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25"/>
  <workbookPr filterPrivacy="1" defaultThemeVersion="124226"/>
  <xr:revisionPtr revIDLastSave="0" documentId="C95E7A6FD807AD00A612EC013DD2094591B2816B" xr6:coauthVersionLast="24" xr6:coauthVersionMax="24" xr10:uidLastSave="{00000000-0000-0000-0000-000000000000}"/>
  <bookViews>
    <workbookView xWindow="0" yWindow="0" windowWidth="25600" windowHeight="9960" activeTab="1" xr2:uid="{00000000-000D-0000-FFFF-FFFF00000000}"/>
  </bookViews>
  <sheets>
    <sheet name="Sheet1 (2)" sheetId="4" r:id="rId1"/>
    <sheet name="Replication" sheetId="1" r:id="rId2"/>
    <sheet name="Cash" sheetId="2" r:id="rId3"/>
    <sheet name="Swap" sheetId="3" r:id="rId4"/>
    <sheet name="Libor 1W" sheetId="5" r:id="rId5"/>
    <sheet name="Tsy" sheetId="6" r:id="rId6"/>
  </sheets>
  <calcPr calcId="171027"/>
</workbook>
</file>

<file path=xl/calcChain.xml><?xml version="1.0" encoding="utf-8"?>
<calcChain xmlns="http://schemas.openxmlformats.org/spreadsheetml/2006/main">
  <c r="E524" i="4" l="1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A2" i="6"/>
  <c r="A2" i="2"/>
  <c r="A3" i="3"/>
  <c r="A2" i="5"/>
  <c r="A11" i="1"/>
  <c r="A2" i="4"/>
  <c r="C525" i="4" l="1"/>
  <c r="I525" i="4" s="1"/>
  <c r="C526" i="4"/>
  <c r="I526" i="4" s="1"/>
  <c r="C527" i="4"/>
  <c r="I527" i="4" s="1"/>
  <c r="C528" i="4"/>
  <c r="I528" i="4" s="1"/>
  <c r="C529" i="4"/>
  <c r="C530" i="4"/>
  <c r="I530" i="4" s="1"/>
  <c r="C531" i="4"/>
  <c r="I531" i="4" s="1"/>
  <c r="C532" i="4"/>
  <c r="I532" i="4" s="1"/>
  <c r="C533" i="4"/>
  <c r="I533" i="4" s="1"/>
  <c r="C534" i="4"/>
  <c r="I534" i="4" s="1"/>
  <c r="C535" i="4"/>
  <c r="I535" i="4" s="1"/>
  <c r="C536" i="4"/>
  <c r="I536" i="4" s="1"/>
  <c r="C537" i="4"/>
  <c r="C538" i="4"/>
  <c r="I538" i="4" s="1"/>
  <c r="C539" i="4"/>
  <c r="C540" i="4"/>
  <c r="I540" i="4" s="1"/>
  <c r="C541" i="4"/>
  <c r="I541" i="4" s="1"/>
  <c r="C542" i="4"/>
  <c r="I542" i="4" s="1"/>
  <c r="C543" i="4"/>
  <c r="I543" i="4" s="1"/>
  <c r="C544" i="4"/>
  <c r="I544" i="4" s="1"/>
  <c r="C545" i="4"/>
  <c r="I545" i="4" s="1"/>
  <c r="C546" i="4"/>
  <c r="I546" i="4" s="1"/>
  <c r="C547" i="4"/>
  <c r="I547" i="4" s="1"/>
  <c r="C548" i="4"/>
  <c r="I548" i="4" s="1"/>
  <c r="C549" i="4"/>
  <c r="I549" i="4" s="1"/>
  <c r="C550" i="4"/>
  <c r="I550" i="4" s="1"/>
  <c r="C551" i="4"/>
  <c r="I551" i="4" s="1"/>
  <c r="C552" i="4"/>
  <c r="I552" i="4" s="1"/>
  <c r="C553" i="4"/>
  <c r="I553" i="4" s="1"/>
  <c r="C554" i="4"/>
  <c r="I554" i="4" s="1"/>
  <c r="C555" i="4"/>
  <c r="I555" i="4" s="1"/>
  <c r="C556" i="4"/>
  <c r="I556" i="4" s="1"/>
  <c r="C557" i="4"/>
  <c r="I557" i="4" s="1"/>
  <c r="C558" i="4"/>
  <c r="I558" i="4" s="1"/>
  <c r="C559" i="4"/>
  <c r="I559" i="4" s="1"/>
  <c r="C560" i="4"/>
  <c r="I560" i="4" s="1"/>
  <c r="C561" i="4"/>
  <c r="I561" i="4" s="1"/>
  <c r="C562" i="4"/>
  <c r="I562" i="4" s="1"/>
  <c r="C563" i="4"/>
  <c r="I563" i="4" s="1"/>
  <c r="C564" i="4"/>
  <c r="I564" i="4" s="1"/>
  <c r="C565" i="4"/>
  <c r="I565" i="4" s="1"/>
  <c r="C566" i="4"/>
  <c r="C567" i="4"/>
  <c r="I567" i="4" s="1"/>
  <c r="C568" i="4"/>
  <c r="I568" i="4" s="1"/>
  <c r="C569" i="4"/>
  <c r="I569" i="4" s="1"/>
  <c r="C570" i="4"/>
  <c r="I570" i="4" s="1"/>
  <c r="C571" i="4"/>
  <c r="I571" i="4" s="1"/>
  <c r="C572" i="4"/>
  <c r="I572" i="4" s="1"/>
  <c r="C573" i="4"/>
  <c r="I573" i="4" s="1"/>
  <c r="C574" i="4"/>
  <c r="I574" i="4" s="1"/>
  <c r="C575" i="4"/>
  <c r="I575" i="4" s="1"/>
  <c r="C576" i="4"/>
  <c r="I576" i="4" s="1"/>
  <c r="C577" i="4"/>
  <c r="I577" i="4" s="1"/>
  <c r="C578" i="4"/>
  <c r="I578" i="4" s="1"/>
  <c r="C579" i="4"/>
  <c r="I579" i="4" s="1"/>
  <c r="C580" i="4"/>
  <c r="I580" i="4" s="1"/>
  <c r="C581" i="4"/>
  <c r="I581" i="4" s="1"/>
  <c r="C582" i="4"/>
  <c r="I582" i="4" s="1"/>
  <c r="C583" i="4"/>
  <c r="I583" i="4" s="1"/>
  <c r="C584" i="4"/>
  <c r="I584" i="4" s="1"/>
  <c r="C585" i="4"/>
  <c r="C586" i="4"/>
  <c r="I586" i="4" s="1"/>
  <c r="C587" i="4"/>
  <c r="I587" i="4" s="1"/>
  <c r="C588" i="4"/>
  <c r="I588" i="4" s="1"/>
  <c r="C589" i="4"/>
  <c r="I589" i="4" s="1"/>
  <c r="C590" i="4"/>
  <c r="I590" i="4" s="1"/>
  <c r="C591" i="4"/>
  <c r="I591" i="4" s="1"/>
  <c r="C592" i="4"/>
  <c r="I592" i="4" s="1"/>
  <c r="C593" i="4"/>
  <c r="I593" i="4" s="1"/>
  <c r="K594" i="4" s="1"/>
  <c r="C594" i="4"/>
  <c r="I594" i="4" s="1"/>
  <c r="C595" i="4"/>
  <c r="I595" i="4" s="1"/>
  <c r="C596" i="4"/>
  <c r="I596" i="4" s="1"/>
  <c r="C597" i="4"/>
  <c r="I597" i="4" s="1"/>
  <c r="C598" i="4"/>
  <c r="I598" i="4" s="1"/>
  <c r="C599" i="4"/>
  <c r="I599" i="4" s="1"/>
  <c r="C600" i="4"/>
  <c r="I600" i="4" s="1"/>
  <c r="C601" i="4"/>
  <c r="C602" i="4"/>
  <c r="I602" i="4" s="1"/>
  <c r="C603" i="4"/>
  <c r="I603" i="4" s="1"/>
  <c r="C604" i="4"/>
  <c r="I604" i="4" s="1"/>
  <c r="C605" i="4"/>
  <c r="I605" i="4" s="1"/>
  <c r="C606" i="4"/>
  <c r="I606" i="4" s="1"/>
  <c r="C607" i="4"/>
  <c r="I607" i="4" s="1"/>
  <c r="C608" i="4"/>
  <c r="I608" i="4" s="1"/>
  <c r="C609" i="4"/>
  <c r="I609" i="4" s="1"/>
  <c r="C610" i="4"/>
  <c r="I610" i="4" s="1"/>
  <c r="C611" i="4"/>
  <c r="I611" i="4" s="1"/>
  <c r="C612" i="4"/>
  <c r="I612" i="4" s="1"/>
  <c r="C613" i="4"/>
  <c r="I613" i="4" s="1"/>
  <c r="C614" i="4"/>
  <c r="I614" i="4" s="1"/>
  <c r="C615" i="4"/>
  <c r="I615" i="4" s="1"/>
  <c r="C616" i="4"/>
  <c r="I616" i="4" s="1"/>
  <c r="C617" i="4"/>
  <c r="I617" i="4" s="1"/>
  <c r="C618" i="4"/>
  <c r="I618" i="4" s="1"/>
  <c r="C619" i="4"/>
  <c r="I619" i="4" s="1"/>
  <c r="C620" i="4"/>
  <c r="I620" i="4" s="1"/>
  <c r="C621" i="4"/>
  <c r="I621" i="4" s="1"/>
  <c r="C622" i="4"/>
  <c r="I622" i="4" s="1"/>
  <c r="C623" i="4"/>
  <c r="I623" i="4" s="1"/>
  <c r="C624" i="4"/>
  <c r="C625" i="4"/>
  <c r="C626" i="4"/>
  <c r="I626" i="4" s="1"/>
  <c r="C627" i="4"/>
  <c r="I627" i="4" s="1"/>
  <c r="C628" i="4"/>
  <c r="I628" i="4" s="1"/>
  <c r="C629" i="4"/>
  <c r="I629" i="4" s="1"/>
  <c r="C630" i="4"/>
  <c r="I630" i="4" s="1"/>
  <c r="C631" i="4"/>
  <c r="I631" i="4" s="1"/>
  <c r="C632" i="4"/>
  <c r="I632" i="4" s="1"/>
  <c r="C633" i="4"/>
  <c r="I633" i="4" s="1"/>
  <c r="C634" i="4"/>
  <c r="I634" i="4" s="1"/>
  <c r="C635" i="4"/>
  <c r="C636" i="4"/>
  <c r="I636" i="4" s="1"/>
  <c r="C637" i="4"/>
  <c r="I637" i="4" s="1"/>
  <c r="C638" i="4"/>
  <c r="I638" i="4" s="1"/>
  <c r="C639" i="4"/>
  <c r="I639" i="4" s="1"/>
  <c r="C640" i="4"/>
  <c r="I640" i="4" s="1"/>
  <c r="C641" i="4"/>
  <c r="I641" i="4" s="1"/>
  <c r="C642" i="4"/>
  <c r="I642" i="4" s="1"/>
  <c r="C643" i="4"/>
  <c r="I643" i="4" s="1"/>
  <c r="C644" i="4"/>
  <c r="I644" i="4" s="1"/>
  <c r="C645" i="4"/>
  <c r="I645" i="4" s="1"/>
  <c r="C646" i="4"/>
  <c r="I646" i="4" s="1"/>
  <c r="C647" i="4"/>
  <c r="I647" i="4" s="1"/>
  <c r="C648" i="4"/>
  <c r="I648" i="4" s="1"/>
  <c r="C649" i="4"/>
  <c r="I649" i="4" s="1"/>
  <c r="C650" i="4"/>
  <c r="I650" i="4" s="1"/>
  <c r="C651" i="4"/>
  <c r="I651" i="4" s="1"/>
  <c r="C652" i="4"/>
  <c r="I652" i="4" s="1"/>
  <c r="C653" i="4"/>
  <c r="I653" i="4" s="1"/>
  <c r="C654" i="4"/>
  <c r="I654" i="4" s="1"/>
  <c r="C655" i="4"/>
  <c r="I655" i="4" s="1"/>
  <c r="C656" i="4"/>
  <c r="I656" i="4" s="1"/>
  <c r="C657" i="4"/>
  <c r="C658" i="4"/>
  <c r="I658" i="4" s="1"/>
  <c r="C659" i="4"/>
  <c r="I659" i="4" s="1"/>
  <c r="C660" i="4"/>
  <c r="I660" i="4" s="1"/>
  <c r="C661" i="4"/>
  <c r="I661" i="4" s="1"/>
  <c r="C662" i="4"/>
  <c r="C663" i="4"/>
  <c r="I663" i="4" s="1"/>
  <c r="C664" i="4"/>
  <c r="I664" i="4" s="1"/>
  <c r="C665" i="4"/>
  <c r="I665" i="4" s="1"/>
  <c r="C666" i="4"/>
  <c r="I666" i="4" s="1"/>
  <c r="C667" i="4"/>
  <c r="I667" i="4" s="1"/>
  <c r="C668" i="4"/>
  <c r="I668" i="4" s="1"/>
  <c r="C669" i="4"/>
  <c r="I669" i="4" s="1"/>
  <c r="C670" i="4"/>
  <c r="I670" i="4" s="1"/>
  <c r="C671" i="4"/>
  <c r="I671" i="4" s="1"/>
  <c r="C672" i="4"/>
  <c r="I672" i="4" s="1"/>
  <c r="C673" i="4"/>
  <c r="I673" i="4" s="1"/>
  <c r="C674" i="4"/>
  <c r="I674" i="4" s="1"/>
  <c r="C675" i="4"/>
  <c r="I675" i="4" s="1"/>
  <c r="C676" i="4"/>
  <c r="I676" i="4" s="1"/>
  <c r="C677" i="4"/>
  <c r="I677" i="4" s="1"/>
  <c r="C678" i="4"/>
  <c r="I678" i="4" s="1"/>
  <c r="C679" i="4"/>
  <c r="I679" i="4" s="1"/>
  <c r="C680" i="4"/>
  <c r="I680" i="4" s="1"/>
  <c r="C681" i="4"/>
  <c r="I681" i="4" s="1"/>
  <c r="C682" i="4"/>
  <c r="I682" i="4" s="1"/>
  <c r="C683" i="4"/>
  <c r="I683" i="4" s="1"/>
  <c r="C684" i="4"/>
  <c r="I684" i="4" s="1"/>
  <c r="C685" i="4"/>
  <c r="I685" i="4" s="1"/>
  <c r="C686" i="4"/>
  <c r="I686" i="4" s="1"/>
  <c r="C687" i="4"/>
  <c r="I687" i="4" s="1"/>
  <c r="C688" i="4"/>
  <c r="I688" i="4" s="1"/>
  <c r="C689" i="4"/>
  <c r="I689" i="4" s="1"/>
  <c r="C690" i="4"/>
  <c r="I690" i="4" s="1"/>
  <c r="C691" i="4"/>
  <c r="I691" i="4" s="1"/>
  <c r="C692" i="4"/>
  <c r="I692" i="4" s="1"/>
  <c r="C693" i="4"/>
  <c r="I693" i="4" s="1"/>
  <c r="C694" i="4"/>
  <c r="C695" i="4"/>
  <c r="I695" i="4" s="1"/>
  <c r="C696" i="4"/>
  <c r="I696" i="4" s="1"/>
  <c r="C697" i="4"/>
  <c r="I697" i="4" s="1"/>
  <c r="C698" i="4"/>
  <c r="I698" i="4" s="1"/>
  <c r="C699" i="4"/>
  <c r="I699" i="4" s="1"/>
  <c r="C700" i="4"/>
  <c r="I700" i="4" s="1"/>
  <c r="C701" i="4"/>
  <c r="I701" i="4" s="1"/>
  <c r="C702" i="4"/>
  <c r="I702" i="4" s="1"/>
  <c r="C703" i="4"/>
  <c r="I703" i="4" s="1"/>
  <c r="C704" i="4"/>
  <c r="I704" i="4" s="1"/>
  <c r="C705" i="4"/>
  <c r="I705" i="4" s="1"/>
  <c r="C706" i="4"/>
  <c r="I706" i="4" s="1"/>
  <c r="C707" i="4"/>
  <c r="I707" i="4" s="1"/>
  <c r="C708" i="4"/>
  <c r="I708" i="4" s="1"/>
  <c r="C709" i="4"/>
  <c r="I709" i="4" s="1"/>
  <c r="C710" i="4"/>
  <c r="I710" i="4" s="1"/>
  <c r="C711" i="4"/>
  <c r="I711" i="4" s="1"/>
  <c r="C712" i="4"/>
  <c r="I712" i="4" s="1"/>
  <c r="C713" i="4"/>
  <c r="I713" i="4" s="1"/>
  <c r="C714" i="4"/>
  <c r="I714" i="4" s="1"/>
  <c r="C715" i="4"/>
  <c r="I715" i="4" s="1"/>
  <c r="C716" i="4"/>
  <c r="I716" i="4" s="1"/>
  <c r="C717" i="4"/>
  <c r="I717" i="4" s="1"/>
  <c r="C718" i="4"/>
  <c r="C719" i="4"/>
  <c r="I719" i="4" s="1"/>
  <c r="C720" i="4"/>
  <c r="I720" i="4" s="1"/>
  <c r="C721" i="4"/>
  <c r="C722" i="4"/>
  <c r="I722" i="4" s="1"/>
  <c r="C723" i="4"/>
  <c r="I723" i="4" s="1"/>
  <c r="C724" i="4"/>
  <c r="I724" i="4" s="1"/>
  <c r="C725" i="4"/>
  <c r="I725" i="4" s="1"/>
  <c r="C726" i="4"/>
  <c r="I726" i="4" s="1"/>
  <c r="C727" i="4"/>
  <c r="I727" i="4" s="1"/>
  <c r="C728" i="4"/>
  <c r="I728" i="4" s="1"/>
  <c r="C729" i="4"/>
  <c r="I729" i="4" s="1"/>
  <c r="C730" i="4"/>
  <c r="I730" i="4" s="1"/>
  <c r="C731" i="4"/>
  <c r="C732" i="4"/>
  <c r="I732" i="4" s="1"/>
  <c r="C733" i="4"/>
  <c r="I733" i="4" s="1"/>
  <c r="C734" i="4"/>
  <c r="I734" i="4" s="1"/>
  <c r="C735" i="4"/>
  <c r="I735" i="4" s="1"/>
  <c r="C736" i="4"/>
  <c r="I736" i="4" s="1"/>
  <c r="C737" i="4"/>
  <c r="C738" i="4"/>
  <c r="I738" i="4" s="1"/>
  <c r="C739" i="4"/>
  <c r="I739" i="4" s="1"/>
  <c r="C740" i="4"/>
  <c r="I740" i="4" s="1"/>
  <c r="C741" i="4"/>
  <c r="I741" i="4" s="1"/>
  <c r="C742" i="4"/>
  <c r="I742" i="4" s="1"/>
  <c r="C743" i="4"/>
  <c r="I743" i="4" s="1"/>
  <c r="C744" i="4"/>
  <c r="I744" i="4" s="1"/>
  <c r="C745" i="4"/>
  <c r="I745" i="4" s="1"/>
  <c r="C746" i="4"/>
  <c r="I746" i="4" s="1"/>
  <c r="C747" i="4"/>
  <c r="I747" i="4" s="1"/>
  <c r="C748" i="4"/>
  <c r="I748" i="4" s="1"/>
  <c r="C749" i="4"/>
  <c r="I749" i="4" s="1"/>
  <c r="C750" i="4"/>
  <c r="I750" i="4" s="1"/>
  <c r="C751" i="4"/>
  <c r="I751" i="4" s="1"/>
  <c r="C752" i="4"/>
  <c r="I752" i="4" s="1"/>
  <c r="C753" i="4"/>
  <c r="I753" i="4" s="1"/>
  <c r="C754" i="4"/>
  <c r="I754" i="4" s="1"/>
  <c r="C755" i="4"/>
  <c r="I755" i="4" s="1"/>
  <c r="C756" i="4"/>
  <c r="I756" i="4" s="1"/>
  <c r="C757" i="4"/>
  <c r="I757" i="4" s="1"/>
  <c r="C758" i="4"/>
  <c r="I758" i="4" s="1"/>
  <c r="C759" i="4"/>
  <c r="I759" i="4" s="1"/>
  <c r="C760" i="4"/>
  <c r="I760" i="4" s="1"/>
  <c r="C761" i="4"/>
  <c r="I761" i="4" s="1"/>
  <c r="C762" i="4"/>
  <c r="I762" i="4" s="1"/>
  <c r="C763" i="4"/>
  <c r="I763" i="4" s="1"/>
  <c r="C764" i="4"/>
  <c r="I764" i="4" s="1"/>
  <c r="C765" i="4"/>
  <c r="I765" i="4" s="1"/>
  <c r="C766" i="4"/>
  <c r="I766" i="4" s="1"/>
  <c r="C767" i="4"/>
  <c r="I767" i="4" s="1"/>
  <c r="C768" i="4"/>
  <c r="I768" i="4" s="1"/>
  <c r="C769" i="4"/>
  <c r="C770" i="4"/>
  <c r="I770" i="4" s="1"/>
  <c r="C771" i="4"/>
  <c r="I771" i="4" s="1"/>
  <c r="C772" i="4"/>
  <c r="I772" i="4" s="1"/>
  <c r="C773" i="4"/>
  <c r="I773" i="4" s="1"/>
  <c r="C774" i="4"/>
  <c r="I774" i="4" s="1"/>
  <c r="C775" i="4"/>
  <c r="I775" i="4" s="1"/>
  <c r="C776" i="4"/>
  <c r="I776" i="4" s="1"/>
  <c r="C777" i="4"/>
  <c r="I777" i="4" s="1"/>
  <c r="C778" i="4"/>
  <c r="I778" i="4" s="1"/>
  <c r="C779" i="4"/>
  <c r="I779" i="4" s="1"/>
  <c r="C780" i="4"/>
  <c r="I780" i="4" s="1"/>
  <c r="C781" i="4"/>
  <c r="I781" i="4" s="1"/>
  <c r="C782" i="4"/>
  <c r="I782" i="4" s="1"/>
  <c r="C783" i="4"/>
  <c r="I783" i="4" s="1"/>
  <c r="C784" i="4"/>
  <c r="I784" i="4" s="1"/>
  <c r="C785" i="4"/>
  <c r="I785" i="4" s="1"/>
  <c r="C786" i="4"/>
  <c r="I786" i="4" s="1"/>
  <c r="C787" i="4"/>
  <c r="I787" i="4" s="1"/>
  <c r="C788" i="4"/>
  <c r="I788" i="4" s="1"/>
  <c r="C789" i="4"/>
  <c r="I789" i="4" s="1"/>
  <c r="C790" i="4"/>
  <c r="I790" i="4" s="1"/>
  <c r="C791" i="4"/>
  <c r="I791" i="4" s="1"/>
  <c r="C792" i="4"/>
  <c r="I792" i="4" s="1"/>
  <c r="C793" i="4"/>
  <c r="C794" i="4"/>
  <c r="I794" i="4" s="1"/>
  <c r="C795" i="4"/>
  <c r="I795" i="4" s="1"/>
  <c r="C796" i="4"/>
  <c r="I796" i="4" s="1"/>
  <c r="C797" i="4"/>
  <c r="I797" i="4" s="1"/>
  <c r="C798" i="4"/>
  <c r="C799" i="4"/>
  <c r="C800" i="4"/>
  <c r="I800" i="4" s="1"/>
  <c r="C801" i="4"/>
  <c r="C802" i="4"/>
  <c r="I802" i="4" s="1"/>
  <c r="C803" i="4"/>
  <c r="I803" i="4" s="1"/>
  <c r="C804" i="4"/>
  <c r="I804" i="4" s="1"/>
  <c r="C805" i="4"/>
  <c r="I805" i="4" s="1"/>
  <c r="C806" i="4"/>
  <c r="I806" i="4" s="1"/>
  <c r="C807" i="4"/>
  <c r="C808" i="4"/>
  <c r="I808" i="4" s="1"/>
  <c r="C809" i="4"/>
  <c r="I809" i="4" s="1"/>
  <c r="C810" i="4"/>
  <c r="I810" i="4" s="1"/>
  <c r="C811" i="4"/>
  <c r="I811" i="4" s="1"/>
  <c r="C812" i="4"/>
  <c r="I812" i="4" s="1"/>
  <c r="C813" i="4"/>
  <c r="I813" i="4" s="1"/>
  <c r="C814" i="4"/>
  <c r="I814" i="4" s="1"/>
  <c r="C815" i="4"/>
  <c r="I815" i="4" s="1"/>
  <c r="C816" i="4"/>
  <c r="I816" i="4" s="1"/>
  <c r="C817" i="4"/>
  <c r="I817" i="4" s="1"/>
  <c r="C818" i="4"/>
  <c r="I818" i="4" s="1"/>
  <c r="C819" i="4"/>
  <c r="I819" i="4" s="1"/>
  <c r="C820" i="4"/>
  <c r="I820" i="4" s="1"/>
  <c r="C821" i="4"/>
  <c r="I821" i="4" s="1"/>
  <c r="C822" i="4"/>
  <c r="I822" i="4" s="1"/>
  <c r="C823" i="4"/>
  <c r="I823" i="4" s="1"/>
  <c r="C824" i="4"/>
  <c r="I824" i="4" s="1"/>
  <c r="C825" i="4"/>
  <c r="I825" i="4" s="1"/>
  <c r="C826" i="4"/>
  <c r="I826" i="4" s="1"/>
  <c r="C827" i="4"/>
  <c r="I827" i="4" s="1"/>
  <c r="C828" i="4"/>
  <c r="I828" i="4" s="1"/>
  <c r="C829" i="4"/>
  <c r="I829" i="4" s="1"/>
  <c r="C830" i="4"/>
  <c r="I830" i="4" s="1"/>
  <c r="C831" i="4"/>
  <c r="I831" i="4" s="1"/>
  <c r="C832" i="4"/>
  <c r="I832" i="4" s="1"/>
  <c r="C833" i="4"/>
  <c r="I833" i="4" s="1"/>
  <c r="C834" i="4"/>
  <c r="I834" i="4" s="1"/>
  <c r="C835" i="4"/>
  <c r="I835" i="4" s="1"/>
  <c r="C836" i="4"/>
  <c r="I836" i="4" s="1"/>
  <c r="C837" i="4"/>
  <c r="I837" i="4" s="1"/>
  <c r="K838" i="4" s="1"/>
  <c r="C838" i="4"/>
  <c r="I838" i="4" s="1"/>
  <c r="C839" i="4"/>
  <c r="I839" i="4" s="1"/>
  <c r="C840" i="4"/>
  <c r="I840" i="4" s="1"/>
  <c r="C841" i="4"/>
  <c r="C842" i="4"/>
  <c r="I842" i="4" s="1"/>
  <c r="C843" i="4"/>
  <c r="I843" i="4" s="1"/>
  <c r="C844" i="4"/>
  <c r="I844" i="4" s="1"/>
  <c r="C845" i="4"/>
  <c r="I845" i="4" s="1"/>
  <c r="C846" i="4"/>
  <c r="I846" i="4" s="1"/>
  <c r="C847" i="4"/>
  <c r="C848" i="4"/>
  <c r="I848" i="4" s="1"/>
  <c r="C849" i="4"/>
  <c r="C850" i="4"/>
  <c r="I850" i="4" s="1"/>
  <c r="C851" i="4"/>
  <c r="I851" i="4" s="1"/>
  <c r="C852" i="4"/>
  <c r="I852" i="4" s="1"/>
  <c r="C853" i="4"/>
  <c r="I853" i="4" s="1"/>
  <c r="C854" i="4"/>
  <c r="I854" i="4" s="1"/>
  <c r="C855" i="4"/>
  <c r="I855" i="4" s="1"/>
  <c r="C856" i="4"/>
  <c r="I856" i="4" s="1"/>
  <c r="C857" i="4"/>
  <c r="C858" i="4"/>
  <c r="I858" i="4" s="1"/>
  <c r="C859" i="4"/>
  <c r="I859" i="4" s="1"/>
  <c r="C860" i="4"/>
  <c r="I860" i="4" s="1"/>
  <c r="C861" i="4"/>
  <c r="I861" i="4" s="1"/>
  <c r="C862" i="4"/>
  <c r="I862" i="4" s="1"/>
  <c r="C863" i="4"/>
  <c r="C864" i="4"/>
  <c r="I864" i="4" s="1"/>
  <c r="C865" i="4"/>
  <c r="C866" i="4"/>
  <c r="I866" i="4" s="1"/>
  <c r="C867" i="4"/>
  <c r="I867" i="4" s="1"/>
  <c r="C868" i="4"/>
  <c r="I868" i="4" s="1"/>
  <c r="C869" i="4"/>
  <c r="I869" i="4" s="1"/>
  <c r="C870" i="4"/>
  <c r="I870" i="4" s="1"/>
  <c r="C871" i="4"/>
  <c r="I871" i="4" s="1"/>
  <c r="C872" i="4"/>
  <c r="I872" i="4" s="1"/>
  <c r="C873" i="4"/>
  <c r="I873" i="4" s="1"/>
  <c r="C874" i="4"/>
  <c r="I874" i="4" s="1"/>
  <c r="C875" i="4"/>
  <c r="I875" i="4" s="1"/>
  <c r="C876" i="4"/>
  <c r="I876" i="4" s="1"/>
  <c r="C877" i="4"/>
  <c r="I877" i="4" s="1"/>
  <c r="C878" i="4"/>
  <c r="I878" i="4" s="1"/>
  <c r="C879" i="4"/>
  <c r="I879" i="4" s="1"/>
  <c r="C880" i="4"/>
  <c r="I880" i="4" s="1"/>
  <c r="C881" i="4"/>
  <c r="I881" i="4" s="1"/>
  <c r="C882" i="4"/>
  <c r="I882" i="4" s="1"/>
  <c r="C883" i="4"/>
  <c r="I883" i="4" s="1"/>
  <c r="C884" i="4"/>
  <c r="I884" i="4" s="1"/>
  <c r="C885" i="4"/>
  <c r="I885" i="4" s="1"/>
  <c r="C886" i="4"/>
  <c r="I886" i="4" s="1"/>
  <c r="C887" i="4"/>
  <c r="I887" i="4" s="1"/>
  <c r="C888" i="4"/>
  <c r="I888" i="4" s="1"/>
  <c r="C889" i="4"/>
  <c r="I889" i="4" s="1"/>
  <c r="C890" i="4"/>
  <c r="I890" i="4" s="1"/>
  <c r="C891" i="4"/>
  <c r="C892" i="4"/>
  <c r="I892" i="4" s="1"/>
  <c r="C893" i="4"/>
  <c r="I893" i="4" s="1"/>
  <c r="C894" i="4"/>
  <c r="I894" i="4" s="1"/>
  <c r="C895" i="4"/>
  <c r="I895" i="4" s="1"/>
  <c r="C896" i="4"/>
  <c r="I896" i="4" s="1"/>
  <c r="C897" i="4"/>
  <c r="C898" i="4"/>
  <c r="I898" i="4" s="1"/>
  <c r="C899" i="4"/>
  <c r="I899" i="4" s="1"/>
  <c r="C900" i="4"/>
  <c r="I900" i="4" s="1"/>
  <c r="C901" i="4"/>
  <c r="I901" i="4" s="1"/>
  <c r="C902" i="4"/>
  <c r="I902" i="4" s="1"/>
  <c r="C903" i="4"/>
  <c r="I903" i="4" s="1"/>
  <c r="C904" i="4"/>
  <c r="I904" i="4" s="1"/>
  <c r="C905" i="4"/>
  <c r="I905" i="4" s="1"/>
  <c r="C906" i="4"/>
  <c r="C907" i="4"/>
  <c r="I907" i="4" s="1"/>
  <c r="C908" i="4"/>
  <c r="I908" i="4" s="1"/>
  <c r="C909" i="4"/>
  <c r="I909" i="4" s="1"/>
  <c r="C910" i="4"/>
  <c r="I910" i="4" s="1"/>
  <c r="C911" i="4"/>
  <c r="I911" i="4" s="1"/>
  <c r="C912" i="4"/>
  <c r="I912" i="4" s="1"/>
  <c r="C913" i="4"/>
  <c r="I913" i="4" s="1"/>
  <c r="C914" i="4"/>
  <c r="I914" i="4" s="1"/>
  <c r="C915" i="4"/>
  <c r="I915" i="4" s="1"/>
  <c r="C916" i="4"/>
  <c r="I916" i="4" s="1"/>
  <c r="C917" i="4"/>
  <c r="I917" i="4" s="1"/>
  <c r="C918" i="4"/>
  <c r="I918" i="4" s="1"/>
  <c r="C919" i="4"/>
  <c r="I919" i="4" s="1"/>
  <c r="C920" i="4"/>
  <c r="I920" i="4" s="1"/>
  <c r="C921" i="4"/>
  <c r="I921" i="4" s="1"/>
  <c r="C922" i="4"/>
  <c r="I922" i="4" s="1"/>
  <c r="C923" i="4"/>
  <c r="I923" i="4" s="1"/>
  <c r="C924" i="4"/>
  <c r="I924" i="4" s="1"/>
  <c r="C925" i="4"/>
  <c r="I925" i="4" s="1"/>
  <c r="C926" i="4"/>
  <c r="I926" i="4" s="1"/>
  <c r="C927" i="4"/>
  <c r="I927" i="4" s="1"/>
  <c r="C928" i="4"/>
  <c r="I928" i="4" s="1"/>
  <c r="C929" i="4"/>
  <c r="I929" i="4" s="1"/>
  <c r="C930" i="4"/>
  <c r="I930" i="4" s="1"/>
  <c r="C931" i="4"/>
  <c r="I931" i="4" s="1"/>
  <c r="C932" i="4"/>
  <c r="I932" i="4" s="1"/>
  <c r="C933" i="4"/>
  <c r="I933" i="4" s="1"/>
  <c r="C934" i="4"/>
  <c r="I934" i="4" s="1"/>
  <c r="C935" i="4"/>
  <c r="I935" i="4" s="1"/>
  <c r="C936" i="4"/>
  <c r="I936" i="4" s="1"/>
  <c r="C937" i="4"/>
  <c r="C938" i="4"/>
  <c r="I938" i="4" s="1"/>
  <c r="C939" i="4"/>
  <c r="I939" i="4" s="1"/>
  <c r="C940" i="4"/>
  <c r="I940" i="4" s="1"/>
  <c r="C941" i="4"/>
  <c r="I941" i="4" s="1"/>
  <c r="C942" i="4"/>
  <c r="I942" i="4" s="1"/>
  <c r="K943" i="4" s="1"/>
  <c r="C943" i="4"/>
  <c r="I943" i="4" s="1"/>
  <c r="C944" i="4"/>
  <c r="I944" i="4" s="1"/>
  <c r="C945" i="4"/>
  <c r="C946" i="4"/>
  <c r="I946" i="4" s="1"/>
  <c r="K947" i="4" s="1"/>
  <c r="C947" i="4"/>
  <c r="I947" i="4" s="1"/>
  <c r="C948" i="4"/>
  <c r="I948" i="4" s="1"/>
  <c r="C949" i="4"/>
  <c r="I949" i="4" s="1"/>
  <c r="K950" i="4" s="1"/>
  <c r="C950" i="4"/>
  <c r="I950" i="4" s="1"/>
  <c r="C951" i="4"/>
  <c r="I951" i="4" s="1"/>
  <c r="C952" i="4"/>
  <c r="I952" i="4" s="1"/>
  <c r="C953" i="4"/>
  <c r="C954" i="4"/>
  <c r="I954" i="4" s="1"/>
  <c r="C955" i="4"/>
  <c r="I955" i="4" s="1"/>
  <c r="C956" i="4"/>
  <c r="I956" i="4" s="1"/>
  <c r="C957" i="4"/>
  <c r="I957" i="4" s="1"/>
  <c r="C958" i="4"/>
  <c r="I958" i="4" s="1"/>
  <c r="C959" i="4"/>
  <c r="I959" i="4" s="1"/>
  <c r="C960" i="4"/>
  <c r="C961" i="4"/>
  <c r="I961" i="4" s="1"/>
  <c r="C962" i="4"/>
  <c r="I962" i="4" s="1"/>
  <c r="C963" i="4"/>
  <c r="I963" i="4" s="1"/>
  <c r="C964" i="4"/>
  <c r="I964" i="4" s="1"/>
  <c r="C965" i="4"/>
  <c r="I965" i="4" s="1"/>
  <c r="C966" i="4"/>
  <c r="I966" i="4" s="1"/>
  <c r="C967" i="4"/>
  <c r="I967" i="4" s="1"/>
  <c r="C968" i="4"/>
  <c r="I968" i="4" s="1"/>
  <c r="C969" i="4"/>
  <c r="C970" i="4"/>
  <c r="I970" i="4" s="1"/>
  <c r="C524" i="4"/>
  <c r="I524" i="4" s="1"/>
  <c r="G726" i="4"/>
  <c r="G555" i="4"/>
  <c r="F970" i="4"/>
  <c r="D970" i="4"/>
  <c r="F969" i="4"/>
  <c r="D969" i="4"/>
  <c r="F968" i="4"/>
  <c r="D968" i="4"/>
  <c r="F967" i="4"/>
  <c r="D967" i="4"/>
  <c r="F966" i="4"/>
  <c r="D966" i="4"/>
  <c r="F965" i="4"/>
  <c r="D965" i="4"/>
  <c r="F964" i="4"/>
  <c r="D964" i="4"/>
  <c r="F963" i="4"/>
  <c r="D963" i="4"/>
  <c r="F962" i="4"/>
  <c r="D962" i="4"/>
  <c r="F961" i="4"/>
  <c r="D961" i="4"/>
  <c r="F960" i="4"/>
  <c r="D960" i="4"/>
  <c r="F959" i="4"/>
  <c r="D959" i="4"/>
  <c r="F958" i="4"/>
  <c r="D958" i="4"/>
  <c r="F957" i="4"/>
  <c r="D957" i="4"/>
  <c r="F956" i="4"/>
  <c r="D956" i="4"/>
  <c r="F955" i="4"/>
  <c r="D955" i="4"/>
  <c r="F954" i="4"/>
  <c r="D954" i="4"/>
  <c r="F953" i="4"/>
  <c r="D953" i="4"/>
  <c r="F952" i="4"/>
  <c r="D952" i="4"/>
  <c r="F951" i="4"/>
  <c r="D951" i="4"/>
  <c r="F950" i="4"/>
  <c r="D950" i="4"/>
  <c r="F949" i="4"/>
  <c r="D949" i="4"/>
  <c r="F948" i="4"/>
  <c r="D948" i="4"/>
  <c r="F947" i="4"/>
  <c r="D947" i="4"/>
  <c r="F946" i="4"/>
  <c r="D946" i="4"/>
  <c r="F945" i="4"/>
  <c r="D945" i="4"/>
  <c r="F944" i="4"/>
  <c r="D944" i="4"/>
  <c r="F943" i="4"/>
  <c r="D943" i="4"/>
  <c r="F942" i="4"/>
  <c r="D942" i="4"/>
  <c r="F941" i="4"/>
  <c r="D941" i="4"/>
  <c r="F940" i="4"/>
  <c r="D940" i="4"/>
  <c r="F939" i="4"/>
  <c r="D939" i="4"/>
  <c r="F938" i="4"/>
  <c r="D938" i="4"/>
  <c r="F937" i="4"/>
  <c r="D937" i="4"/>
  <c r="F936" i="4"/>
  <c r="D936" i="4"/>
  <c r="F935" i="4"/>
  <c r="D935" i="4"/>
  <c r="F934" i="4"/>
  <c r="D934" i="4"/>
  <c r="F933" i="4"/>
  <c r="D933" i="4"/>
  <c r="F932" i="4"/>
  <c r="D932" i="4"/>
  <c r="F931" i="4"/>
  <c r="D931" i="4"/>
  <c r="F930" i="4"/>
  <c r="D930" i="4"/>
  <c r="F929" i="4"/>
  <c r="D929" i="4"/>
  <c r="F928" i="4"/>
  <c r="D928" i="4"/>
  <c r="F927" i="4"/>
  <c r="D927" i="4"/>
  <c r="F926" i="4"/>
  <c r="D926" i="4"/>
  <c r="F925" i="4"/>
  <c r="D925" i="4"/>
  <c r="F924" i="4"/>
  <c r="D924" i="4"/>
  <c r="F923" i="4"/>
  <c r="D923" i="4"/>
  <c r="F922" i="4"/>
  <c r="D922" i="4"/>
  <c r="F921" i="4"/>
  <c r="D921" i="4"/>
  <c r="F920" i="4"/>
  <c r="D920" i="4"/>
  <c r="F919" i="4"/>
  <c r="D919" i="4"/>
  <c r="F918" i="4"/>
  <c r="D918" i="4"/>
  <c r="F917" i="4"/>
  <c r="D917" i="4"/>
  <c r="F916" i="4"/>
  <c r="D916" i="4"/>
  <c r="F915" i="4"/>
  <c r="D915" i="4"/>
  <c r="F914" i="4"/>
  <c r="D914" i="4"/>
  <c r="F913" i="4"/>
  <c r="D913" i="4"/>
  <c r="F912" i="4"/>
  <c r="D912" i="4"/>
  <c r="F911" i="4"/>
  <c r="D911" i="4"/>
  <c r="F910" i="4"/>
  <c r="D910" i="4"/>
  <c r="F909" i="4"/>
  <c r="D909" i="4"/>
  <c r="F908" i="4"/>
  <c r="D908" i="4"/>
  <c r="F907" i="4"/>
  <c r="D907" i="4"/>
  <c r="F906" i="4"/>
  <c r="D906" i="4"/>
  <c r="F905" i="4"/>
  <c r="D905" i="4"/>
  <c r="F904" i="4"/>
  <c r="D904" i="4"/>
  <c r="F903" i="4"/>
  <c r="D903" i="4"/>
  <c r="F902" i="4"/>
  <c r="D902" i="4"/>
  <c r="F901" i="4"/>
  <c r="D901" i="4"/>
  <c r="F900" i="4"/>
  <c r="D900" i="4"/>
  <c r="F899" i="4"/>
  <c r="D899" i="4"/>
  <c r="F898" i="4"/>
  <c r="D898" i="4"/>
  <c r="F897" i="4"/>
  <c r="D897" i="4"/>
  <c r="F896" i="4"/>
  <c r="D896" i="4"/>
  <c r="F895" i="4"/>
  <c r="D895" i="4"/>
  <c r="F894" i="4"/>
  <c r="D894" i="4"/>
  <c r="F893" i="4"/>
  <c r="D893" i="4"/>
  <c r="F892" i="4"/>
  <c r="D892" i="4"/>
  <c r="F891" i="4"/>
  <c r="D891" i="4"/>
  <c r="F890" i="4"/>
  <c r="D890" i="4"/>
  <c r="G889" i="4"/>
  <c r="F889" i="4"/>
  <c r="D889" i="4"/>
  <c r="F888" i="4"/>
  <c r="D888" i="4"/>
  <c r="F887" i="4"/>
  <c r="D887" i="4"/>
  <c r="F886" i="4"/>
  <c r="D886" i="4"/>
  <c r="F885" i="4"/>
  <c r="D885" i="4"/>
  <c r="F884" i="4"/>
  <c r="D884" i="4"/>
  <c r="F883" i="4"/>
  <c r="D883" i="4"/>
  <c r="F882" i="4"/>
  <c r="D882" i="4"/>
  <c r="F881" i="4"/>
  <c r="D881" i="4"/>
  <c r="F880" i="4"/>
  <c r="D880" i="4"/>
  <c r="F879" i="4"/>
  <c r="D879" i="4"/>
  <c r="F878" i="4"/>
  <c r="D878" i="4"/>
  <c r="F877" i="4"/>
  <c r="D877" i="4"/>
  <c r="F876" i="4"/>
  <c r="D876" i="4"/>
  <c r="F875" i="4"/>
  <c r="D875" i="4"/>
  <c r="F874" i="4"/>
  <c r="D874" i="4"/>
  <c r="F873" i="4"/>
  <c r="D873" i="4"/>
  <c r="F872" i="4"/>
  <c r="D872" i="4"/>
  <c r="F871" i="4"/>
  <c r="D871" i="4"/>
  <c r="F870" i="4"/>
  <c r="D870" i="4"/>
  <c r="F869" i="4"/>
  <c r="D869" i="4"/>
  <c r="F868" i="4"/>
  <c r="D868" i="4"/>
  <c r="F867" i="4"/>
  <c r="D867" i="4"/>
  <c r="F866" i="4"/>
  <c r="D866" i="4"/>
  <c r="F865" i="4"/>
  <c r="D865" i="4"/>
  <c r="F864" i="4"/>
  <c r="D864" i="4"/>
  <c r="F863" i="4"/>
  <c r="D863" i="4"/>
  <c r="F862" i="4"/>
  <c r="D862" i="4"/>
  <c r="F861" i="4"/>
  <c r="D861" i="4"/>
  <c r="F860" i="4"/>
  <c r="D860" i="4"/>
  <c r="F859" i="4"/>
  <c r="D859" i="4"/>
  <c r="F858" i="4"/>
  <c r="D858" i="4"/>
  <c r="F857" i="4"/>
  <c r="D857" i="4"/>
  <c r="F856" i="4"/>
  <c r="D856" i="4"/>
  <c r="F855" i="4"/>
  <c r="D855" i="4"/>
  <c r="F854" i="4"/>
  <c r="D854" i="4"/>
  <c r="F853" i="4"/>
  <c r="D853" i="4"/>
  <c r="F852" i="4"/>
  <c r="D852" i="4"/>
  <c r="F851" i="4"/>
  <c r="D851" i="4"/>
  <c r="F850" i="4"/>
  <c r="D850" i="4"/>
  <c r="F849" i="4"/>
  <c r="D849" i="4"/>
  <c r="F848" i="4"/>
  <c r="D848" i="4"/>
  <c r="F847" i="4"/>
  <c r="D847" i="4"/>
  <c r="F846" i="4"/>
  <c r="D846" i="4"/>
  <c r="F845" i="4"/>
  <c r="D845" i="4"/>
  <c r="F844" i="4"/>
  <c r="D844" i="4"/>
  <c r="F843" i="4"/>
  <c r="D843" i="4"/>
  <c r="F842" i="4"/>
  <c r="D842" i="4"/>
  <c r="F841" i="4"/>
  <c r="D841" i="4"/>
  <c r="F840" i="4"/>
  <c r="D840" i="4"/>
  <c r="F839" i="4"/>
  <c r="D839" i="4"/>
  <c r="F838" i="4"/>
  <c r="D838" i="4"/>
  <c r="F837" i="4"/>
  <c r="D837" i="4"/>
  <c r="F836" i="4"/>
  <c r="D836" i="4"/>
  <c r="F835" i="4"/>
  <c r="D835" i="4"/>
  <c r="F834" i="4"/>
  <c r="D834" i="4"/>
  <c r="F833" i="4"/>
  <c r="D833" i="4"/>
  <c r="F832" i="4"/>
  <c r="D832" i="4"/>
  <c r="F831" i="4"/>
  <c r="D831" i="4"/>
  <c r="F830" i="4"/>
  <c r="D830" i="4"/>
  <c r="F829" i="4"/>
  <c r="D829" i="4"/>
  <c r="F828" i="4"/>
  <c r="D828" i="4"/>
  <c r="F827" i="4"/>
  <c r="D827" i="4"/>
  <c r="F826" i="4"/>
  <c r="D826" i="4"/>
  <c r="F825" i="4"/>
  <c r="D825" i="4"/>
  <c r="F824" i="4"/>
  <c r="D824" i="4"/>
  <c r="G823" i="4"/>
  <c r="F823" i="4"/>
  <c r="D823" i="4"/>
  <c r="F822" i="4"/>
  <c r="D822" i="4"/>
  <c r="F821" i="4"/>
  <c r="D821" i="4"/>
  <c r="F820" i="4"/>
  <c r="D820" i="4"/>
  <c r="F819" i="4"/>
  <c r="D819" i="4"/>
  <c r="F818" i="4"/>
  <c r="D818" i="4"/>
  <c r="F817" i="4"/>
  <c r="D817" i="4"/>
  <c r="F816" i="4"/>
  <c r="D816" i="4"/>
  <c r="F815" i="4"/>
  <c r="D815" i="4"/>
  <c r="F814" i="4"/>
  <c r="D814" i="4"/>
  <c r="F813" i="4"/>
  <c r="D813" i="4"/>
  <c r="F812" i="4"/>
  <c r="D812" i="4"/>
  <c r="F811" i="4"/>
  <c r="D811" i="4"/>
  <c r="F810" i="4"/>
  <c r="D810" i="4"/>
  <c r="F809" i="4"/>
  <c r="D809" i="4"/>
  <c r="F808" i="4"/>
  <c r="D808" i="4"/>
  <c r="F807" i="4"/>
  <c r="D807" i="4"/>
  <c r="F806" i="4"/>
  <c r="D806" i="4"/>
  <c r="F805" i="4"/>
  <c r="D805" i="4"/>
  <c r="F804" i="4"/>
  <c r="D804" i="4"/>
  <c r="F803" i="4"/>
  <c r="D803" i="4"/>
  <c r="F802" i="4"/>
  <c r="D802" i="4"/>
  <c r="F801" i="4"/>
  <c r="D801" i="4"/>
  <c r="F800" i="4"/>
  <c r="D800" i="4"/>
  <c r="F799" i="4"/>
  <c r="D799" i="4"/>
  <c r="F798" i="4"/>
  <c r="D798" i="4"/>
  <c r="F797" i="4"/>
  <c r="D797" i="4"/>
  <c r="F796" i="4"/>
  <c r="D796" i="4"/>
  <c r="F795" i="4"/>
  <c r="D795" i="4"/>
  <c r="F794" i="4"/>
  <c r="D794" i="4"/>
  <c r="F793" i="4"/>
  <c r="D793" i="4"/>
  <c r="F792" i="4"/>
  <c r="D792" i="4"/>
  <c r="F791" i="4"/>
  <c r="D791" i="4"/>
  <c r="F790" i="4"/>
  <c r="D790" i="4"/>
  <c r="F789" i="4"/>
  <c r="D789" i="4"/>
  <c r="F788" i="4"/>
  <c r="D788" i="4"/>
  <c r="F787" i="4"/>
  <c r="D787" i="4"/>
  <c r="F786" i="4"/>
  <c r="D786" i="4"/>
  <c r="F785" i="4"/>
  <c r="D785" i="4"/>
  <c r="F784" i="4"/>
  <c r="D784" i="4"/>
  <c r="F783" i="4"/>
  <c r="D783" i="4"/>
  <c r="F782" i="4"/>
  <c r="D782" i="4"/>
  <c r="F781" i="4"/>
  <c r="D781" i="4"/>
  <c r="F780" i="4"/>
  <c r="D780" i="4"/>
  <c r="F779" i="4"/>
  <c r="D779" i="4"/>
  <c r="F778" i="4"/>
  <c r="D778" i="4"/>
  <c r="F777" i="4"/>
  <c r="D777" i="4"/>
  <c r="F776" i="4"/>
  <c r="D776" i="4"/>
  <c r="F775" i="4"/>
  <c r="D775" i="4"/>
  <c r="F774" i="4"/>
  <c r="D774" i="4"/>
  <c r="F773" i="4"/>
  <c r="D773" i="4"/>
  <c r="F772" i="4"/>
  <c r="D772" i="4"/>
  <c r="F771" i="4"/>
  <c r="D771" i="4"/>
  <c r="F770" i="4"/>
  <c r="D770" i="4"/>
  <c r="F769" i="4"/>
  <c r="D769" i="4"/>
  <c r="F768" i="4"/>
  <c r="D768" i="4"/>
  <c r="F767" i="4"/>
  <c r="D767" i="4"/>
  <c r="G767" i="4"/>
  <c r="F766" i="4"/>
  <c r="D766" i="4"/>
  <c r="F765" i="4"/>
  <c r="D765" i="4"/>
  <c r="F764" i="4"/>
  <c r="D764" i="4"/>
  <c r="F763" i="4"/>
  <c r="D763" i="4"/>
  <c r="F762" i="4"/>
  <c r="D762" i="4"/>
  <c r="F761" i="4"/>
  <c r="D761" i="4"/>
  <c r="F760" i="4"/>
  <c r="D760" i="4"/>
  <c r="F759" i="4"/>
  <c r="D759" i="4"/>
  <c r="F758" i="4"/>
  <c r="D758" i="4"/>
  <c r="F757" i="4"/>
  <c r="D757" i="4"/>
  <c r="F756" i="4"/>
  <c r="D756" i="4"/>
  <c r="F755" i="4"/>
  <c r="D755" i="4"/>
  <c r="F754" i="4"/>
  <c r="D754" i="4"/>
  <c r="G753" i="4"/>
  <c r="F753" i="4"/>
  <c r="D753" i="4"/>
  <c r="F752" i="4"/>
  <c r="D752" i="4"/>
  <c r="F751" i="4"/>
  <c r="D751" i="4"/>
  <c r="F750" i="4"/>
  <c r="D750" i="4"/>
  <c r="F749" i="4"/>
  <c r="D749" i="4"/>
  <c r="F748" i="4"/>
  <c r="D748" i="4"/>
  <c r="F747" i="4"/>
  <c r="D747" i="4"/>
  <c r="F746" i="4"/>
  <c r="D746" i="4"/>
  <c r="F745" i="4"/>
  <c r="D745" i="4"/>
  <c r="F744" i="4"/>
  <c r="D744" i="4"/>
  <c r="F743" i="4"/>
  <c r="D743" i="4"/>
  <c r="F742" i="4"/>
  <c r="D742" i="4"/>
  <c r="F741" i="4"/>
  <c r="D741" i="4"/>
  <c r="F740" i="4"/>
  <c r="D740" i="4"/>
  <c r="F739" i="4"/>
  <c r="D739" i="4"/>
  <c r="F738" i="4"/>
  <c r="D738" i="4"/>
  <c r="F737" i="4"/>
  <c r="D737" i="4"/>
  <c r="F736" i="4"/>
  <c r="D736" i="4"/>
  <c r="F735" i="4"/>
  <c r="D735" i="4"/>
  <c r="F734" i="4"/>
  <c r="D734" i="4"/>
  <c r="F733" i="4"/>
  <c r="D733" i="4"/>
  <c r="F732" i="4"/>
  <c r="D732" i="4"/>
  <c r="F731" i="4"/>
  <c r="D731" i="4"/>
  <c r="F730" i="4"/>
  <c r="D730" i="4"/>
  <c r="F729" i="4"/>
  <c r="D729" i="4"/>
  <c r="F728" i="4"/>
  <c r="D728" i="4"/>
  <c r="F727" i="4"/>
  <c r="D727" i="4"/>
  <c r="F726" i="4"/>
  <c r="D726" i="4"/>
  <c r="F725" i="4"/>
  <c r="D725" i="4"/>
  <c r="F724" i="4"/>
  <c r="D724" i="4"/>
  <c r="F723" i="4"/>
  <c r="D723" i="4"/>
  <c r="F722" i="4"/>
  <c r="D722" i="4"/>
  <c r="F721" i="4"/>
  <c r="D721" i="4"/>
  <c r="F720" i="4"/>
  <c r="D720" i="4"/>
  <c r="F719" i="4"/>
  <c r="D719" i="4"/>
  <c r="F718" i="4"/>
  <c r="D718" i="4"/>
  <c r="F717" i="4"/>
  <c r="D717" i="4"/>
  <c r="F716" i="4"/>
  <c r="D716" i="4"/>
  <c r="F715" i="4"/>
  <c r="D715" i="4"/>
  <c r="F714" i="4"/>
  <c r="D714" i="4"/>
  <c r="F713" i="4"/>
  <c r="D713" i="4"/>
  <c r="F712" i="4"/>
  <c r="D712" i="4"/>
  <c r="F711" i="4"/>
  <c r="D711" i="4"/>
  <c r="F710" i="4"/>
  <c r="D710" i="4"/>
  <c r="F709" i="4"/>
  <c r="D709" i="4"/>
  <c r="F708" i="4"/>
  <c r="D708" i="4"/>
  <c r="F707" i="4"/>
  <c r="D707" i="4"/>
  <c r="F706" i="4"/>
  <c r="D706" i="4"/>
  <c r="F705" i="4"/>
  <c r="D705" i="4"/>
  <c r="F704" i="4"/>
  <c r="D704" i="4"/>
  <c r="F703" i="4"/>
  <c r="D703" i="4"/>
  <c r="F702" i="4"/>
  <c r="D702" i="4"/>
  <c r="F701" i="4"/>
  <c r="D701" i="4"/>
  <c r="F700" i="4"/>
  <c r="D700" i="4"/>
  <c r="F699" i="4"/>
  <c r="D699" i="4"/>
  <c r="F698" i="4"/>
  <c r="D698" i="4"/>
  <c r="F697" i="4"/>
  <c r="D697" i="4"/>
  <c r="F696" i="4"/>
  <c r="D696" i="4"/>
  <c r="F695" i="4"/>
  <c r="D695" i="4"/>
  <c r="F694" i="4"/>
  <c r="D694" i="4"/>
  <c r="F693" i="4"/>
  <c r="D693" i="4"/>
  <c r="F692" i="4"/>
  <c r="D692" i="4"/>
  <c r="F691" i="4"/>
  <c r="D691" i="4"/>
  <c r="F690" i="4"/>
  <c r="D690" i="4"/>
  <c r="F689" i="4"/>
  <c r="D689" i="4"/>
  <c r="F688" i="4"/>
  <c r="D688" i="4"/>
  <c r="F687" i="4"/>
  <c r="D687" i="4"/>
  <c r="F686" i="4"/>
  <c r="D686" i="4"/>
  <c r="F685" i="4"/>
  <c r="D685" i="4"/>
  <c r="F684" i="4"/>
  <c r="D684" i="4"/>
  <c r="F683" i="4"/>
  <c r="D683" i="4"/>
  <c r="F682" i="4"/>
  <c r="D682" i="4"/>
  <c r="F681" i="4"/>
  <c r="D681" i="4"/>
  <c r="F680" i="4"/>
  <c r="D680" i="4"/>
  <c r="F679" i="4"/>
  <c r="D679" i="4"/>
  <c r="F678" i="4"/>
  <c r="D678" i="4"/>
  <c r="F677" i="4"/>
  <c r="D677" i="4"/>
  <c r="F676" i="4"/>
  <c r="D676" i="4"/>
  <c r="F675" i="4"/>
  <c r="D675" i="4"/>
  <c r="F674" i="4"/>
  <c r="D674" i="4"/>
  <c r="F673" i="4"/>
  <c r="D673" i="4"/>
  <c r="F672" i="4"/>
  <c r="D672" i="4"/>
  <c r="F671" i="4"/>
  <c r="D671" i="4"/>
  <c r="F670" i="4"/>
  <c r="D670" i="4"/>
  <c r="F669" i="4"/>
  <c r="D669" i="4"/>
  <c r="F668" i="4"/>
  <c r="D668" i="4"/>
  <c r="F667" i="4"/>
  <c r="D667" i="4"/>
  <c r="F666" i="4"/>
  <c r="D666" i="4"/>
  <c r="G665" i="4"/>
  <c r="F665" i="4"/>
  <c r="D665" i="4"/>
  <c r="F664" i="4"/>
  <c r="D664" i="4"/>
  <c r="F663" i="4"/>
  <c r="D663" i="4"/>
  <c r="F662" i="4"/>
  <c r="D662" i="4"/>
  <c r="F661" i="4"/>
  <c r="D661" i="4"/>
  <c r="F660" i="4"/>
  <c r="D660" i="4"/>
  <c r="F659" i="4"/>
  <c r="D659" i="4"/>
  <c r="F658" i="4"/>
  <c r="D658" i="4"/>
  <c r="F657" i="4"/>
  <c r="D657" i="4"/>
  <c r="F656" i="4"/>
  <c r="D656" i="4"/>
  <c r="F655" i="4"/>
  <c r="D655" i="4"/>
  <c r="F654" i="4"/>
  <c r="D654" i="4"/>
  <c r="F653" i="4"/>
  <c r="D653" i="4"/>
  <c r="F652" i="4"/>
  <c r="D652" i="4"/>
  <c r="F651" i="4"/>
  <c r="D651" i="4"/>
  <c r="F650" i="4"/>
  <c r="D650" i="4"/>
  <c r="G649" i="4"/>
  <c r="F649" i="4"/>
  <c r="D649" i="4"/>
  <c r="F648" i="4"/>
  <c r="D648" i="4"/>
  <c r="G647" i="4"/>
  <c r="F647" i="4"/>
  <c r="D647" i="4"/>
  <c r="F646" i="4"/>
  <c r="D646" i="4"/>
  <c r="F645" i="4"/>
  <c r="D645" i="4"/>
  <c r="J645" i="4" s="1"/>
  <c r="F644" i="4"/>
  <c r="D644" i="4"/>
  <c r="F643" i="4"/>
  <c r="D643" i="4"/>
  <c r="F642" i="4"/>
  <c r="D642" i="4"/>
  <c r="F641" i="4"/>
  <c r="D641" i="4"/>
  <c r="F640" i="4"/>
  <c r="D640" i="4"/>
  <c r="F639" i="4"/>
  <c r="D639" i="4"/>
  <c r="F638" i="4"/>
  <c r="D638" i="4"/>
  <c r="F637" i="4"/>
  <c r="D637" i="4"/>
  <c r="J637" i="4" s="1"/>
  <c r="F636" i="4"/>
  <c r="D636" i="4"/>
  <c r="F635" i="4"/>
  <c r="D635" i="4"/>
  <c r="F634" i="4"/>
  <c r="D634" i="4"/>
  <c r="F633" i="4"/>
  <c r="D633" i="4"/>
  <c r="F632" i="4"/>
  <c r="D632" i="4"/>
  <c r="F631" i="4"/>
  <c r="D631" i="4"/>
  <c r="F630" i="4"/>
  <c r="D630" i="4"/>
  <c r="F629" i="4"/>
  <c r="D629" i="4"/>
  <c r="F628" i="4"/>
  <c r="D628" i="4"/>
  <c r="F627" i="4"/>
  <c r="D627" i="4"/>
  <c r="F626" i="4"/>
  <c r="D626" i="4"/>
  <c r="F625" i="4"/>
  <c r="D625" i="4"/>
  <c r="F624" i="4"/>
  <c r="D624" i="4"/>
  <c r="F623" i="4"/>
  <c r="D623" i="4"/>
  <c r="F622" i="4"/>
  <c r="D622" i="4"/>
  <c r="F621" i="4"/>
  <c r="D621" i="4"/>
  <c r="F620" i="4"/>
  <c r="D620" i="4"/>
  <c r="F619" i="4"/>
  <c r="D619" i="4"/>
  <c r="F618" i="4"/>
  <c r="D618" i="4"/>
  <c r="F617" i="4"/>
  <c r="D617" i="4"/>
  <c r="F616" i="4"/>
  <c r="D616" i="4"/>
  <c r="F615" i="4"/>
  <c r="D615" i="4"/>
  <c r="F614" i="4"/>
  <c r="D614" i="4"/>
  <c r="F613" i="4"/>
  <c r="D613" i="4"/>
  <c r="F612" i="4"/>
  <c r="D612" i="4"/>
  <c r="F611" i="4"/>
  <c r="D611" i="4"/>
  <c r="F610" i="4"/>
  <c r="D610" i="4"/>
  <c r="F609" i="4"/>
  <c r="D609" i="4"/>
  <c r="F608" i="4"/>
  <c r="D608" i="4"/>
  <c r="F607" i="4"/>
  <c r="D607" i="4"/>
  <c r="F606" i="4"/>
  <c r="D606" i="4"/>
  <c r="F605" i="4"/>
  <c r="D605" i="4"/>
  <c r="F604" i="4"/>
  <c r="D604" i="4"/>
  <c r="F603" i="4"/>
  <c r="D603" i="4"/>
  <c r="J603" i="4" s="1"/>
  <c r="F602" i="4"/>
  <c r="D602" i="4"/>
  <c r="F601" i="4"/>
  <c r="D601" i="4"/>
  <c r="F600" i="4"/>
  <c r="D600" i="4"/>
  <c r="F599" i="4"/>
  <c r="D599" i="4"/>
  <c r="F598" i="4"/>
  <c r="D598" i="4"/>
  <c r="J598" i="4" s="1"/>
  <c r="L599" i="4" s="1"/>
  <c r="F597" i="4"/>
  <c r="D597" i="4"/>
  <c r="F596" i="4"/>
  <c r="D596" i="4"/>
  <c r="F595" i="4"/>
  <c r="D595" i="4"/>
  <c r="F594" i="4"/>
  <c r="D594" i="4"/>
  <c r="F593" i="4"/>
  <c r="D593" i="4"/>
  <c r="F592" i="4"/>
  <c r="D592" i="4"/>
  <c r="F591" i="4"/>
  <c r="D591" i="4"/>
  <c r="F590" i="4"/>
  <c r="D590" i="4"/>
  <c r="F589" i="4"/>
  <c r="D589" i="4"/>
  <c r="J589" i="4" s="1"/>
  <c r="L590" i="4" s="1"/>
  <c r="F588" i="4"/>
  <c r="D588" i="4"/>
  <c r="F587" i="4"/>
  <c r="D587" i="4"/>
  <c r="F586" i="4"/>
  <c r="D586" i="4"/>
  <c r="F585" i="4"/>
  <c r="D585" i="4"/>
  <c r="F584" i="4"/>
  <c r="D584" i="4"/>
  <c r="F583" i="4"/>
  <c r="D583" i="4"/>
  <c r="F582" i="4"/>
  <c r="D582" i="4"/>
  <c r="F581" i="4"/>
  <c r="D581" i="4"/>
  <c r="F580" i="4"/>
  <c r="D580" i="4"/>
  <c r="F579" i="4"/>
  <c r="D579" i="4"/>
  <c r="F578" i="4"/>
  <c r="D578" i="4"/>
  <c r="F577" i="4"/>
  <c r="D577" i="4"/>
  <c r="F576" i="4"/>
  <c r="D576" i="4"/>
  <c r="F575" i="4"/>
  <c r="D575" i="4"/>
  <c r="F574" i="4"/>
  <c r="D574" i="4"/>
  <c r="F573" i="4"/>
  <c r="D573" i="4"/>
  <c r="H573" i="4" s="1"/>
  <c r="F572" i="4"/>
  <c r="D572" i="4"/>
  <c r="F571" i="4"/>
  <c r="D571" i="4"/>
  <c r="F570" i="4"/>
  <c r="D570" i="4"/>
  <c r="F569" i="4"/>
  <c r="D569" i="4"/>
  <c r="F568" i="4"/>
  <c r="D568" i="4"/>
  <c r="F567" i="4"/>
  <c r="D567" i="4"/>
  <c r="F566" i="4"/>
  <c r="D566" i="4"/>
  <c r="H566" i="4" s="1"/>
  <c r="F565" i="4"/>
  <c r="D565" i="4"/>
  <c r="F564" i="4"/>
  <c r="D564" i="4"/>
  <c r="F563" i="4"/>
  <c r="D563" i="4"/>
  <c r="F562" i="4"/>
  <c r="D562" i="4"/>
  <c r="F561" i="4"/>
  <c r="D561" i="4"/>
  <c r="F560" i="4"/>
  <c r="D560" i="4"/>
  <c r="F559" i="4"/>
  <c r="D559" i="4"/>
  <c r="F558" i="4"/>
  <c r="D558" i="4"/>
  <c r="F557" i="4"/>
  <c r="D557" i="4"/>
  <c r="F556" i="4"/>
  <c r="D556" i="4"/>
  <c r="F555" i="4"/>
  <c r="D555" i="4"/>
  <c r="F554" i="4"/>
  <c r="D554" i="4"/>
  <c r="F553" i="4"/>
  <c r="D553" i="4"/>
  <c r="F552" i="4"/>
  <c r="D552" i="4"/>
  <c r="F551" i="4"/>
  <c r="D551" i="4"/>
  <c r="F550" i="4"/>
  <c r="D550" i="4"/>
  <c r="F549" i="4"/>
  <c r="D549" i="4"/>
  <c r="F548" i="4"/>
  <c r="D548" i="4"/>
  <c r="F547" i="4"/>
  <c r="G547" i="4"/>
  <c r="D547" i="4"/>
  <c r="F546" i="4"/>
  <c r="D546" i="4"/>
  <c r="F545" i="4"/>
  <c r="D545" i="4"/>
  <c r="F544" i="4"/>
  <c r="D544" i="4"/>
  <c r="F543" i="4"/>
  <c r="D543" i="4"/>
  <c r="F542" i="4"/>
  <c r="D542" i="4"/>
  <c r="F541" i="4"/>
  <c r="D541" i="4"/>
  <c r="F540" i="4"/>
  <c r="D540" i="4"/>
  <c r="F539" i="4"/>
  <c r="D539" i="4"/>
  <c r="F538" i="4"/>
  <c r="D538" i="4"/>
  <c r="F537" i="4"/>
  <c r="D537" i="4"/>
  <c r="F536" i="4"/>
  <c r="D536" i="4"/>
  <c r="F535" i="4"/>
  <c r="D535" i="4"/>
  <c r="F534" i="4"/>
  <c r="D534" i="4"/>
  <c r="F533" i="4"/>
  <c r="D533" i="4"/>
  <c r="F532" i="4"/>
  <c r="D532" i="4"/>
  <c r="F531" i="4"/>
  <c r="D531" i="4"/>
  <c r="F530" i="4"/>
  <c r="D530" i="4"/>
  <c r="F529" i="4"/>
  <c r="D529" i="4"/>
  <c r="F528" i="4"/>
  <c r="D528" i="4"/>
  <c r="G527" i="4"/>
  <c r="F527" i="4"/>
  <c r="D527" i="4"/>
  <c r="G526" i="4"/>
  <c r="F526" i="4"/>
  <c r="D526" i="4"/>
  <c r="F525" i="4"/>
  <c r="D525" i="4"/>
  <c r="F524" i="4"/>
  <c r="D524" i="4"/>
  <c r="E523" i="4"/>
  <c r="C523" i="4"/>
  <c r="E522" i="4"/>
  <c r="C522" i="4"/>
  <c r="E521" i="4"/>
  <c r="C521" i="4"/>
  <c r="E520" i="4"/>
  <c r="C520" i="4"/>
  <c r="E519" i="4"/>
  <c r="C519" i="4"/>
  <c r="E518" i="4"/>
  <c r="C518" i="4"/>
  <c r="E517" i="4"/>
  <c r="C517" i="4"/>
  <c r="E516" i="4"/>
  <c r="C516" i="4"/>
  <c r="E515" i="4"/>
  <c r="C515" i="4"/>
  <c r="E514" i="4"/>
  <c r="C514" i="4"/>
  <c r="E513" i="4"/>
  <c r="C513" i="4"/>
  <c r="E512" i="4"/>
  <c r="C512" i="4"/>
  <c r="E511" i="4"/>
  <c r="C511" i="4"/>
  <c r="E510" i="4"/>
  <c r="C510" i="4"/>
  <c r="E509" i="4"/>
  <c r="C509" i="4"/>
  <c r="E508" i="4"/>
  <c r="C508" i="4"/>
  <c r="E507" i="4"/>
  <c r="C507" i="4"/>
  <c r="E506" i="4"/>
  <c r="C506" i="4"/>
  <c r="E505" i="4"/>
  <c r="C505" i="4"/>
  <c r="E504" i="4"/>
  <c r="C504" i="4"/>
  <c r="E503" i="4"/>
  <c r="C503" i="4"/>
  <c r="E502" i="4"/>
  <c r="C502" i="4"/>
  <c r="E501" i="4"/>
  <c r="C501" i="4"/>
  <c r="E500" i="4"/>
  <c r="C500" i="4"/>
  <c r="E499" i="4"/>
  <c r="C499" i="4"/>
  <c r="E498" i="4"/>
  <c r="C498" i="4"/>
  <c r="E497" i="4"/>
  <c r="C497" i="4"/>
  <c r="E496" i="4"/>
  <c r="C496" i="4"/>
  <c r="E495" i="4"/>
  <c r="C495" i="4"/>
  <c r="E494" i="4"/>
  <c r="C494" i="4"/>
  <c r="E493" i="4"/>
  <c r="C493" i="4"/>
  <c r="E492" i="4"/>
  <c r="C492" i="4"/>
  <c r="E491" i="4"/>
  <c r="C491" i="4"/>
  <c r="E490" i="4"/>
  <c r="C490" i="4"/>
  <c r="E489" i="4"/>
  <c r="C489" i="4"/>
  <c r="E488" i="4"/>
  <c r="C488" i="4"/>
  <c r="E487" i="4"/>
  <c r="C487" i="4"/>
  <c r="E486" i="4"/>
  <c r="C486" i="4"/>
  <c r="E485" i="4"/>
  <c r="C485" i="4"/>
  <c r="E484" i="4"/>
  <c r="C484" i="4"/>
  <c r="E483" i="4"/>
  <c r="C483" i="4"/>
  <c r="E482" i="4"/>
  <c r="C482" i="4"/>
  <c r="E481" i="4"/>
  <c r="C481" i="4"/>
  <c r="E480" i="4"/>
  <c r="C480" i="4"/>
  <c r="E479" i="4"/>
  <c r="C479" i="4"/>
  <c r="E478" i="4"/>
  <c r="C478" i="4"/>
  <c r="E477" i="4"/>
  <c r="C477" i="4"/>
  <c r="E476" i="4"/>
  <c r="C476" i="4"/>
  <c r="E475" i="4"/>
  <c r="C475" i="4"/>
  <c r="E474" i="4"/>
  <c r="C474" i="4"/>
  <c r="E473" i="4"/>
  <c r="C473" i="4"/>
  <c r="E472" i="4"/>
  <c r="C472" i="4"/>
  <c r="E471" i="4"/>
  <c r="C471" i="4"/>
  <c r="E470" i="4"/>
  <c r="C470" i="4"/>
  <c r="E469" i="4"/>
  <c r="C469" i="4"/>
  <c r="E468" i="4"/>
  <c r="C468" i="4"/>
  <c r="E467" i="4"/>
  <c r="C467" i="4"/>
  <c r="E466" i="4"/>
  <c r="C466" i="4"/>
  <c r="E465" i="4"/>
  <c r="C465" i="4"/>
  <c r="E464" i="4"/>
  <c r="C464" i="4"/>
  <c r="E463" i="4"/>
  <c r="C463" i="4"/>
  <c r="E462" i="4"/>
  <c r="C462" i="4"/>
  <c r="E461" i="4"/>
  <c r="C461" i="4"/>
  <c r="E460" i="4"/>
  <c r="C460" i="4"/>
  <c r="E459" i="4"/>
  <c r="C459" i="4"/>
  <c r="E458" i="4"/>
  <c r="C458" i="4"/>
  <c r="E457" i="4"/>
  <c r="C457" i="4"/>
  <c r="E456" i="4"/>
  <c r="C456" i="4"/>
  <c r="E455" i="4"/>
  <c r="C455" i="4"/>
  <c r="E454" i="4"/>
  <c r="C454" i="4"/>
  <c r="E453" i="4"/>
  <c r="C453" i="4"/>
  <c r="E452" i="4"/>
  <c r="C452" i="4"/>
  <c r="E451" i="4"/>
  <c r="C451" i="4"/>
  <c r="E450" i="4"/>
  <c r="C450" i="4"/>
  <c r="E449" i="4"/>
  <c r="C449" i="4"/>
  <c r="E448" i="4"/>
  <c r="C448" i="4"/>
  <c r="E447" i="4"/>
  <c r="C447" i="4"/>
  <c r="E446" i="4"/>
  <c r="C446" i="4"/>
  <c r="E445" i="4"/>
  <c r="C445" i="4"/>
  <c r="E444" i="4"/>
  <c r="C444" i="4"/>
  <c r="E443" i="4"/>
  <c r="C443" i="4"/>
  <c r="E442" i="4"/>
  <c r="C442" i="4"/>
  <c r="E441" i="4"/>
  <c r="C441" i="4"/>
  <c r="E440" i="4"/>
  <c r="C440" i="4"/>
  <c r="E439" i="4"/>
  <c r="C439" i="4"/>
  <c r="E438" i="4"/>
  <c r="C438" i="4"/>
  <c r="E437" i="4"/>
  <c r="C437" i="4"/>
  <c r="E436" i="4"/>
  <c r="C436" i="4"/>
  <c r="E435" i="4"/>
  <c r="C435" i="4"/>
  <c r="E434" i="4"/>
  <c r="C434" i="4"/>
  <c r="E433" i="4"/>
  <c r="C433" i="4"/>
  <c r="E432" i="4"/>
  <c r="C432" i="4"/>
  <c r="E431" i="4"/>
  <c r="C431" i="4"/>
  <c r="E430" i="4"/>
  <c r="C430" i="4"/>
  <c r="E429" i="4"/>
  <c r="C429" i="4"/>
  <c r="E428" i="4"/>
  <c r="C428" i="4"/>
  <c r="E427" i="4"/>
  <c r="C427" i="4"/>
  <c r="E426" i="4"/>
  <c r="C426" i="4"/>
  <c r="E425" i="4"/>
  <c r="C425" i="4"/>
  <c r="E424" i="4"/>
  <c r="C424" i="4"/>
  <c r="E423" i="4"/>
  <c r="C423" i="4"/>
  <c r="E422" i="4"/>
  <c r="C422" i="4"/>
  <c r="E421" i="4"/>
  <c r="C421" i="4"/>
  <c r="E420" i="4"/>
  <c r="C420" i="4"/>
  <c r="E419" i="4"/>
  <c r="C419" i="4"/>
  <c r="E418" i="4"/>
  <c r="C418" i="4"/>
  <c r="E417" i="4"/>
  <c r="C417" i="4"/>
  <c r="E416" i="4"/>
  <c r="C416" i="4"/>
  <c r="E415" i="4"/>
  <c r="C415" i="4"/>
  <c r="E414" i="4"/>
  <c r="C414" i="4"/>
  <c r="E413" i="4"/>
  <c r="C413" i="4"/>
  <c r="E412" i="4"/>
  <c r="C412" i="4"/>
  <c r="E411" i="4"/>
  <c r="C411" i="4"/>
  <c r="E410" i="4"/>
  <c r="C410" i="4"/>
  <c r="E409" i="4"/>
  <c r="C409" i="4"/>
  <c r="E408" i="4"/>
  <c r="C408" i="4"/>
  <c r="E407" i="4"/>
  <c r="C407" i="4"/>
  <c r="E406" i="4"/>
  <c r="C406" i="4"/>
  <c r="E405" i="4"/>
  <c r="C405" i="4"/>
  <c r="E404" i="4"/>
  <c r="C404" i="4"/>
  <c r="E403" i="4"/>
  <c r="C403" i="4"/>
  <c r="E402" i="4"/>
  <c r="C402" i="4"/>
  <c r="E401" i="4"/>
  <c r="C401" i="4"/>
  <c r="E400" i="4"/>
  <c r="C400" i="4"/>
  <c r="E399" i="4"/>
  <c r="C399" i="4"/>
  <c r="E398" i="4"/>
  <c r="C398" i="4"/>
  <c r="E397" i="4"/>
  <c r="C397" i="4"/>
  <c r="E396" i="4"/>
  <c r="C396" i="4"/>
  <c r="E395" i="4"/>
  <c r="C395" i="4"/>
  <c r="E394" i="4"/>
  <c r="C394" i="4"/>
  <c r="E393" i="4"/>
  <c r="C393" i="4"/>
  <c r="E392" i="4"/>
  <c r="C392" i="4"/>
  <c r="E391" i="4"/>
  <c r="C391" i="4"/>
  <c r="E390" i="4"/>
  <c r="C390" i="4"/>
  <c r="E389" i="4"/>
  <c r="C389" i="4"/>
  <c r="E388" i="4"/>
  <c r="C388" i="4"/>
  <c r="E387" i="4"/>
  <c r="C387" i="4"/>
  <c r="E386" i="4"/>
  <c r="C386" i="4"/>
  <c r="E385" i="4"/>
  <c r="C385" i="4"/>
  <c r="E384" i="4"/>
  <c r="C384" i="4"/>
  <c r="E383" i="4"/>
  <c r="C383" i="4"/>
  <c r="E382" i="4"/>
  <c r="C382" i="4"/>
  <c r="E381" i="4"/>
  <c r="C381" i="4"/>
  <c r="E380" i="4"/>
  <c r="C380" i="4"/>
  <c r="E379" i="4"/>
  <c r="C379" i="4"/>
  <c r="E378" i="4"/>
  <c r="C378" i="4"/>
  <c r="E377" i="4"/>
  <c r="C377" i="4"/>
  <c r="E376" i="4"/>
  <c r="C376" i="4"/>
  <c r="E375" i="4"/>
  <c r="C375" i="4"/>
  <c r="E374" i="4"/>
  <c r="C374" i="4"/>
  <c r="E373" i="4"/>
  <c r="C373" i="4"/>
  <c r="E372" i="4"/>
  <c r="C372" i="4"/>
  <c r="E371" i="4"/>
  <c r="C371" i="4"/>
  <c r="E370" i="4"/>
  <c r="C370" i="4"/>
  <c r="E369" i="4"/>
  <c r="C369" i="4"/>
  <c r="E368" i="4"/>
  <c r="C368" i="4"/>
  <c r="E367" i="4"/>
  <c r="C367" i="4"/>
  <c r="E366" i="4"/>
  <c r="C366" i="4"/>
  <c r="E365" i="4"/>
  <c r="C365" i="4"/>
  <c r="E364" i="4"/>
  <c r="C364" i="4"/>
  <c r="E363" i="4"/>
  <c r="C363" i="4"/>
  <c r="E362" i="4"/>
  <c r="C362" i="4"/>
  <c r="E361" i="4"/>
  <c r="C361" i="4"/>
  <c r="E360" i="4"/>
  <c r="C360" i="4"/>
  <c r="E359" i="4"/>
  <c r="C359" i="4"/>
  <c r="E358" i="4"/>
  <c r="C358" i="4"/>
  <c r="E357" i="4"/>
  <c r="C357" i="4"/>
  <c r="E356" i="4"/>
  <c r="C356" i="4"/>
  <c r="E355" i="4"/>
  <c r="C355" i="4"/>
  <c r="E354" i="4"/>
  <c r="C354" i="4"/>
  <c r="E353" i="4"/>
  <c r="C353" i="4"/>
  <c r="E352" i="4"/>
  <c r="C352" i="4"/>
  <c r="E351" i="4"/>
  <c r="C351" i="4"/>
  <c r="E350" i="4"/>
  <c r="C350" i="4"/>
  <c r="E349" i="4"/>
  <c r="C349" i="4"/>
  <c r="E348" i="4"/>
  <c r="C348" i="4"/>
  <c r="E347" i="4"/>
  <c r="C347" i="4"/>
  <c r="E346" i="4"/>
  <c r="C346" i="4"/>
  <c r="E345" i="4"/>
  <c r="C345" i="4"/>
  <c r="E344" i="4"/>
  <c r="C344" i="4"/>
  <c r="E343" i="4"/>
  <c r="C343" i="4"/>
  <c r="E342" i="4"/>
  <c r="C342" i="4"/>
  <c r="E341" i="4"/>
  <c r="C341" i="4"/>
  <c r="E340" i="4"/>
  <c r="C340" i="4"/>
  <c r="E339" i="4"/>
  <c r="C339" i="4"/>
  <c r="E338" i="4"/>
  <c r="C338" i="4"/>
  <c r="E337" i="4"/>
  <c r="C337" i="4"/>
  <c r="E336" i="4"/>
  <c r="C336" i="4"/>
  <c r="E335" i="4"/>
  <c r="C335" i="4"/>
  <c r="E334" i="4"/>
  <c r="C334" i="4"/>
  <c r="E333" i="4"/>
  <c r="C333" i="4"/>
  <c r="E332" i="4"/>
  <c r="C332" i="4"/>
  <c r="E331" i="4"/>
  <c r="C331" i="4"/>
  <c r="E330" i="4"/>
  <c r="C330" i="4"/>
  <c r="E329" i="4"/>
  <c r="C329" i="4"/>
  <c r="E328" i="4"/>
  <c r="C328" i="4"/>
  <c r="E327" i="4"/>
  <c r="C327" i="4"/>
  <c r="E326" i="4"/>
  <c r="C326" i="4"/>
  <c r="E325" i="4"/>
  <c r="C325" i="4"/>
  <c r="E324" i="4"/>
  <c r="C324" i="4"/>
  <c r="E323" i="4"/>
  <c r="C323" i="4"/>
  <c r="E322" i="4"/>
  <c r="C322" i="4"/>
  <c r="E321" i="4"/>
  <c r="C321" i="4"/>
  <c r="E320" i="4"/>
  <c r="C320" i="4"/>
  <c r="E319" i="4"/>
  <c r="C319" i="4"/>
  <c r="E318" i="4"/>
  <c r="C318" i="4"/>
  <c r="E317" i="4"/>
  <c r="C317" i="4"/>
  <c r="E316" i="4"/>
  <c r="C316" i="4"/>
  <c r="E315" i="4"/>
  <c r="C315" i="4"/>
  <c r="E314" i="4"/>
  <c r="C314" i="4"/>
  <c r="E313" i="4"/>
  <c r="C313" i="4"/>
  <c r="E312" i="4"/>
  <c r="C312" i="4"/>
  <c r="E311" i="4"/>
  <c r="C311" i="4"/>
  <c r="E310" i="4"/>
  <c r="C310" i="4"/>
  <c r="E309" i="4"/>
  <c r="C309" i="4"/>
  <c r="E308" i="4"/>
  <c r="C308" i="4"/>
  <c r="E307" i="4"/>
  <c r="C307" i="4"/>
  <c r="E306" i="4"/>
  <c r="C306" i="4"/>
  <c r="E305" i="4"/>
  <c r="C305" i="4"/>
  <c r="E304" i="4"/>
  <c r="C304" i="4"/>
  <c r="E303" i="4"/>
  <c r="C303" i="4"/>
  <c r="E302" i="4"/>
  <c r="C302" i="4"/>
  <c r="E301" i="4"/>
  <c r="C301" i="4"/>
  <c r="E300" i="4"/>
  <c r="C300" i="4"/>
  <c r="E299" i="4"/>
  <c r="C299" i="4"/>
  <c r="E298" i="4"/>
  <c r="C298" i="4"/>
  <c r="E297" i="4"/>
  <c r="C297" i="4"/>
  <c r="E296" i="4"/>
  <c r="C296" i="4"/>
  <c r="E295" i="4"/>
  <c r="C295" i="4"/>
  <c r="E294" i="4"/>
  <c r="C294" i="4"/>
  <c r="E293" i="4"/>
  <c r="C293" i="4"/>
  <c r="E292" i="4"/>
  <c r="C292" i="4"/>
  <c r="E291" i="4"/>
  <c r="C291" i="4"/>
  <c r="E290" i="4"/>
  <c r="C290" i="4"/>
  <c r="E289" i="4"/>
  <c r="C289" i="4"/>
  <c r="E288" i="4"/>
  <c r="C288" i="4"/>
  <c r="E287" i="4"/>
  <c r="C287" i="4"/>
  <c r="E286" i="4"/>
  <c r="C286" i="4"/>
  <c r="E285" i="4"/>
  <c r="C285" i="4"/>
  <c r="E284" i="4"/>
  <c r="C284" i="4"/>
  <c r="E283" i="4"/>
  <c r="C283" i="4"/>
  <c r="E282" i="4"/>
  <c r="C282" i="4"/>
  <c r="E281" i="4"/>
  <c r="C281" i="4"/>
  <c r="E280" i="4"/>
  <c r="C280" i="4"/>
  <c r="E279" i="4"/>
  <c r="C279" i="4"/>
  <c r="E278" i="4"/>
  <c r="C278" i="4"/>
  <c r="E277" i="4"/>
  <c r="C277" i="4"/>
  <c r="E276" i="4"/>
  <c r="C276" i="4"/>
  <c r="E275" i="4"/>
  <c r="C275" i="4"/>
  <c r="E274" i="4"/>
  <c r="C274" i="4"/>
  <c r="E273" i="4"/>
  <c r="C273" i="4"/>
  <c r="E272" i="4"/>
  <c r="C272" i="4"/>
  <c r="E271" i="4"/>
  <c r="C271" i="4"/>
  <c r="E270" i="4"/>
  <c r="C270" i="4"/>
  <c r="E269" i="4"/>
  <c r="C269" i="4"/>
  <c r="E268" i="4"/>
  <c r="C268" i="4"/>
  <c r="E267" i="4"/>
  <c r="C267" i="4"/>
  <c r="E266" i="4"/>
  <c r="C266" i="4"/>
  <c r="E265" i="4"/>
  <c r="C265" i="4"/>
  <c r="E264" i="4"/>
  <c r="C264" i="4"/>
  <c r="E263" i="4"/>
  <c r="C263" i="4"/>
  <c r="E262" i="4"/>
  <c r="C262" i="4"/>
  <c r="E261" i="4"/>
  <c r="C261" i="4"/>
  <c r="E260" i="4"/>
  <c r="C260" i="4"/>
  <c r="E259" i="4"/>
  <c r="C259" i="4"/>
  <c r="E258" i="4"/>
  <c r="C258" i="4"/>
  <c r="E257" i="4"/>
  <c r="C257" i="4"/>
  <c r="E256" i="4"/>
  <c r="C256" i="4"/>
  <c r="E255" i="4"/>
  <c r="C255" i="4"/>
  <c r="E254" i="4"/>
  <c r="C254" i="4"/>
  <c r="E253" i="4"/>
  <c r="C253" i="4"/>
  <c r="E252" i="4"/>
  <c r="C252" i="4"/>
  <c r="E251" i="4"/>
  <c r="C251" i="4"/>
  <c r="E250" i="4"/>
  <c r="C250" i="4"/>
  <c r="E249" i="4"/>
  <c r="C249" i="4"/>
  <c r="E248" i="4"/>
  <c r="C248" i="4"/>
  <c r="E247" i="4"/>
  <c r="C247" i="4"/>
  <c r="E246" i="4"/>
  <c r="C246" i="4"/>
  <c r="E245" i="4"/>
  <c r="C245" i="4"/>
  <c r="E244" i="4"/>
  <c r="C244" i="4"/>
  <c r="E243" i="4"/>
  <c r="C243" i="4"/>
  <c r="E242" i="4"/>
  <c r="C242" i="4"/>
  <c r="E241" i="4"/>
  <c r="C241" i="4"/>
  <c r="E240" i="4"/>
  <c r="C240" i="4"/>
  <c r="E239" i="4"/>
  <c r="C239" i="4"/>
  <c r="E238" i="4"/>
  <c r="C238" i="4"/>
  <c r="E237" i="4"/>
  <c r="C237" i="4"/>
  <c r="E236" i="4"/>
  <c r="C236" i="4"/>
  <c r="E235" i="4"/>
  <c r="C235" i="4"/>
  <c r="E234" i="4"/>
  <c r="C234" i="4"/>
  <c r="E233" i="4"/>
  <c r="C233" i="4"/>
  <c r="E232" i="4"/>
  <c r="C232" i="4"/>
  <c r="E231" i="4"/>
  <c r="C231" i="4"/>
  <c r="E230" i="4"/>
  <c r="C230" i="4"/>
  <c r="E229" i="4"/>
  <c r="C229" i="4"/>
  <c r="E228" i="4"/>
  <c r="C228" i="4"/>
  <c r="E227" i="4"/>
  <c r="C227" i="4"/>
  <c r="E226" i="4"/>
  <c r="C226" i="4"/>
  <c r="E225" i="4"/>
  <c r="C225" i="4"/>
  <c r="E224" i="4"/>
  <c r="C224" i="4"/>
  <c r="E223" i="4"/>
  <c r="C223" i="4"/>
  <c r="E222" i="4"/>
  <c r="C222" i="4"/>
  <c r="E221" i="4"/>
  <c r="C221" i="4"/>
  <c r="E220" i="4"/>
  <c r="C220" i="4"/>
  <c r="E219" i="4"/>
  <c r="C219" i="4"/>
  <c r="E218" i="4"/>
  <c r="C218" i="4"/>
  <c r="E217" i="4"/>
  <c r="C217" i="4"/>
  <c r="E216" i="4"/>
  <c r="C216" i="4"/>
  <c r="E215" i="4"/>
  <c r="C215" i="4"/>
  <c r="E214" i="4"/>
  <c r="C214" i="4"/>
  <c r="E213" i="4"/>
  <c r="C213" i="4"/>
  <c r="E212" i="4"/>
  <c r="C212" i="4"/>
  <c r="E211" i="4"/>
  <c r="C211" i="4"/>
  <c r="E210" i="4"/>
  <c r="C210" i="4"/>
  <c r="E209" i="4"/>
  <c r="C209" i="4"/>
  <c r="E208" i="4"/>
  <c r="C208" i="4"/>
  <c r="E207" i="4"/>
  <c r="C207" i="4"/>
  <c r="E206" i="4"/>
  <c r="C206" i="4"/>
  <c r="E205" i="4"/>
  <c r="C205" i="4"/>
  <c r="E204" i="4"/>
  <c r="C204" i="4"/>
  <c r="E203" i="4"/>
  <c r="C203" i="4"/>
  <c r="E202" i="4"/>
  <c r="C202" i="4"/>
  <c r="E201" i="4"/>
  <c r="C201" i="4"/>
  <c r="E200" i="4"/>
  <c r="C200" i="4"/>
  <c r="E199" i="4"/>
  <c r="C199" i="4"/>
  <c r="E198" i="4"/>
  <c r="C198" i="4"/>
  <c r="E197" i="4"/>
  <c r="C197" i="4"/>
  <c r="E196" i="4"/>
  <c r="C196" i="4"/>
  <c r="E195" i="4"/>
  <c r="C195" i="4"/>
  <c r="E194" i="4"/>
  <c r="C194" i="4"/>
  <c r="E193" i="4"/>
  <c r="C193" i="4"/>
  <c r="E192" i="4"/>
  <c r="C192" i="4"/>
  <c r="E191" i="4"/>
  <c r="C191" i="4"/>
  <c r="E190" i="4"/>
  <c r="C190" i="4"/>
  <c r="E189" i="4"/>
  <c r="C189" i="4"/>
  <c r="E188" i="4"/>
  <c r="C188" i="4"/>
  <c r="E187" i="4"/>
  <c r="C187" i="4"/>
  <c r="E186" i="4"/>
  <c r="C186" i="4"/>
  <c r="E185" i="4"/>
  <c r="C185" i="4"/>
  <c r="E184" i="4"/>
  <c r="C184" i="4"/>
  <c r="E183" i="4"/>
  <c r="C183" i="4"/>
  <c r="E182" i="4"/>
  <c r="C182" i="4"/>
  <c r="E181" i="4"/>
  <c r="C181" i="4"/>
  <c r="E180" i="4"/>
  <c r="C180" i="4"/>
  <c r="E179" i="4"/>
  <c r="C179" i="4"/>
  <c r="E178" i="4"/>
  <c r="C178" i="4"/>
  <c r="E177" i="4"/>
  <c r="C177" i="4"/>
  <c r="E176" i="4"/>
  <c r="C176" i="4"/>
  <c r="E175" i="4"/>
  <c r="C175" i="4"/>
  <c r="E174" i="4"/>
  <c r="C174" i="4"/>
  <c r="E173" i="4"/>
  <c r="C173" i="4"/>
  <c r="E172" i="4"/>
  <c r="C172" i="4"/>
  <c r="E171" i="4"/>
  <c r="C171" i="4"/>
  <c r="E170" i="4"/>
  <c r="C170" i="4"/>
  <c r="E169" i="4"/>
  <c r="C169" i="4"/>
  <c r="E168" i="4"/>
  <c r="C168" i="4"/>
  <c r="E167" i="4"/>
  <c r="C167" i="4"/>
  <c r="E166" i="4"/>
  <c r="C166" i="4"/>
  <c r="E165" i="4"/>
  <c r="C165" i="4"/>
  <c r="E164" i="4"/>
  <c r="C164" i="4"/>
  <c r="E163" i="4"/>
  <c r="C163" i="4"/>
  <c r="E162" i="4"/>
  <c r="C162" i="4"/>
  <c r="E161" i="4"/>
  <c r="C161" i="4"/>
  <c r="E160" i="4"/>
  <c r="C160" i="4"/>
  <c r="E159" i="4"/>
  <c r="C159" i="4"/>
  <c r="E158" i="4"/>
  <c r="C158" i="4"/>
  <c r="E157" i="4"/>
  <c r="C157" i="4"/>
  <c r="E156" i="4"/>
  <c r="C156" i="4"/>
  <c r="E155" i="4"/>
  <c r="C155" i="4"/>
  <c r="E154" i="4"/>
  <c r="C154" i="4"/>
  <c r="E153" i="4"/>
  <c r="C153" i="4"/>
  <c r="E152" i="4"/>
  <c r="C152" i="4"/>
  <c r="E151" i="4"/>
  <c r="C151" i="4"/>
  <c r="E150" i="4"/>
  <c r="C150" i="4"/>
  <c r="E149" i="4"/>
  <c r="C149" i="4"/>
  <c r="E148" i="4"/>
  <c r="C148" i="4"/>
  <c r="E147" i="4"/>
  <c r="C147" i="4"/>
  <c r="E146" i="4"/>
  <c r="C146" i="4"/>
  <c r="E145" i="4"/>
  <c r="C145" i="4"/>
  <c r="E144" i="4"/>
  <c r="C144" i="4"/>
  <c r="E143" i="4"/>
  <c r="C143" i="4"/>
  <c r="E142" i="4"/>
  <c r="C142" i="4"/>
  <c r="E141" i="4"/>
  <c r="C141" i="4"/>
  <c r="E140" i="4"/>
  <c r="C140" i="4"/>
  <c r="E139" i="4"/>
  <c r="C139" i="4"/>
  <c r="E138" i="4"/>
  <c r="C138" i="4"/>
  <c r="E137" i="4"/>
  <c r="C137" i="4"/>
  <c r="E136" i="4"/>
  <c r="C136" i="4"/>
  <c r="E135" i="4"/>
  <c r="C135" i="4"/>
  <c r="E134" i="4"/>
  <c r="C134" i="4"/>
  <c r="E133" i="4"/>
  <c r="C133" i="4"/>
  <c r="E132" i="4"/>
  <c r="C132" i="4"/>
  <c r="E131" i="4"/>
  <c r="C131" i="4"/>
  <c r="E130" i="4"/>
  <c r="C130" i="4"/>
  <c r="E129" i="4"/>
  <c r="C129" i="4"/>
  <c r="E128" i="4"/>
  <c r="C128" i="4"/>
  <c r="E127" i="4"/>
  <c r="C127" i="4"/>
  <c r="E126" i="4"/>
  <c r="C126" i="4"/>
  <c r="E125" i="4"/>
  <c r="C125" i="4"/>
  <c r="E124" i="4"/>
  <c r="C124" i="4"/>
  <c r="E123" i="4"/>
  <c r="C123" i="4"/>
  <c r="E122" i="4"/>
  <c r="C122" i="4"/>
  <c r="E121" i="4"/>
  <c r="C121" i="4"/>
  <c r="E120" i="4"/>
  <c r="C120" i="4"/>
  <c r="E119" i="4"/>
  <c r="C119" i="4"/>
  <c r="E118" i="4"/>
  <c r="C118" i="4"/>
  <c r="E117" i="4"/>
  <c r="C117" i="4"/>
  <c r="E116" i="4"/>
  <c r="C116" i="4"/>
  <c r="E115" i="4"/>
  <c r="C115" i="4"/>
  <c r="E114" i="4"/>
  <c r="C114" i="4"/>
  <c r="E113" i="4"/>
  <c r="C113" i="4"/>
  <c r="E112" i="4"/>
  <c r="C112" i="4"/>
  <c r="E111" i="4"/>
  <c r="C111" i="4"/>
  <c r="E110" i="4"/>
  <c r="C110" i="4"/>
  <c r="E109" i="4"/>
  <c r="C109" i="4"/>
  <c r="E108" i="4"/>
  <c r="C108" i="4"/>
  <c r="E107" i="4"/>
  <c r="C107" i="4"/>
  <c r="E106" i="4"/>
  <c r="C106" i="4"/>
  <c r="E105" i="4"/>
  <c r="C105" i="4"/>
  <c r="E104" i="4"/>
  <c r="C104" i="4"/>
  <c r="E103" i="4"/>
  <c r="C103" i="4"/>
  <c r="E102" i="4"/>
  <c r="C102" i="4"/>
  <c r="E101" i="4"/>
  <c r="C101" i="4"/>
  <c r="E100" i="4"/>
  <c r="C100" i="4"/>
  <c r="E99" i="4"/>
  <c r="C99" i="4"/>
  <c r="E98" i="4"/>
  <c r="C98" i="4"/>
  <c r="E97" i="4"/>
  <c r="C97" i="4"/>
  <c r="E96" i="4"/>
  <c r="C96" i="4"/>
  <c r="E95" i="4"/>
  <c r="C95" i="4"/>
  <c r="E94" i="4"/>
  <c r="C94" i="4"/>
  <c r="E93" i="4"/>
  <c r="C93" i="4"/>
  <c r="E92" i="4"/>
  <c r="C92" i="4"/>
  <c r="E91" i="4"/>
  <c r="C91" i="4"/>
  <c r="E90" i="4"/>
  <c r="C90" i="4"/>
  <c r="E89" i="4"/>
  <c r="C89" i="4"/>
  <c r="E88" i="4"/>
  <c r="C88" i="4"/>
  <c r="E87" i="4"/>
  <c r="C87" i="4"/>
  <c r="E86" i="4"/>
  <c r="C86" i="4"/>
  <c r="E85" i="4"/>
  <c r="C85" i="4"/>
  <c r="E84" i="4"/>
  <c r="C84" i="4"/>
  <c r="E83" i="4"/>
  <c r="C83" i="4"/>
  <c r="E82" i="4"/>
  <c r="C82" i="4"/>
  <c r="E81" i="4"/>
  <c r="C81" i="4"/>
  <c r="E80" i="4"/>
  <c r="C80" i="4"/>
  <c r="E79" i="4"/>
  <c r="C79" i="4"/>
  <c r="E78" i="4"/>
  <c r="C78" i="4"/>
  <c r="E77" i="4"/>
  <c r="C77" i="4"/>
  <c r="E76" i="4"/>
  <c r="C76" i="4"/>
  <c r="E75" i="4"/>
  <c r="C75" i="4"/>
  <c r="E74" i="4"/>
  <c r="C74" i="4"/>
  <c r="E73" i="4"/>
  <c r="C73" i="4"/>
  <c r="E72" i="4"/>
  <c r="C72" i="4"/>
  <c r="E71" i="4"/>
  <c r="C71" i="4"/>
  <c r="E70" i="4"/>
  <c r="C70" i="4"/>
  <c r="E69" i="4"/>
  <c r="C69" i="4"/>
  <c r="E68" i="4"/>
  <c r="C68" i="4"/>
  <c r="E67" i="4"/>
  <c r="C67" i="4"/>
  <c r="E66" i="4"/>
  <c r="C66" i="4"/>
  <c r="E65" i="4"/>
  <c r="C65" i="4"/>
  <c r="E64" i="4"/>
  <c r="C64" i="4"/>
  <c r="E63" i="4"/>
  <c r="C63" i="4"/>
  <c r="E62" i="4"/>
  <c r="C62" i="4"/>
  <c r="E61" i="4"/>
  <c r="C61" i="4"/>
  <c r="E60" i="4"/>
  <c r="C60" i="4"/>
  <c r="E59" i="4"/>
  <c r="C59" i="4"/>
  <c r="E58" i="4"/>
  <c r="C58" i="4"/>
  <c r="E57" i="4"/>
  <c r="C57" i="4"/>
  <c r="E56" i="4"/>
  <c r="C56" i="4"/>
  <c r="E55" i="4"/>
  <c r="C55" i="4"/>
  <c r="E54" i="4"/>
  <c r="C54" i="4"/>
  <c r="E53" i="4"/>
  <c r="C53" i="4"/>
  <c r="E52" i="4"/>
  <c r="C52" i="4"/>
  <c r="E51" i="4"/>
  <c r="C51" i="4"/>
  <c r="E50" i="4"/>
  <c r="C50" i="4"/>
  <c r="E49" i="4"/>
  <c r="C49" i="4"/>
  <c r="E48" i="4"/>
  <c r="C48" i="4"/>
  <c r="E47" i="4"/>
  <c r="C47" i="4"/>
  <c r="E46" i="4"/>
  <c r="C46" i="4"/>
  <c r="E45" i="4"/>
  <c r="C45" i="4"/>
  <c r="E44" i="4"/>
  <c r="C44" i="4"/>
  <c r="E43" i="4"/>
  <c r="C43" i="4"/>
  <c r="E42" i="4"/>
  <c r="C42" i="4"/>
  <c r="E41" i="4"/>
  <c r="C41" i="4"/>
  <c r="E40" i="4"/>
  <c r="C40" i="4"/>
  <c r="E39" i="4"/>
  <c r="C39" i="4"/>
  <c r="E38" i="4"/>
  <c r="C38" i="4"/>
  <c r="E37" i="4"/>
  <c r="C37" i="4"/>
  <c r="E36" i="4"/>
  <c r="C36" i="4"/>
  <c r="E35" i="4"/>
  <c r="C35" i="4"/>
  <c r="E34" i="4"/>
  <c r="C34" i="4"/>
  <c r="E33" i="4"/>
  <c r="C33" i="4"/>
  <c r="E32" i="4"/>
  <c r="C32" i="4"/>
  <c r="E31" i="4"/>
  <c r="C31" i="4"/>
  <c r="E30" i="4"/>
  <c r="C30" i="4"/>
  <c r="E29" i="4"/>
  <c r="C29" i="4"/>
  <c r="E28" i="4"/>
  <c r="C28" i="4"/>
  <c r="E27" i="4"/>
  <c r="C27" i="4"/>
  <c r="E26" i="4"/>
  <c r="C26" i="4"/>
  <c r="E25" i="4"/>
  <c r="C25" i="4"/>
  <c r="E24" i="4"/>
  <c r="C24" i="4"/>
  <c r="E23" i="4"/>
  <c r="C23" i="4"/>
  <c r="E22" i="4"/>
  <c r="C22" i="4"/>
  <c r="E21" i="4"/>
  <c r="C21" i="4"/>
  <c r="E20" i="4"/>
  <c r="C20" i="4"/>
  <c r="E19" i="4"/>
  <c r="C19" i="4"/>
  <c r="E18" i="4"/>
  <c r="C18" i="4"/>
  <c r="E17" i="4"/>
  <c r="C17" i="4"/>
  <c r="E16" i="4"/>
  <c r="C16" i="4"/>
  <c r="E15" i="4"/>
  <c r="C15" i="4"/>
  <c r="E14" i="4"/>
  <c r="C14" i="4"/>
  <c r="E13" i="4"/>
  <c r="C13" i="4"/>
  <c r="E12" i="4"/>
  <c r="C12" i="4"/>
  <c r="E11" i="4"/>
  <c r="C11" i="4"/>
  <c r="E10" i="4"/>
  <c r="C10" i="4"/>
  <c r="E9" i="4"/>
  <c r="C9" i="4"/>
  <c r="E8" i="4"/>
  <c r="C8" i="4"/>
  <c r="E7" i="4"/>
  <c r="C7" i="4"/>
  <c r="E6" i="4"/>
  <c r="C6" i="4"/>
  <c r="E5" i="4"/>
  <c r="C5" i="4"/>
  <c r="E4" i="4"/>
  <c r="C4" i="4"/>
  <c r="E3" i="4"/>
  <c r="C3" i="4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H802" i="1" s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533" i="1"/>
  <c r="D534" i="1"/>
  <c r="D535" i="1"/>
  <c r="D536" i="1"/>
  <c r="D537" i="1"/>
  <c r="D538" i="1"/>
  <c r="D539" i="1"/>
  <c r="D540" i="1"/>
  <c r="H540" i="1" s="1"/>
  <c r="D541" i="1"/>
  <c r="D542" i="1"/>
  <c r="D543" i="1"/>
  <c r="D544" i="1"/>
  <c r="D545" i="1"/>
  <c r="D546" i="1"/>
  <c r="D547" i="1"/>
  <c r="D548" i="1"/>
  <c r="H548" i="1" s="1"/>
  <c r="D549" i="1"/>
  <c r="D550" i="1"/>
  <c r="D551" i="1"/>
  <c r="D552" i="1"/>
  <c r="D553" i="1"/>
  <c r="D554" i="1"/>
  <c r="D555" i="1"/>
  <c r="D556" i="1"/>
  <c r="D557" i="1"/>
  <c r="D558" i="1"/>
  <c r="D559" i="1"/>
  <c r="D560" i="1"/>
  <c r="H560" i="1" s="1"/>
  <c r="D561" i="1"/>
  <c r="D562" i="1"/>
  <c r="D563" i="1"/>
  <c r="D564" i="1"/>
  <c r="H564" i="1" s="1"/>
  <c r="D565" i="1"/>
  <c r="D566" i="1"/>
  <c r="D567" i="1"/>
  <c r="D568" i="1"/>
  <c r="D569" i="1"/>
  <c r="D570" i="1"/>
  <c r="D571" i="1"/>
  <c r="D572" i="1"/>
  <c r="H572" i="1" s="1"/>
  <c r="D573" i="1"/>
  <c r="D574" i="1"/>
  <c r="D575" i="1"/>
  <c r="D576" i="1"/>
  <c r="D577" i="1"/>
  <c r="D578" i="1"/>
  <c r="D579" i="1"/>
  <c r="D580" i="1"/>
  <c r="D581" i="1"/>
  <c r="D582" i="1"/>
  <c r="D583" i="1"/>
  <c r="D584" i="1"/>
  <c r="H584" i="1" s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H608" i="1" s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J628" i="1" s="1"/>
  <c r="D629" i="1"/>
  <c r="D630" i="1"/>
  <c r="D631" i="1"/>
  <c r="D632" i="1"/>
  <c r="D633" i="1"/>
  <c r="D634" i="1"/>
  <c r="D635" i="1"/>
  <c r="D636" i="1"/>
  <c r="H636" i="1" s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H660" i="1" s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H692" i="1" s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H707" i="1" s="1"/>
  <c r="D708" i="1"/>
  <c r="D709" i="1"/>
  <c r="D710" i="1"/>
  <c r="D711" i="1"/>
  <c r="H711" i="1" s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H784" i="1" s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H880" i="1" s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533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G646" i="1" s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I572" i="1" s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G588" i="1" s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I604" i="1" s="1"/>
  <c r="K605" i="1" s="1"/>
  <c r="C605" i="1"/>
  <c r="C606" i="1"/>
  <c r="C607" i="1"/>
  <c r="C608" i="1"/>
  <c r="C609" i="1"/>
  <c r="C610" i="1"/>
  <c r="C611" i="1"/>
  <c r="C612" i="1"/>
  <c r="I612" i="1" s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I636" i="1" s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I668" i="1" s="1"/>
  <c r="C669" i="1"/>
  <c r="C670" i="1"/>
  <c r="C671" i="1"/>
  <c r="C672" i="1"/>
  <c r="C673" i="1"/>
  <c r="C674" i="1"/>
  <c r="C675" i="1"/>
  <c r="C676" i="1"/>
  <c r="I676" i="1" s="1"/>
  <c r="C677" i="1"/>
  <c r="C678" i="1"/>
  <c r="C679" i="1"/>
  <c r="C680" i="1"/>
  <c r="C681" i="1"/>
  <c r="C682" i="1"/>
  <c r="C683" i="1"/>
  <c r="I683" i="1" s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G717" i="1" s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I732" i="1" s="1"/>
  <c r="C733" i="1"/>
  <c r="C734" i="1"/>
  <c r="C735" i="1"/>
  <c r="C736" i="1"/>
  <c r="C737" i="1"/>
  <c r="C738" i="1"/>
  <c r="C739" i="1"/>
  <c r="C740" i="1"/>
  <c r="G740" i="1" s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I764" i="1" s="1"/>
  <c r="C765" i="1"/>
  <c r="C766" i="1"/>
  <c r="C767" i="1"/>
  <c r="C768" i="1"/>
  <c r="C769" i="1"/>
  <c r="C770" i="1"/>
  <c r="C771" i="1"/>
  <c r="C772" i="1"/>
  <c r="I772" i="1" s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I796" i="1" s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I812" i="1" s="1"/>
  <c r="C813" i="1"/>
  <c r="C814" i="1"/>
  <c r="C815" i="1"/>
  <c r="C816" i="1"/>
  <c r="C817" i="1"/>
  <c r="C818" i="1"/>
  <c r="C819" i="1"/>
  <c r="C820" i="1"/>
  <c r="I820" i="1" s="1"/>
  <c r="C821" i="1"/>
  <c r="C822" i="1"/>
  <c r="C823" i="1"/>
  <c r="C824" i="1"/>
  <c r="C825" i="1"/>
  <c r="C826" i="1"/>
  <c r="C827" i="1"/>
  <c r="C828" i="1"/>
  <c r="G828" i="1" s="1"/>
  <c r="C829" i="1"/>
  <c r="C830" i="1"/>
  <c r="C831" i="1"/>
  <c r="C832" i="1"/>
  <c r="C833" i="1"/>
  <c r="C834" i="1"/>
  <c r="C835" i="1"/>
  <c r="C836" i="1"/>
  <c r="I836" i="1" s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G852" i="1" s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I876" i="1" s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I908" i="1" s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I932" i="1" s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I948" i="1" s="1"/>
  <c r="K949" i="1" s="1"/>
  <c r="C949" i="1"/>
  <c r="C950" i="1"/>
  <c r="C951" i="1"/>
  <c r="C952" i="1"/>
  <c r="C953" i="1"/>
  <c r="C954" i="1"/>
  <c r="C955" i="1"/>
  <c r="C956" i="1"/>
  <c r="I956" i="1" s="1"/>
  <c r="K957" i="1" s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I972" i="1" s="1"/>
  <c r="C973" i="1"/>
  <c r="C974" i="1"/>
  <c r="C975" i="1"/>
  <c r="C976" i="1"/>
  <c r="C977" i="1"/>
  <c r="C978" i="1"/>
  <c r="C979" i="1"/>
  <c r="C12" i="1"/>
  <c r="H964" i="1"/>
  <c r="H556" i="1"/>
  <c r="H576" i="1"/>
  <c r="H580" i="1"/>
  <c r="H588" i="1"/>
  <c r="H596" i="1"/>
  <c r="H604" i="1"/>
  <c r="J612" i="1"/>
  <c r="H620" i="1"/>
  <c r="H644" i="1"/>
  <c r="H652" i="1"/>
  <c r="H668" i="1"/>
  <c r="H890" i="1"/>
  <c r="H536" i="1"/>
  <c r="H856" i="1"/>
  <c r="G653" i="1"/>
  <c r="H676" i="4" l="1"/>
  <c r="J707" i="4"/>
  <c r="H855" i="4"/>
  <c r="G918" i="1"/>
  <c r="H714" i="1"/>
  <c r="J525" i="4"/>
  <c r="H750" i="4"/>
  <c r="H928" i="4"/>
  <c r="H544" i="1"/>
  <c r="J715" i="4"/>
  <c r="J780" i="4"/>
  <c r="L781" i="4" s="1"/>
  <c r="J911" i="4"/>
  <c r="H650" i="1"/>
  <c r="J800" i="4"/>
  <c r="L801" i="4" s="1"/>
  <c r="H953" i="1"/>
  <c r="G880" i="1"/>
  <c r="H616" i="1"/>
  <c r="G864" i="1"/>
  <c r="I832" i="1"/>
  <c r="I800" i="1"/>
  <c r="G736" i="1"/>
  <c r="I544" i="1"/>
  <c r="H928" i="1"/>
  <c r="J728" i="1"/>
  <c r="J664" i="1"/>
  <c r="H568" i="1"/>
  <c r="G942" i="1"/>
  <c r="G910" i="1"/>
  <c r="G886" i="1"/>
  <c r="G878" i="1"/>
  <c r="G854" i="1"/>
  <c r="G846" i="1"/>
  <c r="G822" i="1"/>
  <c r="G790" i="1"/>
  <c r="I718" i="1"/>
  <c r="I710" i="1"/>
  <c r="I694" i="1"/>
  <c r="I686" i="1"/>
  <c r="G678" i="1"/>
  <c r="G670" i="1"/>
  <c r="G662" i="1"/>
  <c r="G654" i="1"/>
  <c r="G638" i="1"/>
  <c r="G622" i="1"/>
  <c r="G614" i="1"/>
  <c r="G606" i="1"/>
  <c r="G598" i="1"/>
  <c r="G582" i="1"/>
  <c r="G550" i="1"/>
  <c r="G542" i="1"/>
  <c r="I534" i="1"/>
  <c r="J830" i="1"/>
  <c r="J766" i="1"/>
  <c r="I792" i="1"/>
  <c r="J792" i="1"/>
  <c r="H760" i="1"/>
  <c r="H600" i="1"/>
  <c r="I744" i="1"/>
  <c r="H912" i="1"/>
  <c r="H752" i="1"/>
  <c r="H656" i="1"/>
  <c r="H592" i="1"/>
  <c r="H552" i="1"/>
  <c r="G974" i="1"/>
  <c r="I970" i="1"/>
  <c r="G922" i="1"/>
  <c r="G866" i="1"/>
  <c r="G818" i="1"/>
  <c r="G770" i="1"/>
  <c r="I714" i="1"/>
  <c r="I650" i="1"/>
  <c r="H970" i="1"/>
  <c r="H954" i="1"/>
  <c r="H930" i="1"/>
  <c r="H922" i="1"/>
  <c r="H906" i="1"/>
  <c r="J882" i="1"/>
  <c r="H866" i="1"/>
  <c r="H858" i="1"/>
  <c r="H842" i="1"/>
  <c r="J834" i="1"/>
  <c r="H826" i="1"/>
  <c r="J818" i="1"/>
  <c r="H794" i="1"/>
  <c r="J778" i="1"/>
  <c r="H770" i="1"/>
  <c r="H762" i="1"/>
  <c r="H738" i="1"/>
  <c r="H730" i="1"/>
  <c r="H706" i="1"/>
  <c r="J698" i="1"/>
  <c r="H674" i="1"/>
  <c r="H666" i="1"/>
  <c r="H642" i="1"/>
  <c r="H634" i="1"/>
  <c r="H610" i="1"/>
  <c r="H602" i="1"/>
  <c r="H586" i="1"/>
  <c r="H578" i="1"/>
  <c r="H570" i="1"/>
  <c r="H546" i="1"/>
  <c r="H538" i="1"/>
  <c r="I930" i="1"/>
  <c r="I882" i="1"/>
  <c r="I826" i="1"/>
  <c r="G738" i="1"/>
  <c r="I682" i="1"/>
  <c r="G634" i="1"/>
  <c r="G594" i="1"/>
  <c r="I546" i="1"/>
  <c r="I946" i="1"/>
  <c r="K947" i="1" s="1"/>
  <c r="G898" i="1"/>
  <c r="I850" i="1"/>
  <c r="G794" i="1"/>
  <c r="I746" i="1"/>
  <c r="G698" i="1"/>
  <c r="I642" i="1"/>
  <c r="G602" i="1"/>
  <c r="I767" i="1"/>
  <c r="G719" i="1"/>
  <c r="G703" i="1"/>
  <c r="I671" i="1"/>
  <c r="H775" i="1"/>
  <c r="H655" i="1"/>
  <c r="H607" i="1"/>
  <c r="H591" i="1"/>
  <c r="H535" i="1"/>
  <c r="G978" i="1"/>
  <c r="I954" i="1"/>
  <c r="K955" i="1" s="1"/>
  <c r="I874" i="1"/>
  <c r="I842" i="1"/>
  <c r="K843" i="1" s="1"/>
  <c r="I802" i="1"/>
  <c r="I762" i="1"/>
  <c r="I722" i="1"/>
  <c r="I690" i="1"/>
  <c r="I618" i="1"/>
  <c r="G578" i="1"/>
  <c r="I554" i="1"/>
  <c r="K555" i="1" s="1"/>
  <c r="G962" i="1"/>
  <c r="G906" i="1"/>
  <c r="I858" i="1"/>
  <c r="I810" i="1"/>
  <c r="G754" i="1"/>
  <c r="I706" i="1"/>
  <c r="K707" i="1" s="1"/>
  <c r="I666" i="1"/>
  <c r="I570" i="1"/>
  <c r="K571" i="1" s="1"/>
  <c r="G960" i="1"/>
  <c r="I928" i="1"/>
  <c r="G938" i="1"/>
  <c r="G890" i="1"/>
  <c r="I834" i="1"/>
  <c r="K835" i="1" s="1"/>
  <c r="I778" i="1"/>
  <c r="K779" i="1" s="1"/>
  <c r="G730" i="1"/>
  <c r="I674" i="1"/>
  <c r="I626" i="1"/>
  <c r="I586" i="1"/>
  <c r="K587" i="1" s="1"/>
  <c r="I896" i="1"/>
  <c r="G731" i="1"/>
  <c r="G683" i="1"/>
  <c r="G667" i="1"/>
  <c r="G619" i="1"/>
  <c r="G571" i="1"/>
  <c r="G555" i="1"/>
  <c r="H643" i="1"/>
  <c r="J600" i="4"/>
  <c r="L601" i="4" s="1"/>
  <c r="H682" i="4"/>
  <c r="H686" i="4"/>
  <c r="G697" i="4"/>
  <c r="J745" i="4"/>
  <c r="J859" i="4"/>
  <c r="G543" i="4"/>
  <c r="G553" i="4"/>
  <c r="J675" i="4"/>
  <c r="G745" i="4"/>
  <c r="H864" i="4"/>
  <c r="G959" i="4"/>
  <c r="G617" i="4"/>
  <c r="J633" i="4"/>
  <c r="J743" i="4"/>
  <c r="J825" i="4"/>
  <c r="J829" i="4"/>
  <c r="G705" i="4"/>
  <c r="G575" i="4"/>
  <c r="G743" i="4"/>
  <c r="J595" i="4"/>
  <c r="L596" i="4" s="1"/>
  <c r="G599" i="4"/>
  <c r="H736" i="4"/>
  <c r="J747" i="4"/>
  <c r="J774" i="4"/>
  <c r="L775" i="4" s="1"/>
  <c r="H782" i="4"/>
  <c r="J814" i="4"/>
  <c r="G605" i="4"/>
  <c r="M537" i="1"/>
  <c r="M545" i="1"/>
  <c r="M553" i="1"/>
  <c r="M561" i="1"/>
  <c r="M569" i="1"/>
  <c r="M577" i="1"/>
  <c r="M585" i="1"/>
  <c r="M593" i="1"/>
  <c r="M601" i="1"/>
  <c r="M609" i="1"/>
  <c r="M617" i="1"/>
  <c r="M625" i="1"/>
  <c r="M633" i="1"/>
  <c r="M641" i="1"/>
  <c r="M649" i="1"/>
  <c r="M657" i="1"/>
  <c r="M665" i="1"/>
  <c r="M673" i="1"/>
  <c r="M681" i="1"/>
  <c r="M689" i="1"/>
  <c r="M697" i="1"/>
  <c r="M705" i="1"/>
  <c r="M713" i="1"/>
  <c r="M721" i="1"/>
  <c r="M729" i="1"/>
  <c r="M737" i="1"/>
  <c r="M745" i="1"/>
  <c r="M753" i="1"/>
  <c r="M761" i="1"/>
  <c r="M769" i="1"/>
  <c r="M777" i="1"/>
  <c r="M785" i="1"/>
  <c r="M793" i="1"/>
  <c r="M801" i="1"/>
  <c r="M809" i="1"/>
  <c r="M817" i="1"/>
  <c r="M825" i="1"/>
  <c r="M833" i="1"/>
  <c r="M841" i="1"/>
  <c r="M849" i="1"/>
  <c r="M857" i="1"/>
  <c r="M865" i="1"/>
  <c r="M873" i="1"/>
  <c r="M881" i="1"/>
  <c r="M889" i="1"/>
  <c r="M897" i="1"/>
  <c r="M538" i="1"/>
  <c r="M546" i="1"/>
  <c r="M554" i="1"/>
  <c r="M562" i="1"/>
  <c r="M570" i="1"/>
  <c r="M578" i="1"/>
  <c r="M586" i="1"/>
  <c r="M594" i="1"/>
  <c r="M602" i="1"/>
  <c r="M610" i="1"/>
  <c r="M618" i="1"/>
  <c r="M626" i="1"/>
  <c r="M634" i="1"/>
  <c r="M642" i="1"/>
  <c r="M650" i="1"/>
  <c r="M658" i="1"/>
  <c r="M666" i="1"/>
  <c r="M674" i="1"/>
  <c r="M682" i="1"/>
  <c r="M690" i="1"/>
  <c r="M698" i="1"/>
  <c r="M706" i="1"/>
  <c r="M714" i="1"/>
  <c r="M722" i="1"/>
  <c r="M730" i="1"/>
  <c r="M738" i="1"/>
  <c r="M746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539" i="1"/>
  <c r="M547" i="1"/>
  <c r="M555" i="1"/>
  <c r="M563" i="1"/>
  <c r="M571" i="1"/>
  <c r="M579" i="1"/>
  <c r="M587" i="1"/>
  <c r="M595" i="1"/>
  <c r="M603" i="1"/>
  <c r="M611" i="1"/>
  <c r="M619" i="1"/>
  <c r="M627" i="1"/>
  <c r="M635" i="1"/>
  <c r="M643" i="1"/>
  <c r="M651" i="1"/>
  <c r="M659" i="1"/>
  <c r="M667" i="1"/>
  <c r="M675" i="1"/>
  <c r="M683" i="1"/>
  <c r="M691" i="1"/>
  <c r="M699" i="1"/>
  <c r="M707" i="1"/>
  <c r="M715" i="1"/>
  <c r="M723" i="1"/>
  <c r="M731" i="1"/>
  <c r="M739" i="1"/>
  <c r="M747" i="1"/>
  <c r="M755" i="1"/>
  <c r="M763" i="1"/>
  <c r="M771" i="1"/>
  <c r="M779" i="1"/>
  <c r="M787" i="1"/>
  <c r="M795" i="1"/>
  <c r="M803" i="1"/>
  <c r="M811" i="1"/>
  <c r="M819" i="1"/>
  <c r="M827" i="1"/>
  <c r="M835" i="1"/>
  <c r="M843" i="1"/>
  <c r="M851" i="1"/>
  <c r="M859" i="1"/>
  <c r="M867" i="1"/>
  <c r="M875" i="1"/>
  <c r="M883" i="1"/>
  <c r="M891" i="1"/>
  <c r="M899" i="1"/>
  <c r="M907" i="1"/>
  <c r="M541" i="1"/>
  <c r="M549" i="1"/>
  <c r="M557" i="1"/>
  <c r="M565" i="1"/>
  <c r="M573" i="1"/>
  <c r="M581" i="1"/>
  <c r="M589" i="1"/>
  <c r="M597" i="1"/>
  <c r="M605" i="1"/>
  <c r="M613" i="1"/>
  <c r="M621" i="1"/>
  <c r="M629" i="1"/>
  <c r="M637" i="1"/>
  <c r="M645" i="1"/>
  <c r="M653" i="1"/>
  <c r="M661" i="1"/>
  <c r="M669" i="1"/>
  <c r="M677" i="1"/>
  <c r="M685" i="1"/>
  <c r="M693" i="1"/>
  <c r="M701" i="1"/>
  <c r="M709" i="1"/>
  <c r="M717" i="1"/>
  <c r="M725" i="1"/>
  <c r="M733" i="1"/>
  <c r="M741" i="1"/>
  <c r="M749" i="1"/>
  <c r="M757" i="1"/>
  <c r="M765" i="1"/>
  <c r="M773" i="1"/>
  <c r="M781" i="1"/>
  <c r="M789" i="1"/>
  <c r="M797" i="1"/>
  <c r="M805" i="1"/>
  <c r="M813" i="1"/>
  <c r="M821" i="1"/>
  <c r="M829" i="1"/>
  <c r="M837" i="1"/>
  <c r="M845" i="1"/>
  <c r="M853" i="1"/>
  <c r="M861" i="1"/>
  <c r="M869" i="1"/>
  <c r="M877" i="1"/>
  <c r="M885" i="1"/>
  <c r="M893" i="1"/>
  <c r="M901" i="1"/>
  <c r="M909" i="1"/>
  <c r="M917" i="1"/>
  <c r="M925" i="1"/>
  <c r="M933" i="1"/>
  <c r="M941" i="1"/>
  <c r="M949" i="1"/>
  <c r="M957" i="1"/>
  <c r="M965" i="1"/>
  <c r="M973" i="1"/>
  <c r="M540" i="1"/>
  <c r="M556" i="1"/>
  <c r="M572" i="1"/>
  <c r="M588" i="1"/>
  <c r="M604" i="1"/>
  <c r="M620" i="1"/>
  <c r="M636" i="1"/>
  <c r="M652" i="1"/>
  <c r="M668" i="1"/>
  <c r="M684" i="1"/>
  <c r="M700" i="1"/>
  <c r="M716" i="1"/>
  <c r="M732" i="1"/>
  <c r="M748" i="1"/>
  <c r="M764" i="1"/>
  <c r="M780" i="1"/>
  <c r="M796" i="1"/>
  <c r="M812" i="1"/>
  <c r="M828" i="1"/>
  <c r="M844" i="1"/>
  <c r="M860" i="1"/>
  <c r="M876" i="1"/>
  <c r="M892" i="1"/>
  <c r="M905" i="1"/>
  <c r="M915" i="1"/>
  <c r="M924" i="1"/>
  <c r="M934" i="1"/>
  <c r="M943" i="1"/>
  <c r="M952" i="1"/>
  <c r="M961" i="1"/>
  <c r="M970" i="1"/>
  <c r="M979" i="1"/>
  <c r="M560" i="1"/>
  <c r="M608" i="1"/>
  <c r="M656" i="1"/>
  <c r="M704" i="1"/>
  <c r="M752" i="1"/>
  <c r="M800" i="1"/>
  <c r="M848" i="1"/>
  <c r="M896" i="1"/>
  <c r="M928" i="1"/>
  <c r="M955" i="1"/>
  <c r="M974" i="1"/>
  <c r="M976" i="1"/>
  <c r="M583" i="1"/>
  <c r="M663" i="1"/>
  <c r="M727" i="1"/>
  <c r="M791" i="1"/>
  <c r="M855" i="1"/>
  <c r="M922" i="1"/>
  <c r="M968" i="1"/>
  <c r="M584" i="1"/>
  <c r="M632" i="1"/>
  <c r="M696" i="1"/>
  <c r="M760" i="1"/>
  <c r="M824" i="1"/>
  <c r="M904" i="1"/>
  <c r="M942" i="1"/>
  <c r="M978" i="1"/>
  <c r="M542" i="1"/>
  <c r="M558" i="1"/>
  <c r="M574" i="1"/>
  <c r="M590" i="1"/>
  <c r="M606" i="1"/>
  <c r="M622" i="1"/>
  <c r="M638" i="1"/>
  <c r="M654" i="1"/>
  <c r="M670" i="1"/>
  <c r="M686" i="1"/>
  <c r="M702" i="1"/>
  <c r="M718" i="1"/>
  <c r="M734" i="1"/>
  <c r="M750" i="1"/>
  <c r="M766" i="1"/>
  <c r="M782" i="1"/>
  <c r="M798" i="1"/>
  <c r="M814" i="1"/>
  <c r="M830" i="1"/>
  <c r="M846" i="1"/>
  <c r="M862" i="1"/>
  <c r="M878" i="1"/>
  <c r="M894" i="1"/>
  <c r="M906" i="1"/>
  <c r="M916" i="1"/>
  <c r="M926" i="1"/>
  <c r="M935" i="1"/>
  <c r="M944" i="1"/>
  <c r="M953" i="1"/>
  <c r="M962" i="1"/>
  <c r="M971" i="1"/>
  <c r="M533" i="1"/>
  <c r="M576" i="1"/>
  <c r="M624" i="1"/>
  <c r="M672" i="1"/>
  <c r="M720" i="1"/>
  <c r="M768" i="1"/>
  <c r="M816" i="1"/>
  <c r="M864" i="1"/>
  <c r="M910" i="1"/>
  <c r="M946" i="1"/>
  <c r="M958" i="1"/>
  <c r="M567" i="1"/>
  <c r="M647" i="1"/>
  <c r="M711" i="1"/>
  <c r="M775" i="1"/>
  <c r="M839" i="1"/>
  <c r="M903" i="1"/>
  <c r="M950" i="1"/>
  <c r="M568" i="1"/>
  <c r="M648" i="1"/>
  <c r="M712" i="1"/>
  <c r="M776" i="1"/>
  <c r="M856" i="1"/>
  <c r="M914" i="1"/>
  <c r="M951" i="1"/>
  <c r="M543" i="1"/>
  <c r="M559" i="1"/>
  <c r="M575" i="1"/>
  <c r="M591" i="1"/>
  <c r="M607" i="1"/>
  <c r="M623" i="1"/>
  <c r="M639" i="1"/>
  <c r="M655" i="1"/>
  <c r="M671" i="1"/>
  <c r="M687" i="1"/>
  <c r="M703" i="1"/>
  <c r="M719" i="1"/>
  <c r="M735" i="1"/>
  <c r="M751" i="1"/>
  <c r="M767" i="1"/>
  <c r="M783" i="1"/>
  <c r="M799" i="1"/>
  <c r="M815" i="1"/>
  <c r="M831" i="1"/>
  <c r="M847" i="1"/>
  <c r="M863" i="1"/>
  <c r="M879" i="1"/>
  <c r="M895" i="1"/>
  <c r="M908" i="1"/>
  <c r="M918" i="1"/>
  <c r="M927" i="1"/>
  <c r="M936" i="1"/>
  <c r="M945" i="1"/>
  <c r="M954" i="1"/>
  <c r="M963" i="1"/>
  <c r="M972" i="1"/>
  <c r="M544" i="1"/>
  <c r="M592" i="1"/>
  <c r="M640" i="1"/>
  <c r="M688" i="1"/>
  <c r="M736" i="1"/>
  <c r="M784" i="1"/>
  <c r="M832" i="1"/>
  <c r="M880" i="1"/>
  <c r="M919" i="1"/>
  <c r="M937" i="1"/>
  <c r="M964" i="1"/>
  <c r="M948" i="1"/>
  <c r="M551" i="1"/>
  <c r="M615" i="1"/>
  <c r="M679" i="1"/>
  <c r="M743" i="1"/>
  <c r="M807" i="1"/>
  <c r="M871" i="1"/>
  <c r="M913" i="1"/>
  <c r="M940" i="1"/>
  <c r="M977" i="1"/>
  <c r="M552" i="1"/>
  <c r="M616" i="1"/>
  <c r="M680" i="1"/>
  <c r="M744" i="1"/>
  <c r="M808" i="1"/>
  <c r="M872" i="1"/>
  <c r="M923" i="1"/>
  <c r="M960" i="1"/>
  <c r="M548" i="1"/>
  <c r="M564" i="1"/>
  <c r="M580" i="1"/>
  <c r="M596" i="1"/>
  <c r="M612" i="1"/>
  <c r="M628" i="1"/>
  <c r="M644" i="1"/>
  <c r="M660" i="1"/>
  <c r="M676" i="1"/>
  <c r="M692" i="1"/>
  <c r="M708" i="1"/>
  <c r="M724" i="1"/>
  <c r="M740" i="1"/>
  <c r="M756" i="1"/>
  <c r="M772" i="1"/>
  <c r="M788" i="1"/>
  <c r="M804" i="1"/>
  <c r="M820" i="1"/>
  <c r="M836" i="1"/>
  <c r="M852" i="1"/>
  <c r="M868" i="1"/>
  <c r="M884" i="1"/>
  <c r="M900" i="1"/>
  <c r="M911" i="1"/>
  <c r="M920" i="1"/>
  <c r="M929" i="1"/>
  <c r="M938" i="1"/>
  <c r="M947" i="1"/>
  <c r="M956" i="1"/>
  <c r="M966" i="1"/>
  <c r="M975" i="1"/>
  <c r="M534" i="1"/>
  <c r="M550" i="1"/>
  <c r="M566" i="1"/>
  <c r="M582" i="1"/>
  <c r="M598" i="1"/>
  <c r="M614" i="1"/>
  <c r="M630" i="1"/>
  <c r="M646" i="1"/>
  <c r="M662" i="1"/>
  <c r="M678" i="1"/>
  <c r="M694" i="1"/>
  <c r="M710" i="1"/>
  <c r="M726" i="1"/>
  <c r="M742" i="1"/>
  <c r="M758" i="1"/>
  <c r="M774" i="1"/>
  <c r="M790" i="1"/>
  <c r="M806" i="1"/>
  <c r="M822" i="1"/>
  <c r="M838" i="1"/>
  <c r="M854" i="1"/>
  <c r="M870" i="1"/>
  <c r="M886" i="1"/>
  <c r="M902" i="1"/>
  <c r="M912" i="1"/>
  <c r="M921" i="1"/>
  <c r="M930" i="1"/>
  <c r="M939" i="1"/>
  <c r="M967" i="1"/>
  <c r="M535" i="1"/>
  <c r="M599" i="1"/>
  <c r="M631" i="1"/>
  <c r="M695" i="1"/>
  <c r="M759" i="1"/>
  <c r="M823" i="1"/>
  <c r="M887" i="1"/>
  <c r="M931" i="1"/>
  <c r="M959" i="1"/>
  <c r="M536" i="1"/>
  <c r="M600" i="1"/>
  <c r="M664" i="1"/>
  <c r="M728" i="1"/>
  <c r="M792" i="1"/>
  <c r="M840" i="1"/>
  <c r="M888" i="1"/>
  <c r="M932" i="1"/>
  <c r="M969" i="1"/>
  <c r="O529" i="4"/>
  <c r="O537" i="4"/>
  <c r="O545" i="4"/>
  <c r="O553" i="4"/>
  <c r="O561" i="4"/>
  <c r="O569" i="4"/>
  <c r="O577" i="4"/>
  <c r="O585" i="4"/>
  <c r="O593" i="4"/>
  <c r="O601" i="4"/>
  <c r="O609" i="4"/>
  <c r="O617" i="4"/>
  <c r="O625" i="4"/>
  <c r="O633" i="4"/>
  <c r="O641" i="4"/>
  <c r="O649" i="4"/>
  <c r="O657" i="4"/>
  <c r="O665" i="4"/>
  <c r="O673" i="4"/>
  <c r="O681" i="4"/>
  <c r="O689" i="4"/>
  <c r="O697" i="4"/>
  <c r="O705" i="4"/>
  <c r="O713" i="4"/>
  <c r="O721" i="4"/>
  <c r="O729" i="4"/>
  <c r="O530" i="4"/>
  <c r="O538" i="4"/>
  <c r="O546" i="4"/>
  <c r="O554" i="4"/>
  <c r="O562" i="4"/>
  <c r="O570" i="4"/>
  <c r="O578" i="4"/>
  <c r="O586" i="4"/>
  <c r="O594" i="4"/>
  <c r="O602" i="4"/>
  <c r="O610" i="4"/>
  <c r="O618" i="4"/>
  <c r="O626" i="4"/>
  <c r="O634" i="4"/>
  <c r="O642" i="4"/>
  <c r="O650" i="4"/>
  <c r="O658" i="4"/>
  <c r="O666" i="4"/>
  <c r="O674" i="4"/>
  <c r="O682" i="4"/>
  <c r="O690" i="4"/>
  <c r="O698" i="4"/>
  <c r="O706" i="4"/>
  <c r="O714" i="4"/>
  <c r="O722" i="4"/>
  <c r="O730" i="4"/>
  <c r="O531" i="4"/>
  <c r="O539" i="4"/>
  <c r="O547" i="4"/>
  <c r="O555" i="4"/>
  <c r="O563" i="4"/>
  <c r="O571" i="4"/>
  <c r="O579" i="4"/>
  <c r="O587" i="4"/>
  <c r="O595" i="4"/>
  <c r="O603" i="4"/>
  <c r="O611" i="4"/>
  <c r="O619" i="4"/>
  <c r="O627" i="4"/>
  <c r="O635" i="4"/>
  <c r="O643" i="4"/>
  <c r="O651" i="4"/>
  <c r="O659" i="4"/>
  <c r="O667" i="4"/>
  <c r="O675" i="4"/>
  <c r="O683" i="4"/>
  <c r="O691" i="4"/>
  <c r="O699" i="4"/>
  <c r="O707" i="4"/>
  <c r="O715" i="4"/>
  <c r="O723" i="4"/>
  <c r="O525" i="4"/>
  <c r="O533" i="4"/>
  <c r="O541" i="4"/>
  <c r="O549" i="4"/>
  <c r="O557" i="4"/>
  <c r="O565" i="4"/>
  <c r="O573" i="4"/>
  <c r="O581" i="4"/>
  <c r="O589" i="4"/>
  <c r="O597" i="4"/>
  <c r="O605" i="4"/>
  <c r="O613" i="4"/>
  <c r="O621" i="4"/>
  <c r="O629" i="4"/>
  <c r="O637" i="4"/>
  <c r="O645" i="4"/>
  <c r="O653" i="4"/>
  <c r="O661" i="4"/>
  <c r="O669" i="4"/>
  <c r="O677" i="4"/>
  <c r="O685" i="4"/>
  <c r="O693" i="4"/>
  <c r="O701" i="4"/>
  <c r="O709" i="4"/>
  <c r="O717" i="4"/>
  <c r="O725" i="4"/>
  <c r="O733" i="4"/>
  <c r="O532" i="4"/>
  <c r="O548" i="4"/>
  <c r="O564" i="4"/>
  <c r="O580" i="4"/>
  <c r="O596" i="4"/>
  <c r="O612" i="4"/>
  <c r="O628" i="4"/>
  <c r="O644" i="4"/>
  <c r="O660" i="4"/>
  <c r="O676" i="4"/>
  <c r="O692" i="4"/>
  <c r="O708" i="4"/>
  <c r="O724" i="4"/>
  <c r="O736" i="4"/>
  <c r="O744" i="4"/>
  <c r="O752" i="4"/>
  <c r="O760" i="4"/>
  <c r="O768" i="4"/>
  <c r="O776" i="4"/>
  <c r="O784" i="4"/>
  <c r="O792" i="4"/>
  <c r="O800" i="4"/>
  <c r="O808" i="4"/>
  <c r="O816" i="4"/>
  <c r="O824" i="4"/>
  <c r="O832" i="4"/>
  <c r="O840" i="4"/>
  <c r="O848" i="4"/>
  <c r="O856" i="4"/>
  <c r="O864" i="4"/>
  <c r="O872" i="4"/>
  <c r="O880" i="4"/>
  <c r="O888" i="4"/>
  <c r="O896" i="4"/>
  <c r="O904" i="4"/>
  <c r="O912" i="4"/>
  <c r="O920" i="4"/>
  <c r="O928" i="4"/>
  <c r="O936" i="4"/>
  <c r="O944" i="4"/>
  <c r="O952" i="4"/>
  <c r="O960" i="4"/>
  <c r="O968" i="4"/>
  <c r="O534" i="4"/>
  <c r="O550" i="4"/>
  <c r="O566" i="4"/>
  <c r="O582" i="4"/>
  <c r="O598" i="4"/>
  <c r="O614" i="4"/>
  <c r="O630" i="4"/>
  <c r="O646" i="4"/>
  <c r="O662" i="4"/>
  <c r="O678" i="4"/>
  <c r="O694" i="4"/>
  <c r="O710" i="4"/>
  <c r="O726" i="4"/>
  <c r="O737" i="4"/>
  <c r="O745" i="4"/>
  <c r="O753" i="4"/>
  <c r="O761" i="4"/>
  <c r="O769" i="4"/>
  <c r="O777" i="4"/>
  <c r="O785" i="4"/>
  <c r="O793" i="4"/>
  <c r="O801" i="4"/>
  <c r="O809" i="4"/>
  <c r="O817" i="4"/>
  <c r="O825" i="4"/>
  <c r="O833" i="4"/>
  <c r="O841" i="4"/>
  <c r="O849" i="4"/>
  <c r="O857" i="4"/>
  <c r="O865" i="4"/>
  <c r="O873" i="4"/>
  <c r="O881" i="4"/>
  <c r="O889" i="4"/>
  <c r="O897" i="4"/>
  <c r="O905" i="4"/>
  <c r="O913" i="4"/>
  <c r="O921" i="4"/>
  <c r="O929" i="4"/>
  <c r="O937" i="4"/>
  <c r="O945" i="4"/>
  <c r="O953" i="4"/>
  <c r="O961" i="4"/>
  <c r="O969" i="4"/>
  <c r="O535" i="4"/>
  <c r="O551" i="4"/>
  <c r="O567" i="4"/>
  <c r="O583" i="4"/>
  <c r="O599" i="4"/>
  <c r="O615" i="4"/>
  <c r="O631" i="4"/>
  <c r="O647" i="4"/>
  <c r="O663" i="4"/>
  <c r="O679" i="4"/>
  <c r="O695" i="4"/>
  <c r="O711" i="4"/>
  <c r="O727" i="4"/>
  <c r="O738" i="4"/>
  <c r="O746" i="4"/>
  <c r="O754" i="4"/>
  <c r="O762" i="4"/>
  <c r="O770" i="4"/>
  <c r="O778" i="4"/>
  <c r="O786" i="4"/>
  <c r="O794" i="4"/>
  <c r="O802" i="4"/>
  <c r="O810" i="4"/>
  <c r="O818" i="4"/>
  <c r="O826" i="4"/>
  <c r="O834" i="4"/>
  <c r="O842" i="4"/>
  <c r="O850" i="4"/>
  <c r="O858" i="4"/>
  <c r="O866" i="4"/>
  <c r="O874" i="4"/>
  <c r="O882" i="4"/>
  <c r="O890" i="4"/>
  <c r="O898" i="4"/>
  <c r="O906" i="4"/>
  <c r="O914" i="4"/>
  <c r="O922" i="4"/>
  <c r="O930" i="4"/>
  <c r="O938" i="4"/>
  <c r="O946" i="4"/>
  <c r="O954" i="4"/>
  <c r="O962" i="4"/>
  <c r="O970" i="4"/>
  <c r="O542" i="4"/>
  <c r="O568" i="4"/>
  <c r="O591" i="4"/>
  <c r="O620" i="4"/>
  <c r="O640" i="4"/>
  <c r="O670" i="4"/>
  <c r="O696" i="4"/>
  <c r="O719" i="4"/>
  <c r="O740" i="4"/>
  <c r="O751" i="4"/>
  <c r="O765" i="4"/>
  <c r="O779" i="4"/>
  <c r="O790" i="4"/>
  <c r="O804" i="4"/>
  <c r="O815" i="4"/>
  <c r="O829" i="4"/>
  <c r="O843" i="4"/>
  <c r="O854" i="4"/>
  <c r="O868" i="4"/>
  <c r="O879" i="4"/>
  <c r="O893" i="4"/>
  <c r="O907" i="4"/>
  <c r="O918" i="4"/>
  <c r="O932" i="4"/>
  <c r="O943" i="4"/>
  <c r="O957" i="4"/>
  <c r="O524" i="4"/>
  <c r="O543" i="4"/>
  <c r="O572" i="4"/>
  <c r="O592" i="4"/>
  <c r="O622" i="4"/>
  <c r="O648" i="4"/>
  <c r="O671" i="4"/>
  <c r="O700" i="4"/>
  <c r="O720" i="4"/>
  <c r="O741" i="4"/>
  <c r="O755" i="4"/>
  <c r="O766" i="4"/>
  <c r="O780" i="4"/>
  <c r="O791" i="4"/>
  <c r="O805" i="4"/>
  <c r="O819" i="4"/>
  <c r="O830" i="4"/>
  <c r="O844" i="4"/>
  <c r="O855" i="4"/>
  <c r="O869" i="4"/>
  <c r="O883" i="4"/>
  <c r="O894" i="4"/>
  <c r="O908" i="4"/>
  <c r="O919" i="4"/>
  <c r="O933" i="4"/>
  <c r="O947" i="4"/>
  <c r="O958" i="4"/>
  <c r="O544" i="4"/>
  <c r="O574" i="4"/>
  <c r="O600" i="4"/>
  <c r="O623" i="4"/>
  <c r="O652" i="4"/>
  <c r="O672" i="4"/>
  <c r="O702" i="4"/>
  <c r="O728" i="4"/>
  <c r="O742" i="4"/>
  <c r="O756" i="4"/>
  <c r="O767" i="4"/>
  <c r="O781" i="4"/>
  <c r="O795" i="4"/>
  <c r="O806" i="4"/>
  <c r="O820" i="4"/>
  <c r="O831" i="4"/>
  <c r="O845" i="4"/>
  <c r="O859" i="4"/>
  <c r="O870" i="4"/>
  <c r="O884" i="4"/>
  <c r="O895" i="4"/>
  <c r="O909" i="4"/>
  <c r="O923" i="4"/>
  <c r="O934" i="4"/>
  <c r="O948" i="4"/>
  <c r="O959" i="4"/>
  <c r="O527" i="4"/>
  <c r="O556" i="4"/>
  <c r="O576" i="4"/>
  <c r="O606" i="4"/>
  <c r="O632" i="4"/>
  <c r="O655" i="4"/>
  <c r="O684" i="4"/>
  <c r="O704" i="4"/>
  <c r="O732" i="4"/>
  <c r="O747" i="4"/>
  <c r="O758" i="4"/>
  <c r="O772" i="4"/>
  <c r="O783" i="4"/>
  <c r="O797" i="4"/>
  <c r="O811" i="4"/>
  <c r="O822" i="4"/>
  <c r="O836" i="4"/>
  <c r="O847" i="4"/>
  <c r="O861" i="4"/>
  <c r="O875" i="4"/>
  <c r="O886" i="4"/>
  <c r="O900" i="4"/>
  <c r="O911" i="4"/>
  <c r="O925" i="4"/>
  <c r="O939" i="4"/>
  <c r="O950" i="4"/>
  <c r="O964" i="4"/>
  <c r="O526" i="4"/>
  <c r="O575" i="4"/>
  <c r="O624" i="4"/>
  <c r="O680" i="4"/>
  <c r="O731" i="4"/>
  <c r="O757" i="4"/>
  <c r="O782" i="4"/>
  <c r="O807" i="4"/>
  <c r="O835" i="4"/>
  <c r="O860" i="4"/>
  <c r="O885" i="4"/>
  <c r="O910" i="4"/>
  <c r="O935" i="4"/>
  <c r="O963" i="4"/>
  <c r="O590" i="4"/>
  <c r="O739" i="4"/>
  <c r="O814" i="4"/>
  <c r="O892" i="4"/>
  <c r="O967" i="4"/>
  <c r="O827" i="4"/>
  <c r="O955" i="4"/>
  <c r="O668" i="4"/>
  <c r="O803" i="4"/>
  <c r="O878" i="4"/>
  <c r="O956" i="4"/>
  <c r="O528" i="4"/>
  <c r="O584" i="4"/>
  <c r="O636" i="4"/>
  <c r="O686" i="4"/>
  <c r="O734" i="4"/>
  <c r="O759" i="4"/>
  <c r="O787" i="4"/>
  <c r="O812" i="4"/>
  <c r="O837" i="4"/>
  <c r="O862" i="4"/>
  <c r="O887" i="4"/>
  <c r="O915" i="4"/>
  <c r="O940" i="4"/>
  <c r="O965" i="4"/>
  <c r="O540" i="4"/>
  <c r="O688" i="4"/>
  <c r="O789" i="4"/>
  <c r="O867" i="4"/>
  <c r="O942" i="4"/>
  <c r="O852" i="4"/>
  <c r="O616" i="4"/>
  <c r="O750" i="4"/>
  <c r="O853" i="4"/>
  <c r="O931" i="4"/>
  <c r="O536" i="4"/>
  <c r="O588" i="4"/>
  <c r="O638" i="4"/>
  <c r="O687" i="4"/>
  <c r="O735" i="4"/>
  <c r="O763" i="4"/>
  <c r="O788" i="4"/>
  <c r="O813" i="4"/>
  <c r="O838" i="4"/>
  <c r="O863" i="4"/>
  <c r="O891" i="4"/>
  <c r="O916" i="4"/>
  <c r="O941" i="4"/>
  <c r="O966" i="4"/>
  <c r="O639" i="4"/>
  <c r="O764" i="4"/>
  <c r="O839" i="4"/>
  <c r="O917" i="4"/>
  <c r="O774" i="4"/>
  <c r="O902" i="4"/>
  <c r="O552" i="4"/>
  <c r="O604" i="4"/>
  <c r="O654" i="4"/>
  <c r="O703" i="4"/>
  <c r="O743" i="4"/>
  <c r="O771" i="4"/>
  <c r="O796" i="4"/>
  <c r="O821" i="4"/>
  <c r="O846" i="4"/>
  <c r="O871" i="4"/>
  <c r="O899" i="4"/>
  <c r="O924" i="4"/>
  <c r="O949" i="4"/>
  <c r="O558" i="4"/>
  <c r="O607" i="4"/>
  <c r="O656" i="4"/>
  <c r="O712" i="4"/>
  <c r="O748" i="4"/>
  <c r="O773" i="4"/>
  <c r="O798" i="4"/>
  <c r="O823" i="4"/>
  <c r="O851" i="4"/>
  <c r="O876" i="4"/>
  <c r="O901" i="4"/>
  <c r="O926" i="4"/>
  <c r="O951" i="4"/>
  <c r="O559" i="4"/>
  <c r="O608" i="4"/>
  <c r="O664" i="4"/>
  <c r="O716" i="4"/>
  <c r="O749" i="4"/>
  <c r="O799" i="4"/>
  <c r="O877" i="4"/>
  <c r="O927" i="4"/>
  <c r="O560" i="4"/>
  <c r="O718" i="4"/>
  <c r="O775" i="4"/>
  <c r="O828" i="4"/>
  <c r="O903" i="4"/>
  <c r="M528" i="4"/>
  <c r="M536" i="4"/>
  <c r="M544" i="4"/>
  <c r="M552" i="4"/>
  <c r="M560" i="4"/>
  <c r="M568" i="4"/>
  <c r="M576" i="4"/>
  <c r="M584" i="4"/>
  <c r="M592" i="4"/>
  <c r="M600" i="4"/>
  <c r="M608" i="4"/>
  <c r="M616" i="4"/>
  <c r="M624" i="4"/>
  <c r="M632" i="4"/>
  <c r="M640" i="4"/>
  <c r="M648" i="4"/>
  <c r="M656" i="4"/>
  <c r="M664" i="4"/>
  <c r="M672" i="4"/>
  <c r="M680" i="4"/>
  <c r="M688" i="4"/>
  <c r="M696" i="4"/>
  <c r="M704" i="4"/>
  <c r="M712" i="4"/>
  <c r="M720" i="4"/>
  <c r="M728" i="4"/>
  <c r="M736" i="4"/>
  <c r="M744" i="4"/>
  <c r="M752" i="4"/>
  <c r="M760" i="4"/>
  <c r="M768" i="4"/>
  <c r="M776" i="4"/>
  <c r="M784" i="4"/>
  <c r="M792" i="4"/>
  <c r="M800" i="4"/>
  <c r="M808" i="4"/>
  <c r="M816" i="4"/>
  <c r="M824" i="4"/>
  <c r="M832" i="4"/>
  <c r="M840" i="4"/>
  <c r="M848" i="4"/>
  <c r="M856" i="4"/>
  <c r="M864" i="4"/>
  <c r="M872" i="4"/>
  <c r="M880" i="4"/>
  <c r="M888" i="4"/>
  <c r="M896" i="4"/>
  <c r="M904" i="4"/>
  <c r="M912" i="4"/>
  <c r="M920" i="4"/>
  <c r="M928" i="4"/>
  <c r="M936" i="4"/>
  <c r="M944" i="4"/>
  <c r="M952" i="4"/>
  <c r="M960" i="4"/>
  <c r="M968" i="4"/>
  <c r="M529" i="4"/>
  <c r="N528" i="4" s="1"/>
  <c r="M537" i="4"/>
  <c r="N536" i="4" s="1"/>
  <c r="M545" i="4"/>
  <c r="M553" i="4"/>
  <c r="M561" i="4"/>
  <c r="M569" i="4"/>
  <c r="M577" i="4"/>
  <c r="M585" i="4"/>
  <c r="N584" i="4" s="1"/>
  <c r="M593" i="4"/>
  <c r="M601" i="4"/>
  <c r="N600" i="4" s="1"/>
  <c r="M609" i="4"/>
  <c r="N608" i="4" s="1"/>
  <c r="M617" i="4"/>
  <c r="N616" i="4" s="1"/>
  <c r="M625" i="4"/>
  <c r="N624" i="4" s="1"/>
  <c r="M633" i="4"/>
  <c r="N632" i="4" s="1"/>
  <c r="M641" i="4"/>
  <c r="M649" i="4"/>
  <c r="M657" i="4"/>
  <c r="M665" i="4"/>
  <c r="M673" i="4"/>
  <c r="M681" i="4"/>
  <c r="N680" i="4" s="1"/>
  <c r="M689" i="4"/>
  <c r="M697" i="4"/>
  <c r="N696" i="4" s="1"/>
  <c r="M705" i="4"/>
  <c r="N704" i="4" s="1"/>
  <c r="M713" i="4"/>
  <c r="N712" i="4" s="1"/>
  <c r="M721" i="4"/>
  <c r="N720" i="4" s="1"/>
  <c r="M729" i="4"/>
  <c r="N728" i="4" s="1"/>
  <c r="M737" i="4"/>
  <c r="M745" i="4"/>
  <c r="M753" i="4"/>
  <c r="M761" i="4"/>
  <c r="M769" i="4"/>
  <c r="M777" i="4"/>
  <c r="N776" i="4" s="1"/>
  <c r="M785" i="4"/>
  <c r="M793" i="4"/>
  <c r="N792" i="4" s="1"/>
  <c r="M801" i="4"/>
  <c r="N800" i="4" s="1"/>
  <c r="M809" i="4"/>
  <c r="N808" i="4" s="1"/>
  <c r="M817" i="4"/>
  <c r="N816" i="4" s="1"/>
  <c r="M825" i="4"/>
  <c r="N824" i="4" s="1"/>
  <c r="M833" i="4"/>
  <c r="M841" i="4"/>
  <c r="M849" i="4"/>
  <c r="M857" i="4"/>
  <c r="M865" i="4"/>
  <c r="M873" i="4"/>
  <c r="N872" i="4" s="1"/>
  <c r="M881" i="4"/>
  <c r="M889" i="4"/>
  <c r="N888" i="4" s="1"/>
  <c r="M897" i="4"/>
  <c r="N896" i="4" s="1"/>
  <c r="M905" i="4"/>
  <c r="N904" i="4" s="1"/>
  <c r="M913" i="4"/>
  <c r="N912" i="4" s="1"/>
  <c r="M921" i="4"/>
  <c r="N920" i="4" s="1"/>
  <c r="M929" i="4"/>
  <c r="M937" i="4"/>
  <c r="M945" i="4"/>
  <c r="M953" i="4"/>
  <c r="M961" i="4"/>
  <c r="M969" i="4"/>
  <c r="N968" i="4" s="1"/>
  <c r="M530" i="4"/>
  <c r="M538" i="4"/>
  <c r="M546" i="4"/>
  <c r="N545" i="4" s="1"/>
  <c r="M554" i="4"/>
  <c r="N553" i="4" s="1"/>
  <c r="M562" i="4"/>
  <c r="N561" i="4" s="1"/>
  <c r="M570" i="4"/>
  <c r="N569" i="4" s="1"/>
  <c r="M578" i="4"/>
  <c r="M586" i="4"/>
  <c r="M594" i="4"/>
  <c r="M602" i="4"/>
  <c r="M610" i="4"/>
  <c r="M618" i="4"/>
  <c r="N617" i="4" s="1"/>
  <c r="M626" i="4"/>
  <c r="M634" i="4"/>
  <c r="N633" i="4" s="1"/>
  <c r="M642" i="4"/>
  <c r="N641" i="4" s="1"/>
  <c r="M650" i="4"/>
  <c r="N649" i="4" s="1"/>
  <c r="M658" i="4"/>
  <c r="N657" i="4" s="1"/>
  <c r="M666" i="4"/>
  <c r="N665" i="4" s="1"/>
  <c r="M674" i="4"/>
  <c r="M682" i="4"/>
  <c r="M690" i="4"/>
  <c r="M698" i="4"/>
  <c r="M706" i="4"/>
  <c r="M714" i="4"/>
  <c r="N713" i="4" s="1"/>
  <c r="M722" i="4"/>
  <c r="M730" i="4"/>
  <c r="N729" i="4" s="1"/>
  <c r="M738" i="4"/>
  <c r="N737" i="4" s="1"/>
  <c r="M746" i="4"/>
  <c r="N745" i="4" s="1"/>
  <c r="M754" i="4"/>
  <c r="N753" i="4" s="1"/>
  <c r="M762" i="4"/>
  <c r="N761" i="4" s="1"/>
  <c r="M770" i="4"/>
  <c r="M778" i="4"/>
  <c r="M786" i="4"/>
  <c r="M794" i="4"/>
  <c r="M802" i="4"/>
  <c r="M810" i="4"/>
  <c r="N809" i="4" s="1"/>
  <c r="M818" i="4"/>
  <c r="M826" i="4"/>
  <c r="N825" i="4" s="1"/>
  <c r="M834" i="4"/>
  <c r="N833" i="4" s="1"/>
  <c r="M842" i="4"/>
  <c r="N841" i="4" s="1"/>
  <c r="M850" i="4"/>
  <c r="N849" i="4" s="1"/>
  <c r="M858" i="4"/>
  <c r="N857" i="4" s="1"/>
  <c r="M866" i="4"/>
  <c r="M874" i="4"/>
  <c r="M882" i="4"/>
  <c r="M890" i="4"/>
  <c r="M898" i="4"/>
  <c r="M906" i="4"/>
  <c r="N905" i="4" s="1"/>
  <c r="M914" i="4"/>
  <c r="M922" i="4"/>
  <c r="N921" i="4" s="1"/>
  <c r="M930" i="4"/>
  <c r="N929" i="4" s="1"/>
  <c r="M938" i="4"/>
  <c r="N937" i="4" s="1"/>
  <c r="M946" i="4"/>
  <c r="N945" i="4" s="1"/>
  <c r="M954" i="4"/>
  <c r="N953" i="4" s="1"/>
  <c r="M962" i="4"/>
  <c r="M970" i="4"/>
  <c r="M532" i="4"/>
  <c r="M540" i="4"/>
  <c r="M548" i="4"/>
  <c r="M556" i="4"/>
  <c r="M564" i="4"/>
  <c r="M572" i="4"/>
  <c r="M580" i="4"/>
  <c r="N579" i="4" s="1"/>
  <c r="M588" i="4"/>
  <c r="M596" i="4"/>
  <c r="M604" i="4"/>
  <c r="M612" i="4"/>
  <c r="M620" i="4"/>
  <c r="M628" i="4"/>
  <c r="M636" i="4"/>
  <c r="M644" i="4"/>
  <c r="M652" i="4"/>
  <c r="M660" i="4"/>
  <c r="M668" i="4"/>
  <c r="M676" i="4"/>
  <c r="M684" i="4"/>
  <c r="M692" i="4"/>
  <c r="M700" i="4"/>
  <c r="M708" i="4"/>
  <c r="M716" i="4"/>
  <c r="M724" i="4"/>
  <c r="M732" i="4"/>
  <c r="M740" i="4"/>
  <c r="M748" i="4"/>
  <c r="M756" i="4"/>
  <c r="M764" i="4"/>
  <c r="M772" i="4"/>
  <c r="N771" i="4" s="1"/>
  <c r="M780" i="4"/>
  <c r="M788" i="4"/>
  <c r="M796" i="4"/>
  <c r="M804" i="4"/>
  <c r="M812" i="4"/>
  <c r="M820" i="4"/>
  <c r="M828" i="4"/>
  <c r="M836" i="4"/>
  <c r="M844" i="4"/>
  <c r="M852" i="4"/>
  <c r="M860" i="4"/>
  <c r="M868" i="4"/>
  <c r="M876" i="4"/>
  <c r="M884" i="4"/>
  <c r="M892" i="4"/>
  <c r="M900" i="4"/>
  <c r="M908" i="4"/>
  <c r="M916" i="4"/>
  <c r="M924" i="4"/>
  <c r="M932" i="4"/>
  <c r="M940" i="4"/>
  <c r="M948" i="4"/>
  <c r="M956" i="4"/>
  <c r="M964" i="4"/>
  <c r="M531" i="4"/>
  <c r="M547" i="4"/>
  <c r="M563" i="4"/>
  <c r="M579" i="4"/>
  <c r="M595" i="4"/>
  <c r="M611" i="4"/>
  <c r="M627" i="4"/>
  <c r="M643" i="4"/>
  <c r="M659" i="4"/>
  <c r="M675" i="4"/>
  <c r="M691" i="4"/>
  <c r="N690" i="4" s="1"/>
  <c r="M707" i="4"/>
  <c r="M723" i="4"/>
  <c r="M739" i="4"/>
  <c r="M755" i="4"/>
  <c r="N754" i="4" s="1"/>
  <c r="M771" i="4"/>
  <c r="N770" i="4" s="1"/>
  <c r="M787" i="4"/>
  <c r="M803" i="4"/>
  <c r="M819" i="4"/>
  <c r="M835" i="4"/>
  <c r="M851" i="4"/>
  <c r="M867" i="4"/>
  <c r="M883" i="4"/>
  <c r="N882" i="4" s="1"/>
  <c r="M899" i="4"/>
  <c r="N898" i="4" s="1"/>
  <c r="M915" i="4"/>
  <c r="M931" i="4"/>
  <c r="M947" i="4"/>
  <c r="N946" i="4" s="1"/>
  <c r="M963" i="4"/>
  <c r="M533" i="4"/>
  <c r="M549" i="4"/>
  <c r="M565" i="4"/>
  <c r="M581" i="4"/>
  <c r="M597" i="4"/>
  <c r="M613" i="4"/>
  <c r="M629" i="4"/>
  <c r="N628" i="4" s="1"/>
  <c r="M645" i="4"/>
  <c r="M661" i="4"/>
  <c r="M677" i="4"/>
  <c r="M693" i="4"/>
  <c r="N692" i="4" s="1"/>
  <c r="M709" i="4"/>
  <c r="N708" i="4" s="1"/>
  <c r="M725" i="4"/>
  <c r="M741" i="4"/>
  <c r="M757" i="4"/>
  <c r="M773" i="4"/>
  <c r="M789" i="4"/>
  <c r="M805" i="4"/>
  <c r="M821" i="4"/>
  <c r="N820" i="4" s="1"/>
  <c r="M837" i="4"/>
  <c r="M853" i="4"/>
  <c r="M869" i="4"/>
  <c r="M885" i="4"/>
  <c r="N884" i="4" s="1"/>
  <c r="M901" i="4"/>
  <c r="M917" i="4"/>
  <c r="M933" i="4"/>
  <c r="M949" i="4"/>
  <c r="M965" i="4"/>
  <c r="M534" i="4"/>
  <c r="M550" i="4"/>
  <c r="M566" i="4"/>
  <c r="M582" i="4"/>
  <c r="M598" i="4"/>
  <c r="M614" i="4"/>
  <c r="M630" i="4"/>
  <c r="M646" i="4"/>
  <c r="M662" i="4"/>
  <c r="M678" i="4"/>
  <c r="M694" i="4"/>
  <c r="M710" i="4"/>
  <c r="M726" i="4"/>
  <c r="M742" i="4"/>
  <c r="M758" i="4"/>
  <c r="M774" i="4"/>
  <c r="N773" i="4" s="1"/>
  <c r="M790" i="4"/>
  <c r="M806" i="4"/>
  <c r="M822" i="4"/>
  <c r="M838" i="4"/>
  <c r="M854" i="4"/>
  <c r="M870" i="4"/>
  <c r="M886" i="4"/>
  <c r="M902" i="4"/>
  <c r="M918" i="4"/>
  <c r="M934" i="4"/>
  <c r="M950" i="4"/>
  <c r="M966" i="4"/>
  <c r="M526" i="4"/>
  <c r="M555" i="4"/>
  <c r="M575" i="4"/>
  <c r="N575" i="4" s="1"/>
  <c r="M605" i="4"/>
  <c r="M631" i="4"/>
  <c r="M654" i="4"/>
  <c r="M683" i="4"/>
  <c r="M703" i="4"/>
  <c r="M733" i="4"/>
  <c r="M759" i="4"/>
  <c r="M782" i="4"/>
  <c r="M811" i="4"/>
  <c r="M831" i="4"/>
  <c r="M861" i="4"/>
  <c r="M887" i="4"/>
  <c r="M910" i="4"/>
  <c r="M939" i="4"/>
  <c r="M959" i="4"/>
  <c r="M527" i="4"/>
  <c r="M557" i="4"/>
  <c r="M583" i="4"/>
  <c r="M606" i="4"/>
  <c r="M635" i="4"/>
  <c r="M655" i="4"/>
  <c r="M685" i="4"/>
  <c r="N684" i="4" s="1"/>
  <c r="M711" i="4"/>
  <c r="M734" i="4"/>
  <c r="M763" i="4"/>
  <c r="M783" i="4"/>
  <c r="M813" i="4"/>
  <c r="M839" i="4"/>
  <c r="M862" i="4"/>
  <c r="M891" i="4"/>
  <c r="M911" i="4"/>
  <c r="M941" i="4"/>
  <c r="M967" i="4"/>
  <c r="M535" i="4"/>
  <c r="N534" i="4" s="1"/>
  <c r="M558" i="4"/>
  <c r="M587" i="4"/>
  <c r="N586" i="4" s="1"/>
  <c r="M607" i="4"/>
  <c r="N607" i="4" s="1"/>
  <c r="M637" i="4"/>
  <c r="M663" i="4"/>
  <c r="M686" i="4"/>
  <c r="M715" i="4"/>
  <c r="M735" i="4"/>
  <c r="M765" i="4"/>
  <c r="M791" i="4"/>
  <c r="N790" i="4" s="1"/>
  <c r="M814" i="4"/>
  <c r="M843" i="4"/>
  <c r="M863" i="4"/>
  <c r="M893" i="4"/>
  <c r="N892" i="4" s="1"/>
  <c r="M919" i="4"/>
  <c r="M942" i="4"/>
  <c r="M524" i="4"/>
  <c r="M541" i="4"/>
  <c r="N540" i="4" s="1"/>
  <c r="M567" i="4"/>
  <c r="M590" i="4"/>
  <c r="M619" i="4"/>
  <c r="M639" i="4"/>
  <c r="M669" i="4"/>
  <c r="M695" i="4"/>
  <c r="M718" i="4"/>
  <c r="M747" i="4"/>
  <c r="M767" i="4"/>
  <c r="M797" i="4"/>
  <c r="M823" i="4"/>
  <c r="M846" i="4"/>
  <c r="M875" i="4"/>
  <c r="M895" i="4"/>
  <c r="M925" i="4"/>
  <c r="M951" i="4"/>
  <c r="N950" i="4" s="1"/>
  <c r="M559" i="4"/>
  <c r="M615" i="4"/>
  <c r="N614" i="4" s="1"/>
  <c r="M667" i="4"/>
  <c r="M717" i="4"/>
  <c r="M766" i="4"/>
  <c r="M815" i="4"/>
  <c r="M871" i="4"/>
  <c r="N870" i="4" s="1"/>
  <c r="M923" i="4"/>
  <c r="M574" i="4"/>
  <c r="M731" i="4"/>
  <c r="M879" i="4"/>
  <c r="M599" i="4"/>
  <c r="M603" i="4"/>
  <c r="M909" i="4"/>
  <c r="N908" i="4" s="1"/>
  <c r="M571" i="4"/>
  <c r="M621" i="4"/>
  <c r="M670" i="4"/>
  <c r="M719" i="4"/>
  <c r="M775" i="4"/>
  <c r="M827" i="4"/>
  <c r="M877" i="4"/>
  <c r="M926" i="4"/>
  <c r="M623" i="4"/>
  <c r="N623" i="4" s="1"/>
  <c r="M679" i="4"/>
  <c r="M830" i="4"/>
  <c r="M701" i="4"/>
  <c r="M653" i="4"/>
  <c r="M807" i="4"/>
  <c r="M958" i="4"/>
  <c r="M573" i="4"/>
  <c r="M622" i="4"/>
  <c r="M671" i="4"/>
  <c r="M727" i="4"/>
  <c r="M779" i="4"/>
  <c r="M829" i="4"/>
  <c r="M878" i="4"/>
  <c r="M927" i="4"/>
  <c r="M525" i="4"/>
  <c r="M781" i="4"/>
  <c r="N780" i="4" s="1"/>
  <c r="M935" i="4"/>
  <c r="M651" i="4"/>
  <c r="M702" i="4"/>
  <c r="M539" i="4"/>
  <c r="M589" i="4"/>
  <c r="M638" i="4"/>
  <c r="M687" i="4"/>
  <c r="N687" i="4" s="1"/>
  <c r="M743" i="4"/>
  <c r="N742" i="4" s="1"/>
  <c r="M795" i="4"/>
  <c r="N794" i="4" s="1"/>
  <c r="M845" i="4"/>
  <c r="M894" i="4"/>
  <c r="M943" i="4"/>
  <c r="M542" i="4"/>
  <c r="M591" i="4"/>
  <c r="M647" i="4"/>
  <c r="M699" i="4"/>
  <c r="M749" i="4"/>
  <c r="M798" i="4"/>
  <c r="M847" i="4"/>
  <c r="M903" i="4"/>
  <c r="N902" i="4" s="1"/>
  <c r="M955" i="4"/>
  <c r="N954" i="4" s="1"/>
  <c r="M543" i="4"/>
  <c r="N543" i="4" s="1"/>
  <c r="M750" i="4"/>
  <c r="M799" i="4"/>
  <c r="M855" i="4"/>
  <c r="M907" i="4"/>
  <c r="M957" i="4"/>
  <c r="M551" i="4"/>
  <c r="N551" i="4" s="1"/>
  <c r="M751" i="4"/>
  <c r="M859" i="4"/>
  <c r="P965" i="4"/>
  <c r="P952" i="4"/>
  <c r="P944" i="4"/>
  <c r="P936" i="4"/>
  <c r="P928" i="4"/>
  <c r="P920" i="4"/>
  <c r="P912" i="4"/>
  <c r="Q911" i="4" s="1"/>
  <c r="P904" i="4"/>
  <c r="P896" i="4"/>
  <c r="P883" i="4"/>
  <c r="P875" i="4"/>
  <c r="P867" i="4"/>
  <c r="P859" i="4"/>
  <c r="P851" i="4"/>
  <c r="P843" i="4"/>
  <c r="P835" i="4"/>
  <c r="P827" i="4"/>
  <c r="P822" i="4"/>
  <c r="P814" i="4"/>
  <c r="P806" i="4"/>
  <c r="P798" i="4"/>
  <c r="P790" i="4"/>
  <c r="P782" i="4"/>
  <c r="P774" i="4"/>
  <c r="P761" i="4"/>
  <c r="P753" i="4"/>
  <c r="P748" i="4"/>
  <c r="P743" i="4"/>
  <c r="P738" i="4"/>
  <c r="Q738" i="4" s="1"/>
  <c r="P730" i="4"/>
  <c r="P722" i="4"/>
  <c r="P714" i="4"/>
  <c r="Q714" i="4" s="1"/>
  <c r="P706" i="4"/>
  <c r="P698" i="4"/>
  <c r="P693" i="4"/>
  <c r="P685" i="4"/>
  <c r="P677" i="4"/>
  <c r="P669" i="4"/>
  <c r="P664" i="4"/>
  <c r="P656" i="4"/>
  <c r="P646" i="4"/>
  <c r="P638" i="4"/>
  <c r="P630" i="4"/>
  <c r="P622" i="4"/>
  <c r="P609" i="4"/>
  <c r="P601" i="4"/>
  <c r="P596" i="4"/>
  <c r="P588" i="4"/>
  <c r="P580" i="4"/>
  <c r="P572" i="4"/>
  <c r="P564" i="4"/>
  <c r="P556" i="4"/>
  <c r="P551" i="4"/>
  <c r="P546" i="4"/>
  <c r="P541" i="4"/>
  <c r="P533" i="4"/>
  <c r="N540" i="1"/>
  <c r="N548" i="1"/>
  <c r="N556" i="1"/>
  <c r="N564" i="1"/>
  <c r="N572" i="1"/>
  <c r="N580" i="1"/>
  <c r="N588" i="1"/>
  <c r="N596" i="1"/>
  <c r="N604" i="1"/>
  <c r="N612" i="1"/>
  <c r="N620" i="1"/>
  <c r="N628" i="1"/>
  <c r="N636" i="1"/>
  <c r="N644" i="1"/>
  <c r="N652" i="1"/>
  <c r="N660" i="1"/>
  <c r="N668" i="1"/>
  <c r="N676" i="1"/>
  <c r="N684" i="1"/>
  <c r="N692" i="1"/>
  <c r="N700" i="1"/>
  <c r="N708" i="1"/>
  <c r="N716" i="1"/>
  <c r="N724" i="1"/>
  <c r="N732" i="1"/>
  <c r="N740" i="1"/>
  <c r="N748" i="1"/>
  <c r="N756" i="1"/>
  <c r="N764" i="1"/>
  <c r="N772" i="1"/>
  <c r="N780" i="1"/>
  <c r="N788" i="1"/>
  <c r="N796" i="1"/>
  <c r="N804" i="1"/>
  <c r="N812" i="1"/>
  <c r="N820" i="1"/>
  <c r="N828" i="1"/>
  <c r="N836" i="1"/>
  <c r="N844" i="1"/>
  <c r="P970" i="4"/>
  <c r="P962" i="4"/>
  <c r="P957" i="4"/>
  <c r="P949" i="4"/>
  <c r="P941" i="4"/>
  <c r="P933" i="4"/>
  <c r="P925" i="4"/>
  <c r="P917" i="4"/>
  <c r="P909" i="4"/>
  <c r="P901" i="4"/>
  <c r="P893" i="4"/>
  <c r="P888" i="4"/>
  <c r="P880" i="4"/>
  <c r="P872" i="4"/>
  <c r="P864" i="4"/>
  <c r="P856" i="4"/>
  <c r="P848" i="4"/>
  <c r="Q847" i="4" s="1"/>
  <c r="P840" i="4"/>
  <c r="P832" i="4"/>
  <c r="P824" i="4"/>
  <c r="P819" i="4"/>
  <c r="P811" i="4"/>
  <c r="P803" i="4"/>
  <c r="P795" i="4"/>
  <c r="P787" i="4"/>
  <c r="P779" i="4"/>
  <c r="Q778" i="4" s="1"/>
  <c r="P771" i="4"/>
  <c r="P766" i="4"/>
  <c r="P758" i="4"/>
  <c r="P745" i="4"/>
  <c r="P735" i="4"/>
  <c r="P727" i="4"/>
  <c r="P719" i="4"/>
  <c r="P711" i="4"/>
  <c r="P703" i="4"/>
  <c r="P690" i="4"/>
  <c r="P682" i="4"/>
  <c r="P674" i="4"/>
  <c r="P666" i="4"/>
  <c r="P661" i="4"/>
  <c r="P653" i="4"/>
  <c r="P648" i="4"/>
  <c r="P643" i="4"/>
  <c r="P635" i="4"/>
  <c r="P627" i="4"/>
  <c r="P619" i="4"/>
  <c r="P614" i="4"/>
  <c r="P606" i="4"/>
  <c r="P593" i="4"/>
  <c r="P585" i="4"/>
  <c r="P577" i="4"/>
  <c r="P569" i="4"/>
  <c r="P561" i="4"/>
  <c r="P553" i="4"/>
  <c r="P548" i="4"/>
  <c r="P543" i="4"/>
  <c r="P538" i="4"/>
  <c r="P530" i="4"/>
  <c r="N541" i="1"/>
  <c r="N549" i="1"/>
  <c r="N557" i="1"/>
  <c r="N565" i="1"/>
  <c r="N573" i="1"/>
  <c r="N581" i="1"/>
  <c r="N589" i="1"/>
  <c r="N597" i="1"/>
  <c r="N605" i="1"/>
  <c r="N613" i="1"/>
  <c r="N621" i="1"/>
  <c r="N629" i="1"/>
  <c r="N637" i="1"/>
  <c r="N645" i="1"/>
  <c r="N653" i="1"/>
  <c r="N661" i="1"/>
  <c r="N669" i="1"/>
  <c r="N677" i="1"/>
  <c r="N685" i="1"/>
  <c r="N693" i="1"/>
  <c r="N701" i="1"/>
  <c r="N709" i="1"/>
  <c r="N717" i="1"/>
  <c r="N725" i="1"/>
  <c r="N733" i="1"/>
  <c r="N741" i="1"/>
  <c r="N749" i="1"/>
  <c r="N757" i="1"/>
  <c r="N765" i="1"/>
  <c r="N773" i="1"/>
  <c r="N781" i="1"/>
  <c r="N789" i="1"/>
  <c r="N797" i="1"/>
  <c r="N805" i="1"/>
  <c r="N813" i="1"/>
  <c r="N821" i="1"/>
  <c r="N829" i="1"/>
  <c r="N837" i="1"/>
  <c r="N845" i="1"/>
  <c r="P967" i="4"/>
  <c r="P959" i="4"/>
  <c r="P954" i="4"/>
  <c r="P946" i="4"/>
  <c r="P938" i="4"/>
  <c r="P930" i="4"/>
  <c r="P922" i="4"/>
  <c r="P914" i="4"/>
  <c r="P906" i="4"/>
  <c r="P898" i="4"/>
  <c r="P890" i="4"/>
  <c r="P885" i="4"/>
  <c r="P877" i="4"/>
  <c r="P869" i="4"/>
  <c r="P861" i="4"/>
  <c r="P853" i="4"/>
  <c r="P845" i="4"/>
  <c r="P837" i="4"/>
  <c r="P829" i="4"/>
  <c r="P816" i="4"/>
  <c r="P808" i="4"/>
  <c r="P800" i="4"/>
  <c r="P792" i="4"/>
  <c r="P784" i="4"/>
  <c r="P776" i="4"/>
  <c r="P768" i="4"/>
  <c r="P763" i="4"/>
  <c r="P755" i="4"/>
  <c r="P750" i="4"/>
  <c r="P740" i="4"/>
  <c r="P732" i="4"/>
  <c r="P724" i="4"/>
  <c r="P716" i="4"/>
  <c r="P708" i="4"/>
  <c r="P700" i="4"/>
  <c r="P695" i="4"/>
  <c r="P687" i="4"/>
  <c r="P679" i="4"/>
  <c r="P671" i="4"/>
  <c r="P658" i="4"/>
  <c r="P650" i="4"/>
  <c r="P640" i="4"/>
  <c r="P632" i="4"/>
  <c r="P624" i="4"/>
  <c r="P611" i="4"/>
  <c r="P603" i="4"/>
  <c r="P598" i="4"/>
  <c r="P590" i="4"/>
  <c r="P582" i="4"/>
  <c r="P574" i="4"/>
  <c r="P566" i="4"/>
  <c r="P558" i="4"/>
  <c r="P535" i="4"/>
  <c r="P527" i="4"/>
  <c r="P525" i="4"/>
  <c r="N534" i="1"/>
  <c r="T534" i="1" s="1"/>
  <c r="N542" i="1"/>
  <c r="N550" i="1"/>
  <c r="N558" i="1"/>
  <c r="N566" i="1"/>
  <c r="N574" i="1"/>
  <c r="N582" i="1"/>
  <c r="N590" i="1"/>
  <c r="N598" i="1"/>
  <c r="N606" i="1"/>
  <c r="N614" i="1"/>
  <c r="N622" i="1"/>
  <c r="N630" i="1"/>
  <c r="N638" i="1"/>
  <c r="N646" i="1"/>
  <c r="N654" i="1"/>
  <c r="N662" i="1"/>
  <c r="N670" i="1"/>
  <c r="N678" i="1"/>
  <c r="N686" i="1"/>
  <c r="N694" i="1"/>
  <c r="N702" i="1"/>
  <c r="N710" i="1"/>
  <c r="N718" i="1"/>
  <c r="N726" i="1"/>
  <c r="N734" i="1"/>
  <c r="N742" i="1"/>
  <c r="N750" i="1"/>
  <c r="N758" i="1"/>
  <c r="N766" i="1"/>
  <c r="N774" i="1"/>
  <c r="N782" i="1"/>
  <c r="N790" i="1"/>
  <c r="N798" i="1"/>
  <c r="N806" i="1"/>
  <c r="N814" i="1"/>
  <c r="N822" i="1"/>
  <c r="N830" i="1"/>
  <c r="N838" i="1"/>
  <c r="N846" i="1"/>
  <c r="N854" i="1"/>
  <c r="N862" i="1"/>
  <c r="P969" i="4"/>
  <c r="P966" i="4"/>
  <c r="Q965" i="4" s="1"/>
  <c r="P963" i="4"/>
  <c r="P960" i="4"/>
  <c r="P951" i="4"/>
  <c r="P948" i="4"/>
  <c r="P945" i="4"/>
  <c r="P942" i="4"/>
  <c r="P939" i="4"/>
  <c r="P866" i="4"/>
  <c r="P863" i="4"/>
  <c r="P860" i="4"/>
  <c r="Q859" i="4" s="1"/>
  <c r="P857" i="4"/>
  <c r="P854" i="4"/>
  <c r="Q853" i="4" s="1"/>
  <c r="P781" i="4"/>
  <c r="P778" i="4"/>
  <c r="P775" i="4"/>
  <c r="P772" i="4"/>
  <c r="P769" i="4"/>
  <c r="P760" i="4"/>
  <c r="P757" i="4"/>
  <c r="P754" i="4"/>
  <c r="P697" i="4"/>
  <c r="P676" i="4"/>
  <c r="P673" i="4"/>
  <c r="P670" i="4"/>
  <c r="P667" i="4"/>
  <c r="P655" i="4"/>
  <c r="P652" i="4"/>
  <c r="P649" i="4"/>
  <c r="P542" i="4"/>
  <c r="P539" i="4"/>
  <c r="P536" i="4"/>
  <c r="N537" i="1"/>
  <c r="N551" i="1"/>
  <c r="N562" i="1"/>
  <c r="N576" i="1"/>
  <c r="N587" i="1"/>
  <c r="N601" i="1"/>
  <c r="N615" i="1"/>
  <c r="N626" i="1"/>
  <c r="N640" i="1"/>
  <c r="N651" i="1"/>
  <c r="N665" i="1"/>
  <c r="N679" i="1"/>
  <c r="N690" i="1"/>
  <c r="N704" i="1"/>
  <c r="N715" i="1"/>
  <c r="N729" i="1"/>
  <c r="N743" i="1"/>
  <c r="N754" i="1"/>
  <c r="N768" i="1"/>
  <c r="N779" i="1"/>
  <c r="N793" i="1"/>
  <c r="N807" i="1"/>
  <c r="N818" i="1"/>
  <c r="N832" i="1"/>
  <c r="N843" i="1"/>
  <c r="N855" i="1"/>
  <c r="N864" i="1"/>
  <c r="N872" i="1"/>
  <c r="N880" i="1"/>
  <c r="N888" i="1"/>
  <c r="N896" i="1"/>
  <c r="N904" i="1"/>
  <c r="N912" i="1"/>
  <c r="N920" i="1"/>
  <c r="N928" i="1"/>
  <c r="N936" i="1"/>
  <c r="N944" i="1"/>
  <c r="N952" i="1"/>
  <c r="N960" i="1"/>
  <c r="N968" i="1"/>
  <c r="N976" i="1"/>
  <c r="P911" i="4"/>
  <c r="P908" i="4"/>
  <c r="P905" i="4"/>
  <c r="P902" i="4"/>
  <c r="Q901" i="4" s="1"/>
  <c r="P899" i="4"/>
  <c r="P887" i="4"/>
  <c r="P884" i="4"/>
  <c r="P881" i="4"/>
  <c r="P878" i="4"/>
  <c r="P826" i="4"/>
  <c r="P823" i="4"/>
  <c r="P805" i="4"/>
  <c r="P802" i="4"/>
  <c r="P799" i="4"/>
  <c r="P796" i="4"/>
  <c r="P793" i="4"/>
  <c r="P751" i="4"/>
  <c r="P721" i="4"/>
  <c r="P718" i="4"/>
  <c r="P715" i="4"/>
  <c r="P712" i="4"/>
  <c r="P709" i="4"/>
  <c r="P694" i="4"/>
  <c r="P691" i="4"/>
  <c r="Q690" i="4" s="1"/>
  <c r="P688" i="4"/>
  <c r="P637" i="4"/>
  <c r="P634" i="4"/>
  <c r="P631" i="4"/>
  <c r="P628" i="4"/>
  <c r="Q627" i="4" s="1"/>
  <c r="P625" i="4"/>
  <c r="P571" i="4"/>
  <c r="P568" i="4"/>
  <c r="P565" i="4"/>
  <c r="P562" i="4"/>
  <c r="P559" i="4"/>
  <c r="P550" i="4"/>
  <c r="P547" i="4"/>
  <c r="P524" i="4"/>
  <c r="N538" i="1"/>
  <c r="N552" i="1"/>
  <c r="N563" i="1"/>
  <c r="N577" i="1"/>
  <c r="N591" i="1"/>
  <c r="N602" i="1"/>
  <c r="N616" i="1"/>
  <c r="N627" i="1"/>
  <c r="N641" i="1"/>
  <c r="N655" i="1"/>
  <c r="N666" i="1"/>
  <c r="N680" i="1"/>
  <c r="N691" i="1"/>
  <c r="N705" i="1"/>
  <c r="N719" i="1"/>
  <c r="N730" i="1"/>
  <c r="N744" i="1"/>
  <c r="N755" i="1"/>
  <c r="N769" i="1"/>
  <c r="N783" i="1"/>
  <c r="N794" i="1"/>
  <c r="N808" i="1"/>
  <c r="N819" i="1"/>
  <c r="N833" i="1"/>
  <c r="N847" i="1"/>
  <c r="N856" i="1"/>
  <c r="N865" i="1"/>
  <c r="N873" i="1"/>
  <c r="N881" i="1"/>
  <c r="N889" i="1"/>
  <c r="N897" i="1"/>
  <c r="N905" i="1"/>
  <c r="N913" i="1"/>
  <c r="N921" i="1"/>
  <c r="N929" i="1"/>
  <c r="N937" i="1"/>
  <c r="N945" i="1"/>
  <c r="N953" i="1"/>
  <c r="N961" i="1"/>
  <c r="N969" i="1"/>
  <c r="N977" i="1"/>
  <c r="P935" i="4"/>
  <c r="P932" i="4"/>
  <c r="P929" i="4"/>
  <c r="P926" i="4"/>
  <c r="P923" i="4"/>
  <c r="Q922" i="4" s="1"/>
  <c r="P850" i="4"/>
  <c r="P847" i="4"/>
  <c r="P844" i="4"/>
  <c r="P841" i="4"/>
  <c r="Q840" i="4" s="1"/>
  <c r="P838" i="4"/>
  <c r="P820" i="4"/>
  <c r="P817" i="4"/>
  <c r="P742" i="4"/>
  <c r="P739" i="4"/>
  <c r="P736" i="4"/>
  <c r="P733" i="4"/>
  <c r="P616" i="4"/>
  <c r="P613" i="4"/>
  <c r="P610" i="4"/>
  <c r="Q609" i="4" s="1"/>
  <c r="P607" i="4"/>
  <c r="P604" i="4"/>
  <c r="P595" i="4"/>
  <c r="P592" i="4"/>
  <c r="P589" i="4"/>
  <c r="Q588" i="4" s="1"/>
  <c r="P586" i="4"/>
  <c r="P583" i="4"/>
  <c r="P544" i="4"/>
  <c r="P532" i="4"/>
  <c r="P529" i="4"/>
  <c r="N539" i="1"/>
  <c r="N553" i="1"/>
  <c r="N567" i="1"/>
  <c r="N578" i="1"/>
  <c r="N592" i="1"/>
  <c r="N603" i="1"/>
  <c r="N617" i="1"/>
  <c r="N631" i="1"/>
  <c r="N642" i="1"/>
  <c r="N656" i="1"/>
  <c r="N667" i="1"/>
  <c r="N681" i="1"/>
  <c r="N695" i="1"/>
  <c r="N706" i="1"/>
  <c r="N720" i="1"/>
  <c r="N731" i="1"/>
  <c r="N745" i="1"/>
  <c r="N759" i="1"/>
  <c r="N770" i="1"/>
  <c r="N784" i="1"/>
  <c r="N795" i="1"/>
  <c r="N809" i="1"/>
  <c r="N823" i="1"/>
  <c r="N834" i="1"/>
  <c r="N848" i="1"/>
  <c r="N857" i="1"/>
  <c r="N866" i="1"/>
  <c r="N874" i="1"/>
  <c r="N882" i="1"/>
  <c r="N890" i="1"/>
  <c r="N898" i="1"/>
  <c r="N906" i="1"/>
  <c r="N914" i="1"/>
  <c r="N922" i="1"/>
  <c r="N930" i="1"/>
  <c r="N938" i="1"/>
  <c r="N946" i="1"/>
  <c r="N954" i="1"/>
  <c r="N962" i="1"/>
  <c r="N970" i="1"/>
  <c r="N978" i="1"/>
  <c r="P919" i="4"/>
  <c r="P916" i="4"/>
  <c r="P913" i="4"/>
  <c r="P910" i="4"/>
  <c r="P907" i="4"/>
  <c r="P886" i="4"/>
  <c r="Q885" i="4" s="1"/>
  <c r="P834" i="4"/>
  <c r="P831" i="4"/>
  <c r="P828" i="4"/>
  <c r="Q827" i="4" s="1"/>
  <c r="P825" i="4"/>
  <c r="P813" i="4"/>
  <c r="P810" i="4"/>
  <c r="P807" i="4"/>
  <c r="P804" i="4"/>
  <c r="Q803" i="4" s="1"/>
  <c r="P801" i="4"/>
  <c r="P744" i="4"/>
  <c r="P729" i="4"/>
  <c r="P726" i="4"/>
  <c r="P723" i="4"/>
  <c r="Q723" i="4" s="1"/>
  <c r="P720" i="4"/>
  <c r="P717" i="4"/>
  <c r="P696" i="4"/>
  <c r="P645" i="4"/>
  <c r="P642" i="4"/>
  <c r="P639" i="4"/>
  <c r="P636" i="4"/>
  <c r="P633" i="4"/>
  <c r="P600" i="4"/>
  <c r="P579" i="4"/>
  <c r="P576" i="4"/>
  <c r="P573" i="4"/>
  <c r="P570" i="4"/>
  <c r="P567" i="4"/>
  <c r="P552" i="4"/>
  <c r="P549" i="4"/>
  <c r="N544" i="1"/>
  <c r="N555" i="1"/>
  <c r="N569" i="1"/>
  <c r="N583" i="1"/>
  <c r="N594" i="1"/>
  <c r="N608" i="1"/>
  <c r="N619" i="1"/>
  <c r="N633" i="1"/>
  <c r="N647" i="1"/>
  <c r="N658" i="1"/>
  <c r="N672" i="1"/>
  <c r="N683" i="1"/>
  <c r="N697" i="1"/>
  <c r="N711" i="1"/>
  <c r="N722" i="1"/>
  <c r="N736" i="1"/>
  <c r="N747" i="1"/>
  <c r="N761" i="1"/>
  <c r="N775" i="1"/>
  <c r="N786" i="1"/>
  <c r="N800" i="1"/>
  <c r="N811" i="1"/>
  <c r="N825" i="1"/>
  <c r="N839" i="1"/>
  <c r="N850" i="1"/>
  <c r="N859" i="1"/>
  <c r="N868" i="1"/>
  <c r="N876" i="1"/>
  <c r="N884" i="1"/>
  <c r="N892" i="1"/>
  <c r="N900" i="1"/>
  <c r="N908" i="1"/>
  <c r="N916" i="1"/>
  <c r="N924" i="1"/>
  <c r="N932" i="1"/>
  <c r="N940" i="1"/>
  <c r="N948" i="1"/>
  <c r="N956" i="1"/>
  <c r="N964" i="1"/>
  <c r="N972" i="1"/>
  <c r="N533" i="1"/>
  <c r="P947" i="4"/>
  <c r="P940" i="4"/>
  <c r="P865" i="4"/>
  <c r="P858" i="4"/>
  <c r="P791" i="4"/>
  <c r="P788" i="4"/>
  <c r="P785" i="4"/>
  <c r="Q784" i="4" s="1"/>
  <c r="P765" i="4"/>
  <c r="P762" i="4"/>
  <c r="P752" i="4"/>
  <c r="P707" i="4"/>
  <c r="P704" i="4"/>
  <c r="P701" i="4"/>
  <c r="P684" i="4"/>
  <c r="P681" i="4"/>
  <c r="Q681" i="4" s="1"/>
  <c r="P678" i="4"/>
  <c r="P615" i="4"/>
  <c r="P608" i="4"/>
  <c r="Q607" i="4" s="1"/>
  <c r="P581" i="4"/>
  <c r="P526" i="4"/>
  <c r="N554" i="1"/>
  <c r="N579" i="1"/>
  <c r="N607" i="1"/>
  <c r="N632" i="1"/>
  <c r="N657" i="1"/>
  <c r="N682" i="1"/>
  <c r="N707" i="1"/>
  <c r="N735" i="1"/>
  <c r="N760" i="1"/>
  <c r="N785" i="1"/>
  <c r="N810" i="1"/>
  <c r="N835" i="1"/>
  <c r="N858" i="1"/>
  <c r="N875" i="1"/>
  <c r="N891" i="1"/>
  <c r="N907" i="1"/>
  <c r="N923" i="1"/>
  <c r="N939" i="1"/>
  <c r="N955" i="1"/>
  <c r="N971" i="1"/>
  <c r="P836" i="4"/>
  <c r="P764" i="4"/>
  <c r="P683" i="4"/>
  <c r="Q682" i="4" s="1"/>
  <c r="P654" i="4"/>
  <c r="Q653" i="4" s="1"/>
  <c r="P531" i="4"/>
  <c r="Q530" i="4" s="1"/>
  <c r="N586" i="1"/>
  <c r="N664" i="1"/>
  <c r="N739" i="1"/>
  <c r="N817" i="1"/>
  <c r="N879" i="1"/>
  <c r="N927" i="1"/>
  <c r="N959" i="1"/>
  <c r="P927" i="4"/>
  <c r="P889" i="4"/>
  <c r="P602" i="4"/>
  <c r="P560" i="4"/>
  <c r="N599" i="1"/>
  <c r="N699" i="1"/>
  <c r="N802" i="1"/>
  <c r="N886" i="1"/>
  <c r="N950" i="1"/>
  <c r="P759" i="4"/>
  <c r="P746" i="4"/>
  <c r="P621" i="4"/>
  <c r="P605" i="4"/>
  <c r="N625" i="1"/>
  <c r="N728" i="1"/>
  <c r="N831" i="1"/>
  <c r="N903" i="1"/>
  <c r="N967" i="1"/>
  <c r="P950" i="4"/>
  <c r="P943" i="4"/>
  <c r="P897" i="4"/>
  <c r="P894" i="4"/>
  <c r="P891" i="4"/>
  <c r="P874" i="4"/>
  <c r="P871" i="4"/>
  <c r="P868" i="4"/>
  <c r="P830" i="4"/>
  <c r="Q829" i="4" s="1"/>
  <c r="P809" i="4"/>
  <c r="P794" i="4"/>
  <c r="P725" i="4"/>
  <c r="P710" i="4"/>
  <c r="P591" i="4"/>
  <c r="Q590" i="4" s="1"/>
  <c r="P584" i="4"/>
  <c r="N559" i="1"/>
  <c r="N584" i="1"/>
  <c r="N609" i="1"/>
  <c r="N634" i="1"/>
  <c r="N659" i="1"/>
  <c r="N687" i="1"/>
  <c r="N712" i="1"/>
  <c r="N737" i="1"/>
  <c r="N762" i="1"/>
  <c r="N787" i="1"/>
  <c r="N815" i="1"/>
  <c r="N840" i="1"/>
  <c r="N860" i="1"/>
  <c r="N877" i="1"/>
  <c r="N893" i="1"/>
  <c r="N909" i="1"/>
  <c r="N925" i="1"/>
  <c r="N941" i="1"/>
  <c r="N957" i="1"/>
  <c r="N973" i="1"/>
  <c r="P918" i="4"/>
  <c r="P815" i="4"/>
  <c r="P770" i="4"/>
  <c r="P686" i="4"/>
  <c r="P641" i="4"/>
  <c r="P597" i="4"/>
  <c r="N536" i="1"/>
  <c r="T536" i="1" s="1"/>
  <c r="N611" i="1"/>
  <c r="N689" i="1"/>
  <c r="N767" i="1"/>
  <c r="N842" i="1"/>
  <c r="N911" i="1"/>
  <c r="N975" i="1"/>
  <c r="P964" i="4"/>
  <c r="P672" i="4"/>
  <c r="P575" i="4"/>
  <c r="N624" i="1"/>
  <c r="N727" i="1"/>
  <c r="N827" i="1"/>
  <c r="N902" i="1"/>
  <c r="N966" i="1"/>
  <c r="P855" i="4"/>
  <c r="P668" i="4"/>
  <c r="Q667" i="4" s="1"/>
  <c r="P659" i="4"/>
  <c r="P563" i="4"/>
  <c r="N547" i="1"/>
  <c r="N650" i="1"/>
  <c r="N753" i="1"/>
  <c r="N853" i="1"/>
  <c r="N935" i="1"/>
  <c r="P956" i="4"/>
  <c r="P953" i="4"/>
  <c r="P915" i="4"/>
  <c r="P900" i="4"/>
  <c r="Q899" i="4" s="1"/>
  <c r="P833" i="4"/>
  <c r="P812" i="4"/>
  <c r="P797" i="4"/>
  <c r="P767" i="4"/>
  <c r="P728" i="4"/>
  <c r="P713" i="4"/>
  <c r="P651" i="4"/>
  <c r="P623" i="4"/>
  <c r="Q622" i="4" s="1"/>
  <c r="P620" i="4"/>
  <c r="P617" i="4"/>
  <c r="P594" i="4"/>
  <c r="P587" i="4"/>
  <c r="Q586" i="4" s="1"/>
  <c r="P555" i="4"/>
  <c r="P545" i="4"/>
  <c r="P528" i="4"/>
  <c r="N535" i="1"/>
  <c r="N560" i="1"/>
  <c r="N585" i="1"/>
  <c r="N610" i="1"/>
  <c r="N635" i="1"/>
  <c r="N663" i="1"/>
  <c r="N688" i="1"/>
  <c r="N713" i="1"/>
  <c r="N738" i="1"/>
  <c r="N763" i="1"/>
  <c r="N791" i="1"/>
  <c r="N816" i="1"/>
  <c r="N841" i="1"/>
  <c r="N861" i="1"/>
  <c r="N878" i="1"/>
  <c r="N894" i="1"/>
  <c r="N910" i="1"/>
  <c r="N926" i="1"/>
  <c r="N942" i="1"/>
  <c r="N958" i="1"/>
  <c r="N974" i="1"/>
  <c r="P903" i="4"/>
  <c r="Q902" i="4" s="1"/>
  <c r="P777" i="4"/>
  <c r="P731" i="4"/>
  <c r="P680" i="4"/>
  <c r="P626" i="4"/>
  <c r="N561" i="1"/>
  <c r="N639" i="1"/>
  <c r="N714" i="1"/>
  <c r="N792" i="1"/>
  <c r="N863" i="1"/>
  <c r="N895" i="1"/>
  <c r="N943" i="1"/>
  <c r="P895" i="4"/>
  <c r="P882" i="4"/>
  <c r="P665" i="4"/>
  <c r="P540" i="4"/>
  <c r="Q539" i="4" s="1"/>
  <c r="N546" i="1"/>
  <c r="N649" i="1"/>
  <c r="N752" i="1"/>
  <c r="N852" i="1"/>
  <c r="N918" i="1"/>
  <c r="P937" i="4"/>
  <c r="P749" i="4"/>
  <c r="P612" i="4"/>
  <c r="P578" i="4"/>
  <c r="N575" i="1"/>
  <c r="N675" i="1"/>
  <c r="N778" i="1"/>
  <c r="N871" i="1"/>
  <c r="N951" i="1"/>
  <c r="P921" i="4"/>
  <c r="P876" i="4"/>
  <c r="P873" i="4"/>
  <c r="P870" i="4"/>
  <c r="P846" i="4"/>
  <c r="P839" i="4"/>
  <c r="P818" i="4"/>
  <c r="P780" i="4"/>
  <c r="P773" i="4"/>
  <c r="P747" i="4"/>
  <c r="P741" i="4"/>
  <c r="P734" i="4"/>
  <c r="P689" i="4"/>
  <c r="P663" i="4"/>
  <c r="P660" i="4"/>
  <c r="P657" i="4"/>
  <c r="P647" i="4"/>
  <c r="Q646" i="4" s="1"/>
  <c r="P644" i="4"/>
  <c r="Q643" i="4" s="1"/>
  <c r="P629" i="4"/>
  <c r="P534" i="4"/>
  <c r="N543" i="1"/>
  <c r="N568" i="1"/>
  <c r="N593" i="1"/>
  <c r="N618" i="1"/>
  <c r="N643" i="1"/>
  <c r="N671" i="1"/>
  <c r="N696" i="1"/>
  <c r="N721" i="1"/>
  <c r="N746" i="1"/>
  <c r="N771" i="1"/>
  <c r="N799" i="1"/>
  <c r="N824" i="1"/>
  <c r="N849" i="1"/>
  <c r="N867" i="1"/>
  <c r="N883" i="1"/>
  <c r="N899" i="1"/>
  <c r="N915" i="1"/>
  <c r="N931" i="1"/>
  <c r="N947" i="1"/>
  <c r="N963" i="1"/>
  <c r="N979" i="1"/>
  <c r="P968" i="4"/>
  <c r="Q967" i="4" s="1"/>
  <c r="P961" i="4"/>
  <c r="Q960" i="4" s="1"/>
  <c r="P958" i="4"/>
  <c r="P955" i="4"/>
  <c r="P931" i="4"/>
  <c r="P924" i="4"/>
  <c r="P879" i="4"/>
  <c r="P849" i="4"/>
  <c r="P842" i="4"/>
  <c r="P821" i="4"/>
  <c r="Q820" i="4" s="1"/>
  <c r="P789" i="4"/>
  <c r="P786" i="4"/>
  <c r="P783" i="4"/>
  <c r="Q782" i="4" s="1"/>
  <c r="P737" i="4"/>
  <c r="Q736" i="4" s="1"/>
  <c r="P705" i="4"/>
  <c r="P702" i="4"/>
  <c r="P699" i="4"/>
  <c r="P692" i="4"/>
  <c r="P599" i="4"/>
  <c r="P557" i="4"/>
  <c r="P554" i="4"/>
  <c r="Q553" i="4" s="1"/>
  <c r="P537" i="4"/>
  <c r="Q537" i="4" s="1"/>
  <c r="N545" i="1"/>
  <c r="N570" i="1"/>
  <c r="N595" i="1"/>
  <c r="N623" i="1"/>
  <c r="N648" i="1"/>
  <c r="N673" i="1"/>
  <c r="N698" i="1"/>
  <c r="N723" i="1"/>
  <c r="N751" i="1"/>
  <c r="N776" i="1"/>
  <c r="N801" i="1"/>
  <c r="N826" i="1"/>
  <c r="N851" i="1"/>
  <c r="N869" i="1"/>
  <c r="N885" i="1"/>
  <c r="N901" i="1"/>
  <c r="N917" i="1"/>
  <c r="N933" i="1"/>
  <c r="N949" i="1"/>
  <c r="N965" i="1"/>
  <c r="P934" i="4"/>
  <c r="P892" i="4"/>
  <c r="P852" i="4"/>
  <c r="Q852" i="4" s="1"/>
  <c r="P756" i="4"/>
  <c r="Q755" i="4" s="1"/>
  <c r="N571" i="1"/>
  <c r="N674" i="1"/>
  <c r="N777" i="1"/>
  <c r="N870" i="1"/>
  <c r="N934" i="1"/>
  <c r="P862" i="4"/>
  <c r="P675" i="4"/>
  <c r="P662" i="4"/>
  <c r="P618" i="4"/>
  <c r="N600" i="1"/>
  <c r="N703" i="1"/>
  <c r="N803" i="1"/>
  <c r="N887" i="1"/>
  <c r="N919" i="1"/>
  <c r="J586" i="4"/>
  <c r="H958" i="4"/>
  <c r="H584" i="4"/>
  <c r="H605" i="4"/>
  <c r="J613" i="4"/>
  <c r="J966" i="4"/>
  <c r="H635" i="4"/>
  <c r="J669" i="4"/>
  <c r="L670" i="4" s="1"/>
  <c r="J677" i="4"/>
  <c r="J693" i="4"/>
  <c r="L694" i="4" s="1"/>
  <c r="H856" i="4"/>
  <c r="H941" i="4"/>
  <c r="H789" i="4"/>
  <c r="H850" i="4"/>
  <c r="H688" i="4"/>
  <c r="J838" i="4"/>
  <c r="L839" i="4" s="1"/>
  <c r="H896" i="4"/>
  <c r="H899" i="4"/>
  <c r="J907" i="4"/>
  <c r="H923" i="4"/>
  <c r="J939" i="4"/>
  <c r="L940" i="4" s="1"/>
  <c r="J905" i="4"/>
  <c r="J685" i="4"/>
  <c r="H813" i="4"/>
  <c r="Q541" i="4"/>
  <c r="N610" i="4"/>
  <c r="I731" i="4"/>
  <c r="G731" i="4"/>
  <c r="I539" i="4"/>
  <c r="G539" i="4"/>
  <c r="I865" i="4"/>
  <c r="G865" i="4"/>
  <c r="I857" i="4"/>
  <c r="G857" i="4"/>
  <c r="I849" i="4"/>
  <c r="G849" i="4"/>
  <c r="I801" i="4"/>
  <c r="G801" i="4"/>
  <c r="I793" i="4"/>
  <c r="G793" i="4"/>
  <c r="I769" i="4"/>
  <c r="G769" i="4"/>
  <c r="I737" i="4"/>
  <c r="G737" i="4"/>
  <c r="I585" i="4"/>
  <c r="G585" i="4"/>
  <c r="I537" i="4"/>
  <c r="G537" i="4"/>
  <c r="G689" i="4"/>
  <c r="H728" i="4"/>
  <c r="J798" i="4"/>
  <c r="L799" i="4" s="1"/>
  <c r="H822" i="4"/>
  <c r="J862" i="4"/>
  <c r="H862" i="4"/>
  <c r="J920" i="4"/>
  <c r="Q533" i="4"/>
  <c r="I891" i="4"/>
  <c r="G891" i="4"/>
  <c r="I635" i="4"/>
  <c r="G635" i="4"/>
  <c r="Q754" i="4"/>
  <c r="H526" i="4"/>
  <c r="H536" i="4"/>
  <c r="G569" i="4"/>
  <c r="G681" i="4"/>
  <c r="J736" i="4"/>
  <c r="G785" i="4"/>
  <c r="G851" i="4"/>
  <c r="J534" i="4"/>
  <c r="J539" i="4"/>
  <c r="L540" i="4" s="1"/>
  <c r="H552" i="4"/>
  <c r="J565" i="4"/>
  <c r="J588" i="4"/>
  <c r="L589" i="4" s="1"/>
  <c r="H744" i="4"/>
  <c r="J772" i="4"/>
  <c r="H845" i="4"/>
  <c r="J848" i="4"/>
  <c r="L849" i="4" s="1"/>
  <c r="J863" i="4"/>
  <c r="J868" i="4"/>
  <c r="G818" i="4"/>
  <c r="N939" i="4"/>
  <c r="N899" i="4"/>
  <c r="N643" i="4"/>
  <c r="H760" i="4"/>
  <c r="H854" i="4"/>
  <c r="J864" i="4"/>
  <c r="H882" i="4"/>
  <c r="I799" i="4"/>
  <c r="G799" i="4"/>
  <c r="H594" i="4"/>
  <c r="J597" i="4"/>
  <c r="L598" i="4" s="1"/>
  <c r="J698" i="4"/>
  <c r="J717" i="4"/>
  <c r="H733" i="4"/>
  <c r="H763" i="4"/>
  <c r="H766" i="4"/>
  <c r="J778" i="4"/>
  <c r="L779" i="4" s="1"/>
  <c r="J869" i="4"/>
  <c r="H872" i="4"/>
  <c r="H880" i="4"/>
  <c r="H898" i="4"/>
  <c r="I566" i="4"/>
  <c r="G566" i="4"/>
  <c r="J776" i="4"/>
  <c r="L777" i="4" s="1"/>
  <c r="H918" i="4"/>
  <c r="G669" i="4"/>
  <c r="N959" i="4"/>
  <c r="N943" i="4"/>
  <c r="N927" i="4"/>
  <c r="N879" i="4"/>
  <c r="N863" i="4"/>
  <c r="N839" i="4"/>
  <c r="N583" i="4"/>
  <c r="H811" i="4"/>
  <c r="J836" i="4"/>
  <c r="L837" i="4" s="1"/>
  <c r="H965" i="4"/>
  <c r="G774" i="4"/>
  <c r="G557" i="4"/>
  <c r="J527" i="4"/>
  <c r="J540" i="4"/>
  <c r="J547" i="4"/>
  <c r="L548" i="4" s="1"/>
  <c r="J573" i="4"/>
  <c r="H611" i="4"/>
  <c r="J739" i="4"/>
  <c r="H742" i="4"/>
  <c r="G761" i="4"/>
  <c r="J764" i="4"/>
  <c r="H776" i="4"/>
  <c r="H791" i="4"/>
  <c r="J839" i="4"/>
  <c r="J887" i="4"/>
  <c r="H921" i="4"/>
  <c r="J942" i="4"/>
  <c r="L943" i="4" s="1"/>
  <c r="J958" i="4"/>
  <c r="G913" i="4"/>
  <c r="G950" i="4"/>
  <c r="G702" i="4"/>
  <c r="G533" i="4"/>
  <c r="G927" i="4"/>
  <c r="G917" i="4"/>
  <c r="G738" i="4"/>
  <c r="G541" i="4"/>
  <c r="H601" i="4"/>
  <c r="J648" i="4"/>
  <c r="G686" i="4"/>
  <c r="J691" i="4"/>
  <c r="L692" i="4" s="1"/>
  <c r="H693" i="4"/>
  <c r="J696" i="4"/>
  <c r="L697" i="4" s="1"/>
  <c r="H714" i="4"/>
  <c r="J784" i="4"/>
  <c r="L785" i="4" s="1"/>
  <c r="J789" i="4"/>
  <c r="G809" i="4"/>
  <c r="G817" i="4"/>
  <c r="H829" i="4"/>
  <c r="J845" i="4"/>
  <c r="J877" i="4"/>
  <c r="J885" i="4"/>
  <c r="H905" i="4"/>
  <c r="G673" i="4"/>
  <c r="G879" i="4"/>
  <c r="G882" i="4"/>
  <c r="G709" i="4"/>
  <c r="G530" i="4"/>
  <c r="H562" i="4"/>
  <c r="H634" i="4"/>
  <c r="Q775" i="4"/>
  <c r="G670" i="4"/>
  <c r="J533" i="4"/>
  <c r="H579" i="4"/>
  <c r="J651" i="4"/>
  <c r="J656" i="4"/>
  <c r="J659" i="4"/>
  <c r="G701" i="4"/>
  <c r="J762" i="4"/>
  <c r="J792" i="4"/>
  <c r="J797" i="4"/>
  <c r="J815" i="4"/>
  <c r="H828" i="4"/>
  <c r="H843" i="4"/>
  <c r="J855" i="4"/>
  <c r="J896" i="4"/>
  <c r="J906" i="4"/>
  <c r="H927" i="4"/>
  <c r="J932" i="4"/>
  <c r="J943" i="4"/>
  <c r="L944" i="4" s="1"/>
  <c r="J948" i="4"/>
  <c r="L949" i="4" s="1"/>
  <c r="J951" i="4"/>
  <c r="L952" i="4" s="1"/>
  <c r="J956" i="4"/>
  <c r="G910" i="4"/>
  <c r="G645" i="4"/>
  <c r="G969" i="4"/>
  <c r="I969" i="4"/>
  <c r="G953" i="4"/>
  <c r="I953" i="4"/>
  <c r="G945" i="4"/>
  <c r="I945" i="4"/>
  <c r="K946" i="4" s="1"/>
  <c r="G937" i="4"/>
  <c r="I937" i="4"/>
  <c r="K938" i="4" s="1"/>
  <c r="G897" i="4"/>
  <c r="I897" i="4"/>
  <c r="G841" i="4"/>
  <c r="I841" i="4"/>
  <c r="G721" i="4"/>
  <c r="I721" i="4"/>
  <c r="G657" i="4"/>
  <c r="I657" i="4"/>
  <c r="G625" i="4"/>
  <c r="I625" i="4"/>
  <c r="G601" i="4"/>
  <c r="I601" i="4"/>
  <c r="G529" i="4"/>
  <c r="I529" i="4"/>
  <c r="G744" i="4"/>
  <c r="G858" i="4"/>
  <c r="G629" i="4"/>
  <c r="G798" i="4"/>
  <c r="I798" i="4"/>
  <c r="Q544" i="4"/>
  <c r="G550" i="4"/>
  <c r="G589" i="4"/>
  <c r="J782" i="4"/>
  <c r="L783" i="4" s="1"/>
  <c r="G637" i="4"/>
  <c r="G960" i="4"/>
  <c r="I960" i="4"/>
  <c r="G624" i="4"/>
  <c r="I624" i="4"/>
  <c r="G842" i="4"/>
  <c r="G621" i="4"/>
  <c r="N774" i="4"/>
  <c r="G718" i="4"/>
  <c r="I718" i="4"/>
  <c r="I694" i="4"/>
  <c r="K695" i="4" s="1"/>
  <c r="G662" i="4"/>
  <c r="I662" i="4"/>
  <c r="J686" i="4"/>
  <c r="G906" i="4"/>
  <c r="I906" i="4"/>
  <c r="G874" i="4"/>
  <c r="H747" i="4"/>
  <c r="J582" i="4"/>
  <c r="L583" i="4" s="1"/>
  <c r="J610" i="4"/>
  <c r="H623" i="4"/>
  <c r="Q624" i="4"/>
  <c r="H628" i="4"/>
  <c r="J631" i="4"/>
  <c r="H667" i="4"/>
  <c r="H670" i="4"/>
  <c r="J702" i="4"/>
  <c r="H745" i="4"/>
  <c r="H753" i="4"/>
  <c r="H758" i="4"/>
  <c r="H768" i="4"/>
  <c r="H785" i="4"/>
  <c r="J790" i="4"/>
  <c r="J828" i="4"/>
  <c r="H830" i="4"/>
  <c r="H846" i="4"/>
  <c r="J854" i="4"/>
  <c r="L855" i="4" s="1"/>
  <c r="H870" i="4"/>
  <c r="J873" i="4"/>
  <c r="H881" i="4"/>
  <c r="J925" i="4"/>
  <c r="J957" i="4"/>
  <c r="G573" i="4"/>
  <c r="G863" i="4"/>
  <c r="I863" i="4"/>
  <c r="G847" i="4"/>
  <c r="I847" i="4"/>
  <c r="G807" i="4"/>
  <c r="I807" i="4"/>
  <c r="G954" i="4"/>
  <c r="G610" i="4"/>
  <c r="J532" i="4"/>
  <c r="H557" i="4"/>
  <c r="H570" i="4"/>
  <c r="H664" i="4"/>
  <c r="H674" i="4"/>
  <c r="J808" i="4"/>
  <c r="H858" i="4"/>
  <c r="H890" i="4"/>
  <c r="H920" i="4"/>
  <c r="H960" i="4"/>
  <c r="H530" i="4"/>
  <c r="J550" i="4"/>
  <c r="L551" i="4" s="1"/>
  <c r="H555" i="4"/>
  <c r="H563" i="4"/>
  <c r="H578" i="4"/>
  <c r="J581" i="4"/>
  <c r="L582" i="4" s="1"/>
  <c r="J605" i="4"/>
  <c r="L606" i="4" s="1"/>
  <c r="J608" i="4"/>
  <c r="H621" i="4"/>
  <c r="H626" i="4"/>
  <c r="J639" i="4"/>
  <c r="J647" i="4"/>
  <c r="L648" i="4" s="1"/>
  <c r="J654" i="4"/>
  <c r="H659" i="4"/>
  <c r="J680" i="4"/>
  <c r="J699" i="4"/>
  <c r="L700" i="4" s="1"/>
  <c r="H704" i="4"/>
  <c r="J741" i="4"/>
  <c r="J748" i="4"/>
  <c r="J761" i="4"/>
  <c r="J763" i="4"/>
  <c r="H784" i="4"/>
  <c r="J786" i="4"/>
  <c r="J813" i="4"/>
  <c r="J856" i="4"/>
  <c r="H863" i="4"/>
  <c r="J870" i="4"/>
  <c r="H875" i="4"/>
  <c r="J918" i="4"/>
  <c r="H925" i="4"/>
  <c r="H966" i="4"/>
  <c r="J773" i="4"/>
  <c r="J847" i="4"/>
  <c r="J886" i="4"/>
  <c r="H961" i="4"/>
  <c r="J528" i="4"/>
  <c r="H544" i="4"/>
  <c r="J556" i="4"/>
  <c r="L557" i="4" s="1"/>
  <c r="J594" i="4"/>
  <c r="L595" i="4" s="1"/>
  <c r="J604" i="4"/>
  <c r="L605" i="4" s="1"/>
  <c r="J609" i="4"/>
  <c r="H622" i="4"/>
  <c r="H627" i="4"/>
  <c r="J683" i="4"/>
  <c r="H717" i="4"/>
  <c r="H761" i="4"/>
  <c r="J783" i="4"/>
  <c r="J785" i="4"/>
  <c r="J807" i="4"/>
  <c r="H838" i="4"/>
  <c r="H859" i="4"/>
  <c r="J876" i="4"/>
  <c r="J931" i="4"/>
  <c r="H939" i="4"/>
  <c r="J947" i="4"/>
  <c r="L948" i="4" s="1"/>
  <c r="J576" i="4"/>
  <c r="L577" i="4" s="1"/>
  <c r="H642" i="4"/>
  <c r="J667" i="4"/>
  <c r="J730" i="4"/>
  <c r="H739" i="4"/>
  <c r="H848" i="4"/>
  <c r="J866" i="4"/>
  <c r="J899" i="4"/>
  <c r="J937" i="4"/>
  <c r="L938" i="4" s="1"/>
  <c r="J953" i="4"/>
  <c r="J967" i="4"/>
  <c r="H546" i="4"/>
  <c r="J571" i="4"/>
  <c r="J878" i="4"/>
  <c r="J529" i="4"/>
  <c r="J537" i="4"/>
  <c r="H549" i="4"/>
  <c r="J554" i="4"/>
  <c r="L555" i="4" s="1"/>
  <c r="J562" i="4"/>
  <c r="J587" i="4"/>
  <c r="L588" i="4" s="1"/>
  <c r="J615" i="4"/>
  <c r="J620" i="4"/>
  <c r="H625" i="4"/>
  <c r="J628" i="4"/>
  <c r="J630" i="4"/>
  <c r="H638" i="4"/>
  <c r="H653" i="4"/>
  <c r="J718" i="4"/>
  <c r="H723" i="4"/>
  <c r="H731" i="4"/>
  <c r="J752" i="4"/>
  <c r="J757" i="4"/>
  <c r="J795" i="4"/>
  <c r="H839" i="4"/>
  <c r="J844" i="4"/>
  <c r="J846" i="4"/>
  <c r="J874" i="4"/>
  <c r="J897" i="4"/>
  <c r="H956" i="4"/>
  <c r="J759" i="4"/>
  <c r="H759" i="4"/>
  <c r="H528" i="4"/>
  <c r="J642" i="4"/>
  <c r="J879" i="4"/>
  <c r="H879" i="4"/>
  <c r="J793" i="4"/>
  <c r="H793" i="4"/>
  <c r="H610" i="4"/>
  <c r="J544" i="4"/>
  <c r="L545" i="4" s="1"/>
  <c r="H615" i="4"/>
  <c r="H651" i="4"/>
  <c r="H757" i="4"/>
  <c r="H874" i="4"/>
  <c r="J952" i="4"/>
  <c r="H952" i="4"/>
  <c r="H525" i="4"/>
  <c r="H527" i="4"/>
  <c r="H547" i="4"/>
  <c r="J549" i="4"/>
  <c r="L550" i="4" s="1"/>
  <c r="J557" i="4"/>
  <c r="J563" i="4"/>
  <c r="H568" i="4"/>
  <c r="J572" i="4"/>
  <c r="H587" i="4"/>
  <c r="H595" i="4"/>
  <c r="J606" i="4"/>
  <c r="L607" i="4" s="1"/>
  <c r="J622" i="4"/>
  <c r="J625" i="4"/>
  <c r="J634" i="4"/>
  <c r="H654" i="4"/>
  <c r="H669" i="4"/>
  <c r="J674" i="4"/>
  <c r="H685" i="4"/>
  <c r="H699" i="4"/>
  <c r="J709" i="4"/>
  <c r="H709" i="4"/>
  <c r="J723" i="4"/>
  <c r="J742" i="4"/>
  <c r="J744" i="4"/>
  <c r="J760" i="4"/>
  <c r="J796" i="4"/>
  <c r="H808" i="4"/>
  <c r="H867" i="4"/>
  <c r="J867" i="4"/>
  <c r="H672" i="4"/>
  <c r="J672" i="4"/>
  <c r="J704" i="4"/>
  <c r="J766" i="4"/>
  <c r="J768" i="4"/>
  <c r="H803" i="4"/>
  <c r="J803" i="4"/>
  <c r="J950" i="4"/>
  <c r="L951" i="4" s="1"/>
  <c r="H950" i="4"/>
  <c r="G770" i="4"/>
  <c r="J526" i="4"/>
  <c r="J531" i="4"/>
  <c r="J538" i="4"/>
  <c r="J541" i="4"/>
  <c r="L542" i="4" s="1"/>
  <c r="H560" i="4"/>
  <c r="J570" i="4"/>
  <c r="H589" i="4"/>
  <c r="H592" i="4"/>
  <c r="H609" i="4"/>
  <c r="J616" i="4"/>
  <c r="H616" i="4"/>
  <c r="H618" i="4"/>
  <c r="H652" i="4"/>
  <c r="J661" i="4"/>
  <c r="H730" i="4"/>
  <c r="J735" i="4"/>
  <c r="H735" i="4"/>
  <c r="J756" i="4"/>
  <c r="H792" i="4"/>
  <c r="H806" i="4"/>
  <c r="J806" i="4"/>
  <c r="J842" i="4"/>
  <c r="H842" i="4"/>
  <c r="J880" i="4"/>
  <c r="L881" i="4" s="1"/>
  <c r="J969" i="4"/>
  <c r="J781" i="4"/>
  <c r="L782" i="4" s="1"/>
  <c r="H781" i="4"/>
  <c r="J530" i="4"/>
  <c r="J546" i="4"/>
  <c r="L547" i="4" s="1"/>
  <c r="H554" i="4"/>
  <c r="J626" i="4"/>
  <c r="H691" i="4"/>
  <c r="H720" i="4"/>
  <c r="J720" i="4"/>
  <c r="J725" i="4"/>
  <c r="H725" i="4"/>
  <c r="J731" i="4"/>
  <c r="J963" i="4"/>
  <c r="H963" i="4"/>
  <c r="H535" i="4"/>
  <c r="H565" i="4"/>
  <c r="H599" i="4"/>
  <c r="H608" i="4"/>
  <c r="J638" i="4"/>
  <c r="H647" i="4"/>
  <c r="J750" i="4"/>
  <c r="H823" i="4"/>
  <c r="J823" i="4"/>
  <c r="J843" i="4"/>
  <c r="J934" i="4"/>
  <c r="H934" i="4"/>
  <c r="H613" i="4"/>
  <c r="H645" i="4"/>
  <c r="J819" i="4"/>
  <c r="H819" i="4"/>
  <c r="H942" i="4"/>
  <c r="G834" i="4"/>
  <c r="J555" i="4"/>
  <c r="L556" i="4" s="1"/>
  <c r="H600" i="4"/>
  <c r="H639" i="4"/>
  <c r="H677" i="4"/>
  <c r="J758" i="4"/>
  <c r="J801" i="4"/>
  <c r="H801" i="4"/>
  <c r="J833" i="4"/>
  <c r="L834" i="4" s="1"/>
  <c r="H833" i="4"/>
  <c r="J857" i="4"/>
  <c r="H857" i="4"/>
  <c r="H885" i="4"/>
  <c r="H906" i="4"/>
  <c r="J909" i="4"/>
  <c r="H909" i="4"/>
  <c r="J919" i="4"/>
  <c r="H919" i="4"/>
  <c r="G829" i="4"/>
  <c r="G725" i="4"/>
  <c r="G717" i="4"/>
  <c r="G685" i="4"/>
  <c r="J701" i="4"/>
  <c r="H701" i="4"/>
  <c r="H633" i="4"/>
  <c r="J802" i="4"/>
  <c r="H802" i="4"/>
  <c r="J578" i="4"/>
  <c r="L579" i="4" s="1"/>
  <c r="H631" i="4"/>
  <c r="J636" i="4"/>
  <c r="H636" i="4"/>
  <c r="J805" i="4"/>
  <c r="H805" i="4"/>
  <c r="H800" i="4"/>
  <c r="J566" i="4"/>
  <c r="J579" i="4"/>
  <c r="L580" i="4" s="1"/>
  <c r="H581" i="4"/>
  <c r="J524" i="4"/>
  <c r="H532" i="4"/>
  <c r="J536" i="4"/>
  <c r="H541" i="4"/>
  <c r="H550" i="4"/>
  <c r="J560" i="4"/>
  <c r="H571" i="4"/>
  <c r="J592" i="4"/>
  <c r="L593" i="4" s="1"/>
  <c r="J621" i="4"/>
  <c r="H644" i="4"/>
  <c r="H646" i="4"/>
  <c r="J653" i="4"/>
  <c r="H661" i="4"/>
  <c r="J664" i="4"/>
  <c r="J670" i="4"/>
  <c r="H675" i="4"/>
  <c r="J688" i="4"/>
  <c r="H698" i="4"/>
  <c r="H741" i="4"/>
  <c r="H752" i="4"/>
  <c r="H767" i="4"/>
  <c r="J767" i="4"/>
  <c r="H799" i="4"/>
  <c r="J799" i="4"/>
  <c r="L800" i="4" s="1"/>
  <c r="H820" i="4"/>
  <c r="J820" i="4"/>
  <c r="H878" i="4"/>
  <c r="J893" i="4"/>
  <c r="H893" i="4"/>
  <c r="J965" i="4"/>
  <c r="H683" i="4"/>
  <c r="H707" i="4"/>
  <c r="J712" i="4"/>
  <c r="J714" i="4"/>
  <c r="J733" i="4"/>
  <c r="J754" i="4"/>
  <c r="J770" i="4"/>
  <c r="J791" i="4"/>
  <c r="H815" i="4"/>
  <c r="J822" i="4"/>
  <c r="J830" i="4"/>
  <c r="H847" i="4"/>
  <c r="H866" i="4"/>
  <c r="H869" i="4"/>
  <c r="J895" i="4"/>
  <c r="H895" i="4"/>
  <c r="J904" i="4"/>
  <c r="H904" i="4"/>
  <c r="J923" i="4"/>
  <c r="G961" i="4"/>
  <c r="G905" i="4"/>
  <c r="G881" i="4"/>
  <c r="G873" i="4"/>
  <c r="H743" i="4"/>
  <c r="J765" i="4"/>
  <c r="H771" i="4"/>
  <c r="J818" i="4"/>
  <c r="H818" i="4"/>
  <c r="H861" i="4"/>
  <c r="J861" i="4"/>
  <c r="J865" i="4"/>
  <c r="H865" i="4"/>
  <c r="J872" i="4"/>
  <c r="K951" i="4"/>
  <c r="G926" i="4"/>
  <c r="G918" i="4"/>
  <c r="G886" i="4"/>
  <c r="G838" i="4"/>
  <c r="G822" i="4"/>
  <c r="G750" i="4"/>
  <c r="G678" i="4"/>
  <c r="G654" i="4"/>
  <c r="G630" i="4"/>
  <c r="G606" i="4"/>
  <c r="G590" i="4"/>
  <c r="G558" i="4"/>
  <c r="G534" i="4"/>
  <c r="H576" i="4"/>
  <c r="H582" i="4"/>
  <c r="H586" i="4"/>
  <c r="H603" i="4"/>
  <c r="J614" i="4"/>
  <c r="H630" i="4"/>
  <c r="H656" i="4"/>
  <c r="J682" i="4"/>
  <c r="H684" i="4"/>
  <c r="H715" i="4"/>
  <c r="J728" i="4"/>
  <c r="H774" i="4"/>
  <c r="J788" i="4"/>
  <c r="H790" i="4"/>
  <c r="H798" i="4"/>
  <c r="J812" i="4"/>
  <c r="H827" i="4"/>
  <c r="H836" i="4"/>
  <c r="J882" i="4"/>
  <c r="J889" i="4"/>
  <c r="H889" i="4"/>
  <c r="J926" i="4"/>
  <c r="H926" i="4"/>
  <c r="J941" i="4"/>
  <c r="L942" i="4" s="1"/>
  <c r="J835" i="4"/>
  <c r="L836" i="4" s="1"/>
  <c r="J852" i="4"/>
  <c r="L853" i="4" s="1"/>
  <c r="H883" i="4"/>
  <c r="H887" i="4"/>
  <c r="H891" i="4"/>
  <c r="H913" i="4"/>
  <c r="H916" i="4"/>
  <c r="H932" i="4"/>
  <c r="J936" i="4"/>
  <c r="H947" i="4"/>
  <c r="H957" i="4"/>
  <c r="J959" i="4"/>
  <c r="G907" i="4"/>
  <c r="G899" i="4"/>
  <c r="G883" i="4"/>
  <c r="G875" i="4"/>
  <c r="G867" i="4"/>
  <c r="G859" i="4"/>
  <c r="G843" i="4"/>
  <c r="G803" i="4"/>
  <c r="G739" i="4"/>
  <c r="G715" i="4"/>
  <c r="G659" i="4"/>
  <c r="G643" i="4"/>
  <c r="G627" i="4"/>
  <c r="G619" i="4"/>
  <c r="K596" i="4"/>
  <c r="G579" i="4"/>
  <c r="G531" i="4"/>
  <c r="J794" i="4"/>
  <c r="H797" i="4"/>
  <c r="J810" i="4"/>
  <c r="H835" i="4"/>
  <c r="J850" i="4"/>
  <c r="L851" i="4" s="1"/>
  <c r="J871" i="4"/>
  <c r="J875" i="4"/>
  <c r="J883" i="4"/>
  <c r="J891" i="4"/>
  <c r="J916" i="4"/>
  <c r="J928" i="4"/>
  <c r="H953" i="4"/>
  <c r="G957" i="4"/>
  <c r="K958" i="4" s="1"/>
  <c r="G949" i="4"/>
  <c r="J860" i="4"/>
  <c r="J898" i="4"/>
  <c r="H968" i="4"/>
  <c r="G936" i="4"/>
  <c r="J858" i="4"/>
  <c r="J884" i="4"/>
  <c r="H886" i="4"/>
  <c r="J900" i="4"/>
  <c r="J908" i="4"/>
  <c r="J910" i="4"/>
  <c r="H931" i="4"/>
  <c r="H935" i="4"/>
  <c r="H943" i="4"/>
  <c r="H948" i="4"/>
  <c r="J960" i="4"/>
  <c r="K960" i="4"/>
  <c r="G611" i="4"/>
  <c r="G595" i="4"/>
  <c r="G571" i="4"/>
  <c r="G707" i="4"/>
  <c r="G683" i="4"/>
  <c r="G900" i="4"/>
  <c r="K835" i="4"/>
  <c r="G962" i="4"/>
  <c r="G898" i="4"/>
  <c r="G538" i="4"/>
  <c r="K945" i="4"/>
  <c r="G920" i="4"/>
  <c r="G856" i="4"/>
  <c r="G848" i="4"/>
  <c r="G840" i="4"/>
  <c r="G816" i="4"/>
  <c r="G800" i="4"/>
  <c r="G792" i="4"/>
  <c r="G776" i="4"/>
  <c r="G760" i="4"/>
  <c r="G640" i="4"/>
  <c r="G616" i="4"/>
  <c r="G536" i="4"/>
  <c r="G528" i="4"/>
  <c r="G890" i="4"/>
  <c r="G967" i="4"/>
  <c r="G951" i="4"/>
  <c r="K944" i="4"/>
  <c r="G919" i="4"/>
  <c r="G911" i="4"/>
  <c r="G887" i="4"/>
  <c r="G871" i="4"/>
  <c r="G839" i="4"/>
  <c r="G791" i="4"/>
  <c r="G783" i="4"/>
  <c r="G759" i="4"/>
  <c r="G751" i="4"/>
  <c r="G615" i="4"/>
  <c r="G591" i="4"/>
  <c r="G559" i="4"/>
  <c r="G535" i="4"/>
  <c r="G928" i="4"/>
  <c r="G632" i="4"/>
  <c r="G855" i="4"/>
  <c r="G639" i="4"/>
  <c r="G831" i="4"/>
  <c r="G943" i="4"/>
  <c r="G623" i="4"/>
  <c r="G775" i="4"/>
  <c r="K941" i="4"/>
  <c r="K837" i="4"/>
  <c r="G820" i="4"/>
  <c r="G788" i="4"/>
  <c r="G740" i="4"/>
  <c r="G716" i="4"/>
  <c r="G692" i="4"/>
  <c r="G684" i="4"/>
  <c r="G660" i="4"/>
  <c r="G644" i="4"/>
  <c r="G636" i="4"/>
  <c r="G620" i="4"/>
  <c r="G612" i="4"/>
  <c r="K589" i="4"/>
  <c r="G935" i="4"/>
  <c r="G542" i="4"/>
  <c r="G582" i="4"/>
  <c r="G742" i="4"/>
  <c r="K591" i="4"/>
  <c r="G614" i="4"/>
  <c r="G710" i="4"/>
  <c r="G758" i="4"/>
  <c r="G782" i="4"/>
  <c r="G790" i="4"/>
  <c r="K839" i="4"/>
  <c r="G862" i="4"/>
  <c r="G574" i="4"/>
  <c r="G653" i="4"/>
  <c r="G958" i="4"/>
  <c r="G694" i="4"/>
  <c r="G894" i="4"/>
  <c r="G525" i="4"/>
  <c r="G596" i="4"/>
  <c r="G723" i="4"/>
  <c r="G699" i="4"/>
  <c r="G691" i="4"/>
  <c r="G675" i="4"/>
  <c r="G667" i="4"/>
  <c r="G651" i="4"/>
  <c r="G587" i="4"/>
  <c r="G563" i="4"/>
  <c r="G676" i="4"/>
  <c r="G556" i="4"/>
  <c r="G708" i="4"/>
  <c r="G892" i="4"/>
  <c r="G732" i="4"/>
  <c r="G778" i="4"/>
  <c r="G642" i="4"/>
  <c r="G532" i="4"/>
  <c r="G564" i="4"/>
  <c r="G618" i="4"/>
  <c r="G813" i="4"/>
  <c r="G837" i="4"/>
  <c r="G908" i="4"/>
  <c r="G930" i="4"/>
  <c r="K949" i="4"/>
  <c r="G965" i="4"/>
  <c r="G924" i="4"/>
  <c r="G860" i="4"/>
  <c r="G700" i="4"/>
  <c r="G668" i="4"/>
  <c r="G548" i="4"/>
  <c r="G940" i="4"/>
  <c r="G588" i="4"/>
  <c r="G933" i="4"/>
  <c r="G724" i="4"/>
  <c r="G540" i="4"/>
  <c r="G836" i="4"/>
  <c r="G876" i="4"/>
  <c r="G652" i="4"/>
  <c r="G572" i="4"/>
  <c r="G580" i="4"/>
  <c r="G804" i="4"/>
  <c r="G821" i="4"/>
  <c r="G604" i="4"/>
  <c r="G762" i="4"/>
  <c r="G777" i="4"/>
  <c r="G824" i="4"/>
  <c r="G748" i="4"/>
  <c r="G802" i="4"/>
  <c r="G938" i="4"/>
  <c r="G794" i="4"/>
  <c r="G844" i="4"/>
  <c r="G888" i="4"/>
  <c r="G524" i="4"/>
  <c r="H524" i="4"/>
  <c r="H531" i="4"/>
  <c r="H539" i="4"/>
  <c r="H543" i="4"/>
  <c r="J543" i="4"/>
  <c r="J548" i="4"/>
  <c r="J552" i="4"/>
  <c r="H559" i="4"/>
  <c r="J559" i="4"/>
  <c r="L560" i="4" s="1"/>
  <c r="J564" i="4"/>
  <c r="J568" i="4"/>
  <c r="H575" i="4"/>
  <c r="J575" i="4"/>
  <c r="L576" i="4" s="1"/>
  <c r="J580" i="4"/>
  <c r="L581" i="4" s="1"/>
  <c r="J584" i="4"/>
  <c r="L585" i="4" s="1"/>
  <c r="H591" i="4"/>
  <c r="J591" i="4"/>
  <c r="L592" i="4" s="1"/>
  <c r="J596" i="4"/>
  <c r="L597" i="4" s="1"/>
  <c r="H596" i="4"/>
  <c r="J601" i="4"/>
  <c r="L602" i="4" s="1"/>
  <c r="J632" i="4"/>
  <c r="L633" i="4" s="1"/>
  <c r="H632" i="4"/>
  <c r="G638" i="4"/>
  <c r="H648" i="4"/>
  <c r="G677" i="4"/>
  <c r="H706" i="4"/>
  <c r="J706" i="4"/>
  <c r="H712" i="4"/>
  <c r="G796" i="4"/>
  <c r="G544" i="4"/>
  <c r="G551" i="4"/>
  <c r="G560" i="4"/>
  <c r="G567" i="4"/>
  <c r="G576" i="4"/>
  <c r="G583" i="4"/>
  <c r="K592" i="4"/>
  <c r="G592" i="4"/>
  <c r="K593" i="4"/>
  <c r="H602" i="4"/>
  <c r="J602" i="4"/>
  <c r="L603" i="4" s="1"/>
  <c r="J611" i="4"/>
  <c r="J623" i="4"/>
  <c r="H678" i="4"/>
  <c r="J678" i="4"/>
  <c r="J697" i="4"/>
  <c r="L698" i="4" s="1"/>
  <c r="H697" i="4"/>
  <c r="G729" i="4"/>
  <c r="G736" i="4"/>
  <c r="G756" i="4"/>
  <c r="G878" i="4"/>
  <c r="G603" i="4"/>
  <c r="H607" i="4"/>
  <c r="J607" i="4"/>
  <c r="G622" i="4"/>
  <c r="H658" i="4"/>
  <c r="J658" i="4"/>
  <c r="J668" i="4"/>
  <c r="L669" i="4" s="1"/>
  <c r="H668" i="4"/>
  <c r="K694" i="4"/>
  <c r="G693" i="4"/>
  <c r="H722" i="4"/>
  <c r="J722" i="4"/>
  <c r="H542" i="4"/>
  <c r="J545" i="4"/>
  <c r="L546" i="4" s="1"/>
  <c r="H545" i="4"/>
  <c r="H548" i="4"/>
  <c r="G554" i="4"/>
  <c r="H558" i="4"/>
  <c r="J561" i="4"/>
  <c r="L562" i="4" s="1"/>
  <c r="H561" i="4"/>
  <c r="H564" i="4"/>
  <c r="G570" i="4"/>
  <c r="H574" i="4"/>
  <c r="J577" i="4"/>
  <c r="L578" i="4" s="1"/>
  <c r="H577" i="4"/>
  <c r="H580" i="4"/>
  <c r="G586" i="4"/>
  <c r="H590" i="4"/>
  <c r="J593" i="4"/>
  <c r="L594" i="4" s="1"/>
  <c r="H593" i="4"/>
  <c r="G598" i="4"/>
  <c r="G600" i="4"/>
  <c r="G613" i="4"/>
  <c r="H614" i="4"/>
  <c r="J617" i="4"/>
  <c r="H617" i="4"/>
  <c r="J643" i="4"/>
  <c r="H643" i="4"/>
  <c r="G646" i="4"/>
  <c r="G661" i="4"/>
  <c r="J666" i="4"/>
  <c r="H666" i="4"/>
  <c r="H680" i="4"/>
  <c r="H694" i="4"/>
  <c r="J694" i="4"/>
  <c r="L695" i="4" s="1"/>
  <c r="H734" i="4"/>
  <c r="J734" i="4"/>
  <c r="H795" i="4"/>
  <c r="H551" i="4"/>
  <c r="J551" i="4"/>
  <c r="L552" i="4" s="1"/>
  <c r="H583" i="4"/>
  <c r="J583" i="4"/>
  <c r="L584" i="4" s="1"/>
  <c r="G641" i="4"/>
  <c r="G754" i="4"/>
  <c r="G768" i="4"/>
  <c r="H604" i="4"/>
  <c r="G628" i="4"/>
  <c r="H690" i="4"/>
  <c r="J690" i="4"/>
  <c r="H696" i="4"/>
  <c r="J740" i="4"/>
  <c r="H740" i="4"/>
  <c r="J749" i="4"/>
  <c r="H749" i="4"/>
  <c r="H751" i="4"/>
  <c r="J751" i="4"/>
  <c r="H529" i="4"/>
  <c r="H534" i="4"/>
  <c r="J535" i="4"/>
  <c r="H538" i="4"/>
  <c r="G545" i="4"/>
  <c r="G549" i="4"/>
  <c r="G561" i="4"/>
  <c r="G565" i="4"/>
  <c r="G577" i="4"/>
  <c r="G581" i="4"/>
  <c r="K590" i="4"/>
  <c r="G593" i="4"/>
  <c r="H597" i="4"/>
  <c r="J599" i="4"/>
  <c r="L600" i="4" s="1"/>
  <c r="G602" i="4"/>
  <c r="G608" i="4"/>
  <c r="J612" i="4"/>
  <c r="H612" i="4"/>
  <c r="J624" i="4"/>
  <c r="H624" i="4"/>
  <c r="H629" i="4"/>
  <c r="J629" i="4"/>
  <c r="J650" i="4"/>
  <c r="H650" i="4"/>
  <c r="J729" i="4"/>
  <c r="H729" i="4"/>
  <c r="G747" i="4"/>
  <c r="G764" i="4"/>
  <c r="J809" i="4"/>
  <c r="H809" i="4"/>
  <c r="G810" i="4"/>
  <c r="H567" i="4"/>
  <c r="J567" i="4"/>
  <c r="G634" i="4"/>
  <c r="J713" i="4"/>
  <c r="H713" i="4"/>
  <c r="G552" i="4"/>
  <c r="G568" i="4"/>
  <c r="G584" i="4"/>
  <c r="J619" i="4"/>
  <c r="H619" i="4"/>
  <c r="J649" i="4"/>
  <c r="H649" i="4"/>
  <c r="H533" i="4"/>
  <c r="H537" i="4"/>
  <c r="H540" i="4"/>
  <c r="L541" i="4" s="1"/>
  <c r="J542" i="4"/>
  <c r="G546" i="4"/>
  <c r="J553" i="4"/>
  <c r="L554" i="4" s="1"/>
  <c r="H553" i="4"/>
  <c r="H556" i="4"/>
  <c r="J558" i="4"/>
  <c r="L559" i="4" s="1"/>
  <c r="G562" i="4"/>
  <c r="J569" i="4"/>
  <c r="L570" i="4" s="1"/>
  <c r="H569" i="4"/>
  <c r="H572" i="4"/>
  <c r="J574" i="4"/>
  <c r="G578" i="4"/>
  <c r="J585" i="4"/>
  <c r="L586" i="4" s="1"/>
  <c r="H585" i="4"/>
  <c r="H588" i="4"/>
  <c r="J590" i="4"/>
  <c r="L591" i="4" s="1"/>
  <c r="K595" i="4"/>
  <c r="G594" i="4"/>
  <c r="J618" i="4"/>
  <c r="G626" i="4"/>
  <c r="J641" i="4"/>
  <c r="H641" i="4"/>
  <c r="G658" i="4"/>
  <c r="G674" i="4"/>
  <c r="J681" i="4"/>
  <c r="H681" i="4"/>
  <c r="G713" i="4"/>
  <c r="H663" i="4"/>
  <c r="J663" i="4"/>
  <c r="J831" i="4"/>
  <c r="H831" i="4"/>
  <c r="H598" i="4"/>
  <c r="G607" i="4"/>
  <c r="G609" i="4"/>
  <c r="H620" i="4"/>
  <c r="J627" i="4"/>
  <c r="J684" i="4"/>
  <c r="H692" i="4"/>
  <c r="J700" i="4"/>
  <c r="H708" i="4"/>
  <c r="H710" i="4"/>
  <c r="J710" i="4"/>
  <c r="J716" i="4"/>
  <c r="H724" i="4"/>
  <c r="H726" i="4"/>
  <c r="J726" i="4"/>
  <c r="H732" i="4"/>
  <c r="J732" i="4"/>
  <c r="G735" i="4"/>
  <c r="H779" i="4"/>
  <c r="J779" i="4"/>
  <c r="L780" i="4" s="1"/>
  <c r="G832" i="4"/>
  <c r="H606" i="4"/>
  <c r="G631" i="4"/>
  <c r="G633" i="4"/>
  <c r="H637" i="4"/>
  <c r="J640" i="4"/>
  <c r="H640" i="4"/>
  <c r="J644" i="4"/>
  <c r="J646" i="4"/>
  <c r="L647" i="4" s="1"/>
  <c r="J652" i="4"/>
  <c r="H660" i="4"/>
  <c r="H662" i="4"/>
  <c r="J662" i="4"/>
  <c r="H700" i="4"/>
  <c r="H711" i="4"/>
  <c r="J711" i="4"/>
  <c r="H716" i="4"/>
  <c r="H727" i="4"/>
  <c r="J727" i="4"/>
  <c r="G597" i="4"/>
  <c r="J635" i="4"/>
  <c r="L636" i="4" s="1"/>
  <c r="J665" i="4"/>
  <c r="H665" i="4"/>
  <c r="H679" i="4"/>
  <c r="J679" i="4"/>
  <c r="G690" i="4"/>
  <c r="H695" i="4"/>
  <c r="J695" i="4"/>
  <c r="L696" i="4" s="1"/>
  <c r="G706" i="4"/>
  <c r="G722" i="4"/>
  <c r="J777" i="4"/>
  <c r="L778" i="4" s="1"/>
  <c r="H777" i="4"/>
  <c r="G650" i="4"/>
  <c r="J657" i="4"/>
  <c r="H657" i="4"/>
  <c r="G666" i="4"/>
  <c r="J673" i="4"/>
  <c r="H673" i="4"/>
  <c r="G682" i="4"/>
  <c r="J689" i="4"/>
  <c r="H689" i="4"/>
  <c r="G698" i="4"/>
  <c r="H702" i="4"/>
  <c r="J705" i="4"/>
  <c r="H705" i="4"/>
  <c r="G714" i="4"/>
  <c r="H718" i="4"/>
  <c r="J721" i="4"/>
  <c r="H721" i="4"/>
  <c r="G730" i="4"/>
  <c r="J738" i="4"/>
  <c r="H738" i="4"/>
  <c r="G746" i="4"/>
  <c r="J753" i="4"/>
  <c r="G784" i="4"/>
  <c r="G805" i="4"/>
  <c r="G648" i="4"/>
  <c r="G655" i="4"/>
  <c r="G664" i="4"/>
  <c r="G671" i="4"/>
  <c r="G680" i="4"/>
  <c r="G687" i="4"/>
  <c r="G696" i="4"/>
  <c r="G703" i="4"/>
  <c r="G712" i="4"/>
  <c r="G719" i="4"/>
  <c r="G728" i="4"/>
  <c r="J775" i="4"/>
  <c r="H775" i="4"/>
  <c r="H804" i="4"/>
  <c r="J804" i="4"/>
  <c r="G828" i="4"/>
  <c r="G850" i="4"/>
  <c r="G868" i="4"/>
  <c r="G870" i="4"/>
  <c r="H655" i="4"/>
  <c r="J655" i="4"/>
  <c r="J660" i="4"/>
  <c r="H671" i="4"/>
  <c r="J671" i="4"/>
  <c r="J676" i="4"/>
  <c r="H687" i="4"/>
  <c r="J687" i="4"/>
  <c r="J692" i="4"/>
  <c r="L693" i="4" s="1"/>
  <c r="H703" i="4"/>
  <c r="J703" i="4"/>
  <c r="J708" i="4"/>
  <c r="H719" i="4"/>
  <c r="J719" i="4"/>
  <c r="J724" i="4"/>
  <c r="J737" i="4"/>
  <c r="H737" i="4"/>
  <c r="J755" i="4"/>
  <c r="H755" i="4"/>
  <c r="G780" i="4"/>
  <c r="G826" i="4"/>
  <c r="G884" i="4"/>
  <c r="J962" i="4"/>
  <c r="H962" i="4"/>
  <c r="G656" i="4"/>
  <c r="G663" i="4"/>
  <c r="G672" i="4"/>
  <c r="G679" i="4"/>
  <c r="G688" i="4"/>
  <c r="G695" i="4"/>
  <c r="K696" i="4" s="1"/>
  <c r="G704" i="4"/>
  <c r="G711" i="4"/>
  <c r="G720" i="4"/>
  <c r="G727" i="4"/>
  <c r="J787" i="4"/>
  <c r="H787" i="4"/>
  <c r="H783" i="4"/>
  <c r="H814" i="4"/>
  <c r="J827" i="4"/>
  <c r="J840" i="4"/>
  <c r="H840" i="4"/>
  <c r="G866" i="4"/>
  <c r="G812" i="4"/>
  <c r="G854" i="4"/>
  <c r="G968" i="4"/>
  <c r="G733" i="4"/>
  <c r="H765" i="4"/>
  <c r="G766" i="4"/>
  <c r="J849" i="4"/>
  <c r="H849" i="4"/>
  <c r="G734" i="4"/>
  <c r="G752" i="4"/>
  <c r="J769" i="4"/>
  <c r="J771" i="4"/>
  <c r="G772" i="4"/>
  <c r="H773" i="4"/>
  <c r="G786" i="4"/>
  <c r="J853" i="4"/>
  <c r="H853" i="4"/>
  <c r="G872" i="4"/>
  <c r="G916" i="4"/>
  <c r="H769" i="4"/>
  <c r="G815" i="4"/>
  <c r="J837" i="4"/>
  <c r="L838" i="4" s="1"/>
  <c r="H837" i="4"/>
  <c r="G845" i="4"/>
  <c r="H901" i="4"/>
  <c r="J901" i="4"/>
  <c r="H816" i="4"/>
  <c r="J816" i="4"/>
  <c r="J817" i="4"/>
  <c r="H817" i="4"/>
  <c r="K834" i="4"/>
  <c r="G833" i="4"/>
  <c r="J834" i="4"/>
  <c r="L835" i="4" s="1"/>
  <c r="H834" i="4"/>
  <c r="K836" i="4"/>
  <c r="G835" i="4"/>
  <c r="J841" i="4"/>
  <c r="H841" i="4"/>
  <c r="G846" i="4"/>
  <c r="H851" i="4"/>
  <c r="J851" i="4"/>
  <c r="J892" i="4"/>
  <c r="H892" i="4"/>
  <c r="H821" i="4"/>
  <c r="J821" i="4"/>
  <c r="J824" i="4"/>
  <c r="H824" i="4"/>
  <c r="H825" i="4"/>
  <c r="G852" i="4"/>
  <c r="H951" i="4"/>
  <c r="G741" i="4"/>
  <c r="J746" i="4"/>
  <c r="H746" i="4"/>
  <c r="J811" i="4"/>
  <c r="G819" i="4"/>
  <c r="G864" i="4"/>
  <c r="G825" i="4"/>
  <c r="G895" i="4"/>
  <c r="H903" i="4"/>
  <c r="J903" i="4"/>
  <c r="J922" i="4"/>
  <c r="H922" i="4"/>
  <c r="H754" i="4"/>
  <c r="G755" i="4"/>
  <c r="H762" i="4"/>
  <c r="G763" i="4"/>
  <c r="H770" i="4"/>
  <c r="G771" i="4"/>
  <c r="H778" i="4"/>
  <c r="G779" i="4"/>
  <c r="H786" i="4"/>
  <c r="G787" i="4"/>
  <c r="H794" i="4"/>
  <c r="G795" i="4"/>
  <c r="G806" i="4"/>
  <c r="G811" i="4"/>
  <c r="J826" i="4"/>
  <c r="H826" i="4"/>
  <c r="G830" i="4"/>
  <c r="H844" i="4"/>
  <c r="J888" i="4"/>
  <c r="H888" i="4"/>
  <c r="G904" i="4"/>
  <c r="G941" i="4"/>
  <c r="K942" i="4"/>
  <c r="J944" i="4"/>
  <c r="L945" i="4" s="1"/>
  <c r="H944" i="4"/>
  <c r="G966" i="4"/>
  <c r="H748" i="4"/>
  <c r="G749" i="4"/>
  <c r="H756" i="4"/>
  <c r="G757" i="4"/>
  <c r="H764" i="4"/>
  <c r="G765" i="4"/>
  <c r="H772" i="4"/>
  <c r="G773" i="4"/>
  <c r="H780" i="4"/>
  <c r="G781" i="4"/>
  <c r="H788" i="4"/>
  <c r="G789" i="4"/>
  <c r="H796" i="4"/>
  <c r="G797" i="4"/>
  <c r="H807" i="4"/>
  <c r="G808" i="4"/>
  <c r="H810" i="4"/>
  <c r="G814" i="4"/>
  <c r="J832" i="4"/>
  <c r="L833" i="4" s="1"/>
  <c r="H832" i="4"/>
  <c r="H871" i="4"/>
  <c r="H873" i="4"/>
  <c r="H812" i="4"/>
  <c r="G827" i="4"/>
  <c r="H877" i="4"/>
  <c r="H915" i="4"/>
  <c r="J915" i="4"/>
  <c r="H924" i="4"/>
  <c r="J924" i="4"/>
  <c r="G925" i="4"/>
  <c r="G880" i="4"/>
  <c r="J881" i="4"/>
  <c r="G885" i="4"/>
  <c r="J913" i="4"/>
  <c r="H929" i="4"/>
  <c r="J929" i="4"/>
  <c r="J938" i="4"/>
  <c r="L939" i="4" s="1"/>
  <c r="H938" i="4"/>
  <c r="J912" i="4"/>
  <c r="H912" i="4"/>
  <c r="J955" i="4"/>
  <c r="H955" i="4"/>
  <c r="J894" i="4"/>
  <c r="H894" i="4"/>
  <c r="H917" i="4"/>
  <c r="J917" i="4"/>
  <c r="G921" i="4"/>
  <c r="G942" i="4"/>
  <c r="G952" i="4"/>
  <c r="H967" i="4"/>
  <c r="G902" i="4"/>
  <c r="H907" i="4"/>
  <c r="H964" i="4"/>
  <c r="J964" i="4"/>
  <c r="H852" i="4"/>
  <c r="G853" i="4"/>
  <c r="H860" i="4"/>
  <c r="G861" i="4"/>
  <c r="H868" i="4"/>
  <c r="G869" i="4"/>
  <c r="H876" i="4"/>
  <c r="G877" i="4"/>
  <c r="H884" i="4"/>
  <c r="J902" i="4"/>
  <c r="H902" i="4"/>
  <c r="G932" i="4"/>
  <c r="K940" i="4"/>
  <c r="G939" i="4"/>
  <c r="H945" i="4"/>
  <c r="G946" i="4"/>
  <c r="J949" i="4"/>
  <c r="L950" i="4" s="1"/>
  <c r="H949" i="4"/>
  <c r="J961" i="4"/>
  <c r="G970" i="4"/>
  <c r="J933" i="4"/>
  <c r="H933" i="4"/>
  <c r="J890" i="4"/>
  <c r="G896" i="4"/>
  <c r="H897" i="4"/>
  <c r="G903" i="4"/>
  <c r="G923" i="4"/>
  <c r="J935" i="4"/>
  <c r="H940" i="4"/>
  <c r="J940" i="4"/>
  <c r="L941" i="4" s="1"/>
  <c r="J945" i="4"/>
  <c r="L946" i="4" s="1"/>
  <c r="G956" i="4"/>
  <c r="G963" i="4"/>
  <c r="G914" i="4"/>
  <c r="G948" i="4"/>
  <c r="J946" i="4"/>
  <c r="L947" i="4" s="1"/>
  <c r="H946" i="4"/>
  <c r="J970" i="4"/>
  <c r="H970" i="4"/>
  <c r="G893" i="4"/>
  <c r="H900" i="4"/>
  <c r="G901" i="4"/>
  <c r="H908" i="4"/>
  <c r="G909" i="4"/>
  <c r="G912" i="4"/>
  <c r="J914" i="4"/>
  <c r="H914" i="4"/>
  <c r="G922" i="4"/>
  <c r="G929" i="4"/>
  <c r="J930" i="4"/>
  <c r="H930" i="4"/>
  <c r="G934" i="4"/>
  <c r="K948" i="4"/>
  <c r="G947" i="4"/>
  <c r="G964" i="4"/>
  <c r="J968" i="4"/>
  <c r="H910" i="4"/>
  <c r="H911" i="4"/>
  <c r="J921" i="4"/>
  <c r="G931" i="4"/>
  <c r="K939" i="4"/>
  <c r="G944" i="4"/>
  <c r="H959" i="4"/>
  <c r="G915" i="4"/>
  <c r="J927" i="4"/>
  <c r="H936" i="4"/>
  <c r="H937" i="4"/>
  <c r="J954" i="4"/>
  <c r="H954" i="4"/>
  <c r="G955" i="4"/>
  <c r="H969" i="4"/>
  <c r="I914" i="1"/>
  <c r="G914" i="1"/>
  <c r="G786" i="1"/>
  <c r="I786" i="1"/>
  <c r="K787" i="1" s="1"/>
  <c r="G658" i="1"/>
  <c r="I658" i="1"/>
  <c r="G767" i="1"/>
  <c r="G753" i="1"/>
  <c r="G655" i="1"/>
  <c r="I655" i="1"/>
  <c r="K656" i="1" s="1"/>
  <c r="I730" i="1"/>
  <c r="I594" i="1"/>
  <c r="K595" i="1" s="1"/>
  <c r="G722" i="1"/>
  <c r="I731" i="1"/>
  <c r="G538" i="1"/>
  <c r="I538" i="1"/>
  <c r="I542" i="1"/>
  <c r="G562" i="1"/>
  <c r="I562" i="1"/>
  <c r="K563" i="1" s="1"/>
  <c r="H778" i="1"/>
  <c r="G810" i="1"/>
  <c r="I962" i="1"/>
  <c r="H728" i="1"/>
  <c r="J910" i="1"/>
  <c r="J638" i="1"/>
  <c r="J574" i="1"/>
  <c r="J926" i="1"/>
  <c r="J862" i="1"/>
  <c r="H949" i="1"/>
  <c r="H933" i="1"/>
  <c r="H901" i="1"/>
  <c r="H885" i="1"/>
  <c r="H539" i="1"/>
  <c r="H969" i="1"/>
  <c r="J533" i="1"/>
  <c r="J953" i="1"/>
  <c r="L954" i="1" s="1"/>
  <c r="I890" i="1"/>
  <c r="J978" i="1"/>
  <c r="J962" i="1"/>
  <c r="J946" i="1"/>
  <c r="L947" i="1" s="1"/>
  <c r="H914" i="1"/>
  <c r="J898" i="1"/>
  <c r="H882" i="1"/>
  <c r="H850" i="1"/>
  <c r="H818" i="1"/>
  <c r="J690" i="1"/>
  <c r="J570" i="1"/>
  <c r="L571" i="1" s="1"/>
  <c r="G874" i="1"/>
  <c r="I719" i="1"/>
  <c r="J643" i="1"/>
  <c r="I938" i="1"/>
  <c r="G930" i="1"/>
  <c r="G882" i="1"/>
  <c r="I866" i="1"/>
  <c r="G858" i="1"/>
  <c r="G834" i="1"/>
  <c r="G826" i="1"/>
  <c r="I818" i="1"/>
  <c r="G778" i="1"/>
  <c r="I738" i="1"/>
  <c r="G690" i="1"/>
  <c r="G666" i="1"/>
  <c r="G626" i="1"/>
  <c r="I610" i="1"/>
  <c r="K611" i="1" s="1"/>
  <c r="I602" i="1"/>
  <c r="K603" i="1" s="1"/>
  <c r="I578" i="1"/>
  <c r="K579" i="1" s="1"/>
  <c r="G570" i="1"/>
  <c r="G546" i="1"/>
  <c r="G671" i="1"/>
  <c r="J976" i="1"/>
  <c r="J952" i="1"/>
  <c r="L953" i="1" s="1"/>
  <c r="J944" i="1"/>
  <c r="J928" i="1"/>
  <c r="J920" i="1"/>
  <c r="J912" i="1"/>
  <c r="J888" i="1"/>
  <c r="J880" i="1"/>
  <c r="J864" i="1"/>
  <c r="J856" i="1"/>
  <c r="J848" i="1"/>
  <c r="J824" i="1"/>
  <c r="J816" i="1"/>
  <c r="J800" i="1"/>
  <c r="J784" i="1"/>
  <c r="J760" i="1"/>
  <c r="J752" i="1"/>
  <c r="J736" i="1"/>
  <c r="J720" i="1"/>
  <c r="J696" i="1"/>
  <c r="J688" i="1"/>
  <c r="J672" i="1"/>
  <c r="H664" i="1"/>
  <c r="J656" i="1"/>
  <c r="L657" i="1" s="1"/>
  <c r="J632" i="1"/>
  <c r="J624" i="1"/>
  <c r="J616" i="1"/>
  <c r="J552" i="1"/>
  <c r="J544" i="1"/>
  <c r="H898" i="1"/>
  <c r="H824" i="1"/>
  <c r="H720" i="1"/>
  <c r="H624" i="1"/>
  <c r="J607" i="1"/>
  <c r="L608" i="1" s="1"/>
  <c r="G752" i="1"/>
  <c r="H974" i="1"/>
  <c r="H926" i="1"/>
  <c r="H910" i="1"/>
  <c r="H894" i="1"/>
  <c r="H862" i="1"/>
  <c r="H846" i="1"/>
  <c r="H830" i="1"/>
  <c r="H798" i="1"/>
  <c r="H766" i="1"/>
  <c r="H750" i="1"/>
  <c r="H638" i="1"/>
  <c r="H622" i="1"/>
  <c r="H574" i="1"/>
  <c r="H550" i="1"/>
  <c r="G762" i="1"/>
  <c r="H962" i="1"/>
  <c r="H888" i="1"/>
  <c r="H792" i="1"/>
  <c r="H688" i="1"/>
  <c r="I906" i="1"/>
  <c r="I638" i="1"/>
  <c r="J550" i="1"/>
  <c r="L551" i="1" s="1"/>
  <c r="G950" i="1"/>
  <c r="G814" i="1"/>
  <c r="G970" i="1"/>
  <c r="K971" i="1" s="1"/>
  <c r="J539" i="1"/>
  <c r="I698" i="1"/>
  <c r="H948" i="1"/>
  <c r="H932" i="1"/>
  <c r="H900" i="1"/>
  <c r="H868" i="1"/>
  <c r="H844" i="1"/>
  <c r="H836" i="1"/>
  <c r="H820" i="1"/>
  <c r="J812" i="1"/>
  <c r="H804" i="1"/>
  <c r="J780" i="1"/>
  <c r="H756" i="1"/>
  <c r="H740" i="1"/>
  <c r="H716" i="1"/>
  <c r="H708" i="1"/>
  <c r="H676" i="1"/>
  <c r="G946" i="1"/>
  <c r="G674" i="1"/>
  <c r="H864" i="1"/>
  <c r="J974" i="1"/>
  <c r="J535" i="1"/>
  <c r="G781" i="1"/>
  <c r="G765" i="1"/>
  <c r="I964" i="1"/>
  <c r="G956" i="1"/>
  <c r="I940" i="1"/>
  <c r="I924" i="1"/>
  <c r="I916" i="1"/>
  <c r="I900" i="1"/>
  <c r="I892" i="1"/>
  <c r="I884" i="1"/>
  <c r="I868" i="1"/>
  <c r="I860" i="1"/>
  <c r="I852" i="1"/>
  <c r="I844" i="1"/>
  <c r="K845" i="1" s="1"/>
  <c r="I828" i="1"/>
  <c r="I804" i="1"/>
  <c r="I788" i="1"/>
  <c r="K789" i="1" s="1"/>
  <c r="I780" i="1"/>
  <c r="I756" i="1"/>
  <c r="I748" i="1"/>
  <c r="I716" i="1"/>
  <c r="I708" i="1"/>
  <c r="K709" i="1" s="1"/>
  <c r="I700" i="1"/>
  <c r="K701" i="1" s="1"/>
  <c r="G692" i="1"/>
  <c r="I652" i="1"/>
  <c r="I644" i="1"/>
  <c r="K645" i="1" s="1"/>
  <c r="I588" i="1"/>
  <c r="K589" i="1" s="1"/>
  <c r="I580" i="1"/>
  <c r="I548" i="1"/>
  <c r="K549" i="1" s="1"/>
  <c r="I540" i="1"/>
  <c r="G610" i="1"/>
  <c r="I978" i="1"/>
  <c r="I794" i="1"/>
  <c r="K795" i="1" s="1"/>
  <c r="I770" i="1"/>
  <c r="G630" i="1"/>
  <c r="I606" i="1"/>
  <c r="K607" i="1" s="1"/>
  <c r="I590" i="1"/>
  <c r="K591" i="1" s="1"/>
  <c r="G566" i="1"/>
  <c r="G558" i="1"/>
  <c r="G802" i="1"/>
  <c r="G746" i="1"/>
  <c r="I898" i="1"/>
  <c r="G642" i="1"/>
  <c r="G850" i="1"/>
  <c r="I678" i="1"/>
  <c r="K679" i="1" s="1"/>
  <c r="G544" i="1"/>
  <c r="G954" i="1"/>
  <c r="G842" i="1"/>
  <c r="I634" i="1"/>
  <c r="I922" i="1"/>
  <c r="G832" i="1"/>
  <c r="I754" i="1"/>
  <c r="G976" i="1"/>
  <c r="G944" i="1"/>
  <c r="G928" i="1"/>
  <c r="I888" i="1"/>
  <c r="I864" i="1"/>
  <c r="K865" i="1" s="1"/>
  <c r="G848" i="1"/>
  <c r="I824" i="1"/>
  <c r="G816" i="1"/>
  <c r="G800" i="1"/>
  <c r="I608" i="1"/>
  <c r="K609" i="1" s="1"/>
  <c r="I560" i="1"/>
  <c r="K561" i="1" s="1"/>
  <c r="G926" i="1"/>
  <c r="I926" i="1"/>
  <c r="G902" i="1"/>
  <c r="I902" i="1"/>
  <c r="I830" i="1"/>
  <c r="G830" i="1"/>
  <c r="I806" i="1"/>
  <c r="G806" i="1"/>
  <c r="I782" i="1"/>
  <c r="G782" i="1"/>
  <c r="I758" i="1"/>
  <c r="G758" i="1"/>
  <c r="I734" i="1"/>
  <c r="G734" i="1"/>
  <c r="I965" i="1"/>
  <c r="G965" i="1"/>
  <c r="I941" i="1"/>
  <c r="G941" i="1"/>
  <c r="I917" i="1"/>
  <c r="G917" i="1"/>
  <c r="I893" i="1"/>
  <c r="G893" i="1"/>
  <c r="I869" i="1"/>
  <c r="G869" i="1"/>
  <c r="I845" i="1"/>
  <c r="K846" i="1" s="1"/>
  <c r="G845" i="1"/>
  <c r="I821" i="1"/>
  <c r="G821" i="1"/>
  <c r="I797" i="1"/>
  <c r="G797" i="1"/>
  <c r="G773" i="1"/>
  <c r="I773" i="1"/>
  <c r="I757" i="1"/>
  <c r="G757" i="1"/>
  <c r="G741" i="1"/>
  <c r="I741" i="1"/>
  <c r="I725" i="1"/>
  <c r="G725" i="1"/>
  <c r="I709" i="1"/>
  <c r="K710" i="1" s="1"/>
  <c r="G709" i="1"/>
  <c r="G693" i="1"/>
  <c r="I693" i="1"/>
  <c r="I677" i="1"/>
  <c r="K678" i="1" s="1"/>
  <c r="G677" i="1"/>
  <c r="G661" i="1"/>
  <c r="I661" i="1"/>
  <c r="I645" i="1"/>
  <c r="G645" i="1"/>
  <c r="I629" i="1"/>
  <c r="G629" i="1"/>
  <c r="I613" i="1"/>
  <c r="K614" i="1" s="1"/>
  <c r="G613" i="1"/>
  <c r="I597" i="1"/>
  <c r="K598" i="1" s="1"/>
  <c r="G597" i="1"/>
  <c r="I581" i="1"/>
  <c r="G581" i="1"/>
  <c r="I565" i="1"/>
  <c r="K566" i="1" s="1"/>
  <c r="G565" i="1"/>
  <c r="I549" i="1"/>
  <c r="G549" i="1"/>
  <c r="I533" i="1"/>
  <c r="G533" i="1"/>
  <c r="J973" i="1"/>
  <c r="H973" i="1"/>
  <c r="J957" i="1"/>
  <c r="L958" i="1" s="1"/>
  <c r="H957" i="1"/>
  <c r="J941" i="1"/>
  <c r="H941" i="1"/>
  <c r="J925" i="1"/>
  <c r="H925" i="1"/>
  <c r="J909" i="1"/>
  <c r="H909" i="1"/>
  <c r="J893" i="1"/>
  <c r="H893" i="1"/>
  <c r="J877" i="1"/>
  <c r="H877" i="1"/>
  <c r="H861" i="1"/>
  <c r="J861" i="1"/>
  <c r="L862" i="1" s="1"/>
  <c r="J845" i="1"/>
  <c r="L846" i="1" s="1"/>
  <c r="H845" i="1"/>
  <c r="J829" i="1"/>
  <c r="H829" i="1"/>
  <c r="J813" i="1"/>
  <c r="H813" i="1"/>
  <c r="J797" i="1"/>
  <c r="H797" i="1"/>
  <c r="J781" i="1"/>
  <c r="H781" i="1"/>
  <c r="J765" i="1"/>
  <c r="H765" i="1"/>
  <c r="J749" i="1"/>
  <c r="H749" i="1"/>
  <c r="J733" i="1"/>
  <c r="H733" i="1"/>
  <c r="J717" i="1"/>
  <c r="H717" i="1"/>
  <c r="J701" i="1"/>
  <c r="L702" i="1" s="1"/>
  <c r="H701" i="1"/>
  <c r="J685" i="1"/>
  <c r="H685" i="1"/>
  <c r="J669" i="1"/>
  <c r="H669" i="1"/>
  <c r="J653" i="1"/>
  <c r="H653" i="1"/>
  <c r="J637" i="1"/>
  <c r="H637" i="1"/>
  <c r="J621" i="1"/>
  <c r="H621" i="1"/>
  <c r="J605" i="1"/>
  <c r="L606" i="1" s="1"/>
  <c r="H605" i="1"/>
  <c r="J589" i="1"/>
  <c r="L590" i="1" s="1"/>
  <c r="H589" i="1"/>
  <c r="J573" i="1"/>
  <c r="H573" i="1"/>
  <c r="J557" i="1"/>
  <c r="H557" i="1"/>
  <c r="J541" i="1"/>
  <c r="H541" i="1"/>
  <c r="I684" i="1"/>
  <c r="G684" i="1"/>
  <c r="I620" i="1"/>
  <c r="G620" i="1"/>
  <c r="I556" i="1"/>
  <c r="K557" i="1" s="1"/>
  <c r="G556" i="1"/>
  <c r="J972" i="1"/>
  <c r="J956" i="1"/>
  <c r="L957" i="1" s="1"/>
  <c r="H956" i="1"/>
  <c r="J940" i="1"/>
  <c r="J924" i="1"/>
  <c r="H924" i="1"/>
  <c r="J908" i="1"/>
  <c r="J892" i="1"/>
  <c r="H892" i="1"/>
  <c r="J876" i="1"/>
  <c r="H860" i="1"/>
  <c r="J828" i="1"/>
  <c r="H828" i="1"/>
  <c r="H796" i="1"/>
  <c r="J772" i="1"/>
  <c r="J748" i="1"/>
  <c r="J724" i="1"/>
  <c r="H724" i="1"/>
  <c r="J700" i="1"/>
  <c r="L701" i="1" s="1"/>
  <c r="H700" i="1"/>
  <c r="J684" i="1"/>
  <c r="J644" i="1"/>
  <c r="L645" i="1" s="1"/>
  <c r="J596" i="1"/>
  <c r="L597" i="1" s="1"/>
  <c r="G948" i="1"/>
  <c r="G924" i="1"/>
  <c r="G820" i="1"/>
  <c r="G796" i="1"/>
  <c r="G716" i="1"/>
  <c r="G612" i="1"/>
  <c r="G580" i="1"/>
  <c r="H684" i="1"/>
  <c r="H612" i="1"/>
  <c r="I942" i="1"/>
  <c r="I822" i="1"/>
  <c r="I781" i="1"/>
  <c r="J933" i="1"/>
  <c r="J844" i="1"/>
  <c r="L845" i="1" s="1"/>
  <c r="J756" i="1"/>
  <c r="I971" i="1"/>
  <c r="G971" i="1"/>
  <c r="I947" i="1"/>
  <c r="K948" i="1" s="1"/>
  <c r="G947" i="1"/>
  <c r="I923" i="1"/>
  <c r="G923" i="1"/>
  <c r="I899" i="1"/>
  <c r="G899" i="1"/>
  <c r="I875" i="1"/>
  <c r="G875" i="1"/>
  <c r="I851" i="1"/>
  <c r="G851" i="1"/>
  <c r="I827" i="1"/>
  <c r="G827" i="1"/>
  <c r="I795" i="1"/>
  <c r="G795" i="1"/>
  <c r="J971" i="1"/>
  <c r="H971" i="1"/>
  <c r="J947" i="1"/>
  <c r="L948" i="1" s="1"/>
  <c r="H947" i="1"/>
  <c r="J923" i="1"/>
  <c r="H923" i="1"/>
  <c r="J899" i="1"/>
  <c r="H899" i="1"/>
  <c r="J875" i="1"/>
  <c r="H875" i="1"/>
  <c r="J851" i="1"/>
  <c r="H851" i="1"/>
  <c r="J827" i="1"/>
  <c r="H827" i="1"/>
  <c r="J795" i="1"/>
  <c r="H795" i="1"/>
  <c r="G764" i="1"/>
  <c r="G708" i="1"/>
  <c r="G636" i="1"/>
  <c r="I854" i="1"/>
  <c r="K855" i="1" s="1"/>
  <c r="I814" i="1"/>
  <c r="I969" i="1"/>
  <c r="G969" i="1"/>
  <c r="I953" i="1"/>
  <c r="K954" i="1" s="1"/>
  <c r="G953" i="1"/>
  <c r="I937" i="1"/>
  <c r="G937" i="1"/>
  <c r="I921" i="1"/>
  <c r="G921" i="1"/>
  <c r="I905" i="1"/>
  <c r="G905" i="1"/>
  <c r="I889" i="1"/>
  <c r="K890" i="1" s="1"/>
  <c r="G889" i="1"/>
  <c r="I873" i="1"/>
  <c r="G873" i="1"/>
  <c r="I857" i="1"/>
  <c r="K858" i="1" s="1"/>
  <c r="G857" i="1"/>
  <c r="I841" i="1"/>
  <c r="K842" i="1" s="1"/>
  <c r="G841" i="1"/>
  <c r="I825" i="1"/>
  <c r="G825" i="1"/>
  <c r="I809" i="1"/>
  <c r="K810" i="1" s="1"/>
  <c r="G809" i="1"/>
  <c r="I793" i="1"/>
  <c r="K794" i="1" s="1"/>
  <c r="G793" i="1"/>
  <c r="G777" i="1"/>
  <c r="I777" i="1"/>
  <c r="I761" i="1"/>
  <c r="G761" i="1"/>
  <c r="I745" i="1"/>
  <c r="G745" i="1"/>
  <c r="G729" i="1"/>
  <c r="I729" i="1"/>
  <c r="G713" i="1"/>
  <c r="I713" i="1"/>
  <c r="I697" i="1"/>
  <c r="G697" i="1"/>
  <c r="G681" i="1"/>
  <c r="I681" i="1"/>
  <c r="I665" i="1"/>
  <c r="G665" i="1"/>
  <c r="I649" i="1"/>
  <c r="G649" i="1"/>
  <c r="G633" i="1"/>
  <c r="I633" i="1"/>
  <c r="G617" i="1"/>
  <c r="I617" i="1"/>
  <c r="G601" i="1"/>
  <c r="I601" i="1"/>
  <c r="K602" i="1" s="1"/>
  <c r="I585" i="1"/>
  <c r="K586" i="1" s="1"/>
  <c r="G585" i="1"/>
  <c r="G569" i="1"/>
  <c r="I569" i="1"/>
  <c r="G553" i="1"/>
  <c r="I553" i="1"/>
  <c r="K554" i="1" s="1"/>
  <c r="I537" i="1"/>
  <c r="G537" i="1"/>
  <c r="J977" i="1"/>
  <c r="H977" i="1"/>
  <c r="J961" i="1"/>
  <c r="H961" i="1"/>
  <c r="J945" i="1"/>
  <c r="H945" i="1"/>
  <c r="H929" i="1"/>
  <c r="J929" i="1"/>
  <c r="J913" i="1"/>
  <c r="H913" i="1"/>
  <c r="J897" i="1"/>
  <c r="H897" i="1"/>
  <c r="J881" i="1"/>
  <c r="H881" i="1"/>
  <c r="J865" i="1"/>
  <c r="H865" i="1"/>
  <c r="H849" i="1"/>
  <c r="J849" i="1"/>
  <c r="J833" i="1"/>
  <c r="H833" i="1"/>
  <c r="J817" i="1"/>
  <c r="H817" i="1"/>
  <c r="J801" i="1"/>
  <c r="H801" i="1"/>
  <c r="J785" i="1"/>
  <c r="L786" i="1" s="1"/>
  <c r="H785" i="1"/>
  <c r="J769" i="1"/>
  <c r="H769" i="1"/>
  <c r="J753" i="1"/>
  <c r="H753" i="1"/>
  <c r="J737" i="1"/>
  <c r="H737" i="1"/>
  <c r="J729" i="1"/>
  <c r="H729" i="1"/>
  <c r="J721" i="1"/>
  <c r="H721" i="1"/>
  <c r="J713" i="1"/>
  <c r="H713" i="1"/>
  <c r="J705" i="1"/>
  <c r="L706" i="1" s="1"/>
  <c r="H705" i="1"/>
  <c r="J697" i="1"/>
  <c r="H697" i="1"/>
  <c r="J689" i="1"/>
  <c r="H689" i="1"/>
  <c r="J681" i="1"/>
  <c r="H681" i="1"/>
  <c r="J673" i="1"/>
  <c r="H673" i="1"/>
  <c r="J665" i="1"/>
  <c r="H665" i="1"/>
  <c r="J657" i="1"/>
  <c r="H657" i="1"/>
  <c r="J649" i="1"/>
  <c r="H649" i="1"/>
  <c r="J641" i="1"/>
  <c r="L642" i="1" s="1"/>
  <c r="H641" i="1"/>
  <c r="J633" i="1"/>
  <c r="H633" i="1"/>
  <c r="J625" i="1"/>
  <c r="H625" i="1"/>
  <c r="J617" i="1"/>
  <c r="H617" i="1"/>
  <c r="J609" i="1"/>
  <c r="L610" i="1" s="1"/>
  <c r="H609" i="1"/>
  <c r="J601" i="1"/>
  <c r="L602" i="1" s="1"/>
  <c r="H601" i="1"/>
  <c r="J593" i="1"/>
  <c r="L594" i="1" s="1"/>
  <c r="H593" i="1"/>
  <c r="J585" i="1"/>
  <c r="L586" i="1" s="1"/>
  <c r="H585" i="1"/>
  <c r="J577" i="1"/>
  <c r="H577" i="1"/>
  <c r="J569" i="1"/>
  <c r="H569" i="1"/>
  <c r="H561" i="1"/>
  <c r="J561" i="1"/>
  <c r="J553" i="1"/>
  <c r="L554" i="1" s="1"/>
  <c r="H553" i="1"/>
  <c r="J545" i="1"/>
  <c r="H545" i="1"/>
  <c r="J537" i="1"/>
  <c r="H537" i="1"/>
  <c r="G964" i="1"/>
  <c r="G940" i="1"/>
  <c r="G836" i="1"/>
  <c r="G812" i="1"/>
  <c r="G700" i="1"/>
  <c r="G668" i="1"/>
  <c r="H976" i="1"/>
  <c r="H944" i="1"/>
  <c r="H908" i="1"/>
  <c r="H876" i="1"/>
  <c r="H772" i="1"/>
  <c r="H672" i="1"/>
  <c r="I886" i="1"/>
  <c r="I846" i="1"/>
  <c r="K847" i="1" s="1"/>
  <c r="I765" i="1"/>
  <c r="I717" i="1"/>
  <c r="I667" i="1"/>
  <c r="J901" i="1"/>
  <c r="J707" i="1"/>
  <c r="J586" i="1"/>
  <c r="L587" i="1" s="1"/>
  <c r="I958" i="1"/>
  <c r="K959" i="1" s="1"/>
  <c r="G958" i="1"/>
  <c r="I934" i="1"/>
  <c r="G934" i="1"/>
  <c r="G862" i="1"/>
  <c r="I862" i="1"/>
  <c r="G838" i="1"/>
  <c r="I838" i="1"/>
  <c r="I766" i="1"/>
  <c r="G766" i="1"/>
  <c r="I742" i="1"/>
  <c r="G742" i="1"/>
  <c r="G726" i="1"/>
  <c r="I726" i="1"/>
  <c r="I702" i="1"/>
  <c r="K703" i="1" s="1"/>
  <c r="G702" i="1"/>
  <c r="I973" i="1"/>
  <c r="G973" i="1"/>
  <c r="I949" i="1"/>
  <c r="K950" i="1" s="1"/>
  <c r="G949" i="1"/>
  <c r="I925" i="1"/>
  <c r="G925" i="1"/>
  <c r="I901" i="1"/>
  <c r="G901" i="1"/>
  <c r="I877" i="1"/>
  <c r="G877" i="1"/>
  <c r="I853" i="1"/>
  <c r="G853" i="1"/>
  <c r="I829" i="1"/>
  <c r="G829" i="1"/>
  <c r="I805" i="1"/>
  <c r="G805" i="1"/>
  <c r="H732" i="1"/>
  <c r="J708" i="1"/>
  <c r="L709" i="1" s="1"/>
  <c r="J692" i="1"/>
  <c r="J660" i="1"/>
  <c r="J572" i="1"/>
  <c r="I955" i="1"/>
  <c r="K956" i="1" s="1"/>
  <c r="G955" i="1"/>
  <c r="I931" i="1"/>
  <c r="G931" i="1"/>
  <c r="I907" i="1"/>
  <c r="G907" i="1"/>
  <c r="I883" i="1"/>
  <c r="G883" i="1"/>
  <c r="I859" i="1"/>
  <c r="K860" i="1" s="1"/>
  <c r="G859" i="1"/>
  <c r="I835" i="1"/>
  <c r="G835" i="1"/>
  <c r="I811" i="1"/>
  <c r="K812" i="1" s="1"/>
  <c r="G811" i="1"/>
  <c r="I787" i="1"/>
  <c r="K788" i="1" s="1"/>
  <c r="G787" i="1"/>
  <c r="I771" i="1"/>
  <c r="G771" i="1"/>
  <c r="I755" i="1"/>
  <c r="G755" i="1"/>
  <c r="I739" i="1"/>
  <c r="G739" i="1"/>
  <c r="G723" i="1"/>
  <c r="I723" i="1"/>
  <c r="I707" i="1"/>
  <c r="K708" i="1" s="1"/>
  <c r="G707" i="1"/>
  <c r="G691" i="1"/>
  <c r="I691" i="1"/>
  <c r="I675" i="1"/>
  <c r="G675" i="1"/>
  <c r="I659" i="1"/>
  <c r="G659" i="1"/>
  <c r="I643" i="1"/>
  <c r="K644" i="1" s="1"/>
  <c r="G643" i="1"/>
  <c r="I627" i="1"/>
  <c r="G627" i="1"/>
  <c r="I611" i="1"/>
  <c r="K612" i="1" s="1"/>
  <c r="G611" i="1"/>
  <c r="I595" i="1"/>
  <c r="G595" i="1"/>
  <c r="I579" i="1"/>
  <c r="G579" i="1"/>
  <c r="I563" i="1"/>
  <c r="K564" i="1" s="1"/>
  <c r="G563" i="1"/>
  <c r="I547" i="1"/>
  <c r="G547" i="1"/>
  <c r="J963" i="1"/>
  <c r="H963" i="1"/>
  <c r="J939" i="1"/>
  <c r="H939" i="1"/>
  <c r="J915" i="1"/>
  <c r="H915" i="1"/>
  <c r="J891" i="1"/>
  <c r="H891" i="1"/>
  <c r="J867" i="1"/>
  <c r="H867" i="1"/>
  <c r="J843" i="1"/>
  <c r="L844" i="1" s="1"/>
  <c r="H843" i="1"/>
  <c r="J819" i="1"/>
  <c r="H819" i="1"/>
  <c r="J787" i="1"/>
  <c r="L788" i="1" s="1"/>
  <c r="H787" i="1"/>
  <c r="G916" i="1"/>
  <c r="G892" i="1"/>
  <c r="G788" i="1"/>
  <c r="G604" i="1"/>
  <c r="H812" i="1"/>
  <c r="I977" i="1"/>
  <c r="G977" i="1"/>
  <c r="G961" i="1"/>
  <c r="I961" i="1"/>
  <c r="I945" i="1"/>
  <c r="G945" i="1"/>
  <c r="G929" i="1"/>
  <c r="I929" i="1"/>
  <c r="I913" i="1"/>
  <c r="G913" i="1"/>
  <c r="G897" i="1"/>
  <c r="I897" i="1"/>
  <c r="I881" i="1"/>
  <c r="G881" i="1"/>
  <c r="G865" i="1"/>
  <c r="I865" i="1"/>
  <c r="I849" i="1"/>
  <c r="G849" i="1"/>
  <c r="G833" i="1"/>
  <c r="I833" i="1"/>
  <c r="I817" i="1"/>
  <c r="G817" i="1"/>
  <c r="G801" i="1"/>
  <c r="I801" i="1"/>
  <c r="G785" i="1"/>
  <c r="I785" i="1"/>
  <c r="K786" i="1" s="1"/>
  <c r="I769" i="1"/>
  <c r="G769" i="1"/>
  <c r="G737" i="1"/>
  <c r="I737" i="1"/>
  <c r="G721" i="1"/>
  <c r="I721" i="1"/>
  <c r="I705" i="1"/>
  <c r="K706" i="1" s="1"/>
  <c r="G705" i="1"/>
  <c r="G689" i="1"/>
  <c r="I689" i="1"/>
  <c r="G673" i="1"/>
  <c r="I673" i="1"/>
  <c r="I657" i="1"/>
  <c r="G657" i="1"/>
  <c r="I641" i="1"/>
  <c r="K642" i="1" s="1"/>
  <c r="G641" i="1"/>
  <c r="I625" i="1"/>
  <c r="G625" i="1"/>
  <c r="G609" i="1"/>
  <c r="I609" i="1"/>
  <c r="K610" i="1" s="1"/>
  <c r="G593" i="1"/>
  <c r="I593" i="1"/>
  <c r="K594" i="1" s="1"/>
  <c r="I577" i="1"/>
  <c r="G577" i="1"/>
  <c r="G561" i="1"/>
  <c r="I561" i="1"/>
  <c r="G545" i="1"/>
  <c r="I545" i="1"/>
  <c r="H937" i="1"/>
  <c r="J937" i="1"/>
  <c r="H921" i="1"/>
  <c r="J921" i="1"/>
  <c r="J905" i="1"/>
  <c r="H905" i="1"/>
  <c r="J889" i="1"/>
  <c r="L890" i="1" s="1"/>
  <c r="H889" i="1"/>
  <c r="J873" i="1"/>
  <c r="H873" i="1"/>
  <c r="J857" i="1"/>
  <c r="L858" i="1" s="1"/>
  <c r="H857" i="1"/>
  <c r="J841" i="1"/>
  <c r="L842" i="1" s="1"/>
  <c r="H841" i="1"/>
  <c r="H825" i="1"/>
  <c r="J825" i="1"/>
  <c r="H809" i="1"/>
  <c r="J809" i="1"/>
  <c r="L810" i="1" s="1"/>
  <c r="J793" i="1"/>
  <c r="L794" i="1" s="1"/>
  <c r="H793" i="1"/>
  <c r="J777" i="1"/>
  <c r="H777" i="1"/>
  <c r="J761" i="1"/>
  <c r="H761" i="1"/>
  <c r="J745" i="1"/>
  <c r="H745" i="1"/>
  <c r="I976" i="1"/>
  <c r="K977" i="1" s="1"/>
  <c r="G968" i="1"/>
  <c r="I968" i="1"/>
  <c r="G952" i="1"/>
  <c r="I944" i="1"/>
  <c r="I936" i="1"/>
  <c r="G936" i="1"/>
  <c r="G920" i="1"/>
  <c r="I912" i="1"/>
  <c r="G904" i="1"/>
  <c r="I904" i="1"/>
  <c r="G888" i="1"/>
  <c r="I880" i="1"/>
  <c r="I872" i="1"/>
  <c r="G872" i="1"/>
  <c r="G856" i="1"/>
  <c r="I848" i="1"/>
  <c r="K849" i="1" s="1"/>
  <c r="G840" i="1"/>
  <c r="I840" i="1"/>
  <c r="G824" i="1"/>
  <c r="I816" i="1"/>
  <c r="I808" i="1"/>
  <c r="K809" i="1" s="1"/>
  <c r="G808" i="1"/>
  <c r="G792" i="1"/>
  <c r="I784" i="1"/>
  <c r="K785" i="1" s="1"/>
  <c r="G776" i="1"/>
  <c r="I768" i="1"/>
  <c r="I760" i="1"/>
  <c r="G760" i="1"/>
  <c r="I752" i="1"/>
  <c r="G744" i="1"/>
  <c r="I736" i="1"/>
  <c r="G728" i="1"/>
  <c r="G720" i="1"/>
  <c r="I720" i="1"/>
  <c r="G712" i="1"/>
  <c r="I712" i="1"/>
  <c r="G704" i="1"/>
  <c r="I704" i="1"/>
  <c r="K705" i="1" s="1"/>
  <c r="I696" i="1"/>
  <c r="G696" i="1"/>
  <c r="G688" i="1"/>
  <c r="I688" i="1"/>
  <c r="G680" i="1"/>
  <c r="G672" i="1"/>
  <c r="I672" i="1"/>
  <c r="G664" i="1"/>
  <c r="I664" i="1"/>
  <c r="G656" i="1"/>
  <c r="I656" i="1"/>
  <c r="K657" i="1" s="1"/>
  <c r="G648" i="1"/>
  <c r="I648" i="1"/>
  <c r="I640" i="1"/>
  <c r="K641" i="1" s="1"/>
  <c r="G640" i="1"/>
  <c r="I632" i="1"/>
  <c r="G632" i="1"/>
  <c r="I624" i="1"/>
  <c r="G624" i="1"/>
  <c r="G616" i="1"/>
  <c r="I616" i="1"/>
  <c r="G608" i="1"/>
  <c r="G600" i="1"/>
  <c r="I600" i="1"/>
  <c r="K601" i="1" s="1"/>
  <c r="G592" i="1"/>
  <c r="G584" i="1"/>
  <c r="I584" i="1"/>
  <c r="K585" i="1" s="1"/>
  <c r="I576" i="1"/>
  <c r="G576" i="1"/>
  <c r="I568" i="1"/>
  <c r="K569" i="1" s="1"/>
  <c r="G568" i="1"/>
  <c r="G560" i="1"/>
  <c r="G552" i="1"/>
  <c r="I552" i="1"/>
  <c r="G536" i="1"/>
  <c r="I536" i="1"/>
  <c r="J968" i="1"/>
  <c r="H968" i="1"/>
  <c r="J960" i="1"/>
  <c r="L961" i="1" s="1"/>
  <c r="H960" i="1"/>
  <c r="J936" i="1"/>
  <c r="H936" i="1"/>
  <c r="J904" i="1"/>
  <c r="H904" i="1"/>
  <c r="J896" i="1"/>
  <c r="H896" i="1"/>
  <c r="J872" i="1"/>
  <c r="H872" i="1"/>
  <c r="J840" i="1"/>
  <c r="H840" i="1"/>
  <c r="J832" i="1"/>
  <c r="H832" i="1"/>
  <c r="J808" i="1"/>
  <c r="L809" i="1" s="1"/>
  <c r="H808" i="1"/>
  <c r="J776" i="1"/>
  <c r="H776" i="1"/>
  <c r="J768" i="1"/>
  <c r="H768" i="1"/>
  <c r="J744" i="1"/>
  <c r="H744" i="1"/>
  <c r="J712" i="1"/>
  <c r="H712" i="1"/>
  <c r="J704" i="1"/>
  <c r="L705" i="1" s="1"/>
  <c r="H704" i="1"/>
  <c r="J680" i="1"/>
  <c r="H680" i="1"/>
  <c r="J648" i="1"/>
  <c r="H648" i="1"/>
  <c r="J640" i="1"/>
  <c r="H640" i="1"/>
  <c r="G912" i="1"/>
  <c r="G884" i="1"/>
  <c r="G860" i="1"/>
  <c r="G784" i="1"/>
  <c r="G756" i="1"/>
  <c r="G732" i="1"/>
  <c r="K733" i="1" s="1"/>
  <c r="H972" i="1"/>
  <c r="H940" i="1"/>
  <c r="H736" i="1"/>
  <c r="H698" i="1"/>
  <c r="H632" i="1"/>
  <c r="I960" i="1"/>
  <c r="K961" i="1" s="1"/>
  <c r="I920" i="1"/>
  <c r="I592" i="1"/>
  <c r="K593" i="1" s="1"/>
  <c r="J885" i="1"/>
  <c r="I975" i="1"/>
  <c r="G975" i="1"/>
  <c r="I967" i="1"/>
  <c r="G967" i="1"/>
  <c r="G959" i="1"/>
  <c r="I959" i="1"/>
  <c r="K960" i="1" s="1"/>
  <c r="G951" i="1"/>
  <c r="I951" i="1"/>
  <c r="K952" i="1" s="1"/>
  <c r="I943" i="1"/>
  <c r="G943" i="1"/>
  <c r="I935" i="1"/>
  <c r="G935" i="1"/>
  <c r="G927" i="1"/>
  <c r="I927" i="1"/>
  <c r="G919" i="1"/>
  <c r="I919" i="1"/>
  <c r="K920" i="1" s="1"/>
  <c r="I911" i="1"/>
  <c r="G911" i="1"/>
  <c r="I903" i="1"/>
  <c r="G903" i="1"/>
  <c r="G895" i="1"/>
  <c r="I895" i="1"/>
  <c r="G887" i="1"/>
  <c r="I887" i="1"/>
  <c r="I879" i="1"/>
  <c r="G879" i="1"/>
  <c r="I871" i="1"/>
  <c r="G871" i="1"/>
  <c r="G863" i="1"/>
  <c r="I863" i="1"/>
  <c r="K864" i="1" s="1"/>
  <c r="G855" i="1"/>
  <c r="I855" i="1"/>
  <c r="K856" i="1" s="1"/>
  <c r="I847" i="1"/>
  <c r="K848" i="1" s="1"/>
  <c r="G847" i="1"/>
  <c r="I839" i="1"/>
  <c r="K840" i="1" s="1"/>
  <c r="G839" i="1"/>
  <c r="G831" i="1"/>
  <c r="I831" i="1"/>
  <c r="G823" i="1"/>
  <c r="I823" i="1"/>
  <c r="I815" i="1"/>
  <c r="G815" i="1"/>
  <c r="I807" i="1"/>
  <c r="K808" i="1" s="1"/>
  <c r="G807" i="1"/>
  <c r="G799" i="1"/>
  <c r="I799" i="1"/>
  <c r="K800" i="1" s="1"/>
  <c r="G791" i="1"/>
  <c r="I791" i="1"/>
  <c r="K792" i="1" s="1"/>
  <c r="G783" i="1"/>
  <c r="I783" i="1"/>
  <c r="K784" i="1" s="1"/>
  <c r="G775" i="1"/>
  <c r="I775" i="1"/>
  <c r="I759" i="1"/>
  <c r="G759" i="1"/>
  <c r="I751" i="1"/>
  <c r="G751" i="1"/>
  <c r="I743" i="1"/>
  <c r="G743" i="1"/>
  <c r="G735" i="1"/>
  <c r="I735" i="1"/>
  <c r="I727" i="1"/>
  <c r="G727" i="1"/>
  <c r="G711" i="1"/>
  <c r="I711" i="1"/>
  <c r="I695" i="1"/>
  <c r="G695" i="1"/>
  <c r="I687" i="1"/>
  <c r="G687" i="1"/>
  <c r="I679" i="1"/>
  <c r="G679" i="1"/>
  <c r="G663" i="1"/>
  <c r="I663" i="1"/>
  <c r="I647" i="1"/>
  <c r="K648" i="1" s="1"/>
  <c r="G647" i="1"/>
  <c r="G639" i="1"/>
  <c r="I639" i="1"/>
  <c r="I631" i="1"/>
  <c r="G631" i="1"/>
  <c r="I623" i="1"/>
  <c r="G623" i="1"/>
  <c r="G615" i="1"/>
  <c r="I615" i="1"/>
  <c r="K616" i="1" s="1"/>
  <c r="G607" i="1"/>
  <c r="I607" i="1"/>
  <c r="K608" i="1" s="1"/>
  <c r="I599" i="1"/>
  <c r="K600" i="1" s="1"/>
  <c r="G599" i="1"/>
  <c r="I591" i="1"/>
  <c r="K592" i="1" s="1"/>
  <c r="G591" i="1"/>
  <c r="G583" i="1"/>
  <c r="I583" i="1"/>
  <c r="I575" i="1"/>
  <c r="G575" i="1"/>
  <c r="I567" i="1"/>
  <c r="K568" i="1" s="1"/>
  <c r="G567" i="1"/>
  <c r="I559" i="1"/>
  <c r="K560" i="1" s="1"/>
  <c r="G559" i="1"/>
  <c r="I551" i="1"/>
  <c r="G551" i="1"/>
  <c r="G543" i="1"/>
  <c r="I543" i="1"/>
  <c r="G535" i="1"/>
  <c r="I535" i="1"/>
  <c r="G932" i="1"/>
  <c r="G908" i="1"/>
  <c r="G804" i="1"/>
  <c r="G780" i="1"/>
  <c r="G694" i="1"/>
  <c r="G590" i="1"/>
  <c r="H834" i="1"/>
  <c r="H800" i="1"/>
  <c r="H696" i="1"/>
  <c r="H628" i="1"/>
  <c r="I952" i="1"/>
  <c r="K953" i="1" s="1"/>
  <c r="I918" i="1"/>
  <c r="I878" i="1"/>
  <c r="I753" i="1"/>
  <c r="I703" i="1"/>
  <c r="K704" i="1" s="1"/>
  <c r="I653" i="1"/>
  <c r="J969" i="1"/>
  <c r="J796" i="1"/>
  <c r="J676" i="1"/>
  <c r="G900" i="1"/>
  <c r="G876" i="1"/>
  <c r="G772" i="1"/>
  <c r="G748" i="1"/>
  <c r="G718" i="1"/>
  <c r="G686" i="1"/>
  <c r="G652" i="1"/>
  <c r="G548" i="1"/>
  <c r="I790" i="1"/>
  <c r="K791" i="1" s="1"/>
  <c r="I740" i="1"/>
  <c r="I692" i="1"/>
  <c r="I571" i="1"/>
  <c r="K572" i="1" s="1"/>
  <c r="J949" i="1"/>
  <c r="L950" i="1" s="1"/>
  <c r="J860" i="1"/>
  <c r="G966" i="1"/>
  <c r="I966" i="1"/>
  <c r="I894" i="1"/>
  <c r="G894" i="1"/>
  <c r="I870" i="1"/>
  <c r="G870" i="1"/>
  <c r="G798" i="1"/>
  <c r="I798" i="1"/>
  <c r="K799" i="1" s="1"/>
  <c r="G774" i="1"/>
  <c r="I774" i="1"/>
  <c r="I750" i="1"/>
  <c r="G750" i="1"/>
  <c r="I950" i="1"/>
  <c r="K951" i="1" s="1"/>
  <c r="I910" i="1"/>
  <c r="I957" i="1"/>
  <c r="K958" i="1" s="1"/>
  <c r="G957" i="1"/>
  <c r="I933" i="1"/>
  <c r="G933" i="1"/>
  <c r="I909" i="1"/>
  <c r="G909" i="1"/>
  <c r="I885" i="1"/>
  <c r="G885" i="1"/>
  <c r="I861" i="1"/>
  <c r="K862" i="1" s="1"/>
  <c r="G861" i="1"/>
  <c r="I837" i="1"/>
  <c r="G837" i="1"/>
  <c r="I813" i="1"/>
  <c r="G813" i="1"/>
  <c r="I789" i="1"/>
  <c r="K790" i="1" s="1"/>
  <c r="G789" i="1"/>
  <c r="G749" i="1"/>
  <c r="I749" i="1"/>
  <c r="I733" i="1"/>
  <c r="G733" i="1"/>
  <c r="G701" i="1"/>
  <c r="I701" i="1"/>
  <c r="K702" i="1" s="1"/>
  <c r="G685" i="1"/>
  <c r="I685" i="1"/>
  <c r="I669" i="1"/>
  <c r="G669" i="1"/>
  <c r="I637" i="1"/>
  <c r="G637" i="1"/>
  <c r="I621" i="1"/>
  <c r="G621" i="1"/>
  <c r="I605" i="1"/>
  <c r="K606" i="1" s="1"/>
  <c r="G605" i="1"/>
  <c r="I589" i="1"/>
  <c r="K590" i="1" s="1"/>
  <c r="G589" i="1"/>
  <c r="I573" i="1"/>
  <c r="G573" i="1"/>
  <c r="I557" i="1"/>
  <c r="G557" i="1"/>
  <c r="I541" i="1"/>
  <c r="G541" i="1"/>
  <c r="H965" i="1"/>
  <c r="J965" i="1"/>
  <c r="J917" i="1"/>
  <c r="H917" i="1"/>
  <c r="H869" i="1"/>
  <c r="J869" i="1"/>
  <c r="J853" i="1"/>
  <c r="H853" i="1"/>
  <c r="J837" i="1"/>
  <c r="H837" i="1"/>
  <c r="J821" i="1"/>
  <c r="H821" i="1"/>
  <c r="J805" i="1"/>
  <c r="H805" i="1"/>
  <c r="J789" i="1"/>
  <c r="L790" i="1" s="1"/>
  <c r="H789" i="1"/>
  <c r="J773" i="1"/>
  <c r="H773" i="1"/>
  <c r="J757" i="1"/>
  <c r="H757" i="1"/>
  <c r="J741" i="1"/>
  <c r="H741" i="1"/>
  <c r="J725" i="1"/>
  <c r="H725" i="1"/>
  <c r="J709" i="1"/>
  <c r="H709" i="1"/>
  <c r="J693" i="1"/>
  <c r="H693" i="1"/>
  <c r="J677" i="1"/>
  <c r="L678" i="1" s="1"/>
  <c r="H677" i="1"/>
  <c r="J661" i="1"/>
  <c r="H661" i="1"/>
  <c r="J645" i="1"/>
  <c r="H645" i="1"/>
  <c r="J629" i="1"/>
  <c r="H629" i="1"/>
  <c r="J613" i="1"/>
  <c r="L614" i="1" s="1"/>
  <c r="H613" i="1"/>
  <c r="J597" i="1"/>
  <c r="L598" i="1" s="1"/>
  <c r="H597" i="1"/>
  <c r="J581" i="1"/>
  <c r="H581" i="1"/>
  <c r="J565" i="1"/>
  <c r="L566" i="1" s="1"/>
  <c r="H565" i="1"/>
  <c r="J549" i="1"/>
  <c r="H549" i="1"/>
  <c r="I724" i="1"/>
  <c r="G724" i="1"/>
  <c r="I660" i="1"/>
  <c r="G660" i="1"/>
  <c r="I628" i="1"/>
  <c r="G628" i="1"/>
  <c r="I596" i="1"/>
  <c r="K597" i="1" s="1"/>
  <c r="G596" i="1"/>
  <c r="I564" i="1"/>
  <c r="K565" i="1" s="1"/>
  <c r="G564" i="1"/>
  <c r="H533" i="1"/>
  <c r="J964" i="1"/>
  <c r="J948" i="1"/>
  <c r="L949" i="1" s="1"/>
  <c r="J932" i="1"/>
  <c r="J916" i="1"/>
  <c r="H916" i="1"/>
  <c r="J900" i="1"/>
  <c r="J884" i="1"/>
  <c r="J868" i="1"/>
  <c r="J852" i="1"/>
  <c r="H852" i="1"/>
  <c r="J836" i="1"/>
  <c r="J820" i="1"/>
  <c r="J804" i="1"/>
  <c r="J788" i="1"/>
  <c r="L789" i="1" s="1"/>
  <c r="H788" i="1"/>
  <c r="J764" i="1"/>
  <c r="H764" i="1"/>
  <c r="J740" i="1"/>
  <c r="J716" i="1"/>
  <c r="I979" i="1"/>
  <c r="G979" i="1"/>
  <c r="I963" i="1"/>
  <c r="G963" i="1"/>
  <c r="I939" i="1"/>
  <c r="G939" i="1"/>
  <c r="I915" i="1"/>
  <c r="G915" i="1"/>
  <c r="I891" i="1"/>
  <c r="G891" i="1"/>
  <c r="I867" i="1"/>
  <c r="G867" i="1"/>
  <c r="I843" i="1"/>
  <c r="K844" i="1" s="1"/>
  <c r="G843" i="1"/>
  <c r="I819" i="1"/>
  <c r="G819" i="1"/>
  <c r="I803" i="1"/>
  <c r="G803" i="1"/>
  <c r="I779" i="1"/>
  <c r="G779" i="1"/>
  <c r="G763" i="1"/>
  <c r="I763" i="1"/>
  <c r="G747" i="1"/>
  <c r="I747" i="1"/>
  <c r="I715" i="1"/>
  <c r="G715" i="1"/>
  <c r="G699" i="1"/>
  <c r="I699" i="1"/>
  <c r="G651" i="1"/>
  <c r="I651" i="1"/>
  <c r="I635" i="1"/>
  <c r="G635" i="1"/>
  <c r="I603" i="1"/>
  <c r="K604" i="1" s="1"/>
  <c r="G603" i="1"/>
  <c r="I587" i="1"/>
  <c r="K588" i="1" s="1"/>
  <c r="G587" i="1"/>
  <c r="I539" i="1"/>
  <c r="G539" i="1"/>
  <c r="J979" i="1"/>
  <c r="H979" i="1"/>
  <c r="J955" i="1"/>
  <c r="L956" i="1" s="1"/>
  <c r="H955" i="1"/>
  <c r="J931" i="1"/>
  <c r="H931" i="1"/>
  <c r="J907" i="1"/>
  <c r="H907" i="1"/>
  <c r="J883" i="1"/>
  <c r="H883" i="1"/>
  <c r="J859" i="1"/>
  <c r="L860" i="1" s="1"/>
  <c r="H859" i="1"/>
  <c r="J835" i="1"/>
  <c r="H835" i="1"/>
  <c r="J811" i="1"/>
  <c r="H811" i="1"/>
  <c r="J803" i="1"/>
  <c r="H803" i="1"/>
  <c r="J779" i="1"/>
  <c r="H779" i="1"/>
  <c r="J771" i="1"/>
  <c r="H771" i="1"/>
  <c r="J763" i="1"/>
  <c r="H763" i="1"/>
  <c r="J755" i="1"/>
  <c r="H755" i="1"/>
  <c r="J747" i="1"/>
  <c r="H747" i="1"/>
  <c r="J739" i="1"/>
  <c r="H739" i="1"/>
  <c r="J731" i="1"/>
  <c r="H731" i="1"/>
  <c r="H723" i="1"/>
  <c r="J723" i="1"/>
  <c r="J715" i="1"/>
  <c r="H715" i="1"/>
  <c r="J699" i="1"/>
  <c r="H699" i="1"/>
  <c r="H691" i="1"/>
  <c r="J691" i="1"/>
  <c r="J683" i="1"/>
  <c r="H683" i="1"/>
  <c r="J675" i="1"/>
  <c r="H675" i="1"/>
  <c r="J667" i="1"/>
  <c r="H667" i="1"/>
  <c r="H659" i="1"/>
  <c r="J659" i="1"/>
  <c r="J651" i="1"/>
  <c r="H651" i="1"/>
  <c r="J635" i="1"/>
  <c r="H635" i="1"/>
  <c r="J627" i="1"/>
  <c r="H627" i="1"/>
  <c r="J619" i="1"/>
  <c r="H619" i="1"/>
  <c r="J611" i="1"/>
  <c r="L612" i="1" s="1"/>
  <c r="H611" i="1"/>
  <c r="J603" i="1"/>
  <c r="L604" i="1" s="1"/>
  <c r="H603" i="1"/>
  <c r="H595" i="1"/>
  <c r="J595" i="1"/>
  <c r="J587" i="1"/>
  <c r="L588" i="1" s="1"/>
  <c r="H587" i="1"/>
  <c r="J579" i="1"/>
  <c r="H579" i="1"/>
  <c r="J571" i="1"/>
  <c r="H571" i="1"/>
  <c r="J563" i="1"/>
  <c r="L564" i="1" s="1"/>
  <c r="H563" i="1"/>
  <c r="J555" i="1"/>
  <c r="L556" i="1" s="1"/>
  <c r="H555" i="1"/>
  <c r="J547" i="1"/>
  <c r="H547" i="1"/>
  <c r="G972" i="1"/>
  <c r="K973" i="1" s="1"/>
  <c r="G896" i="1"/>
  <c r="G868" i="1"/>
  <c r="G844" i="1"/>
  <c r="G768" i="1"/>
  <c r="G710" i="1"/>
  <c r="G676" i="1"/>
  <c r="G644" i="1"/>
  <c r="G572" i="1"/>
  <c r="G540" i="1"/>
  <c r="H952" i="1"/>
  <c r="H920" i="1"/>
  <c r="H884" i="1"/>
  <c r="H848" i="1"/>
  <c r="H816" i="1"/>
  <c r="H780" i="1"/>
  <c r="H748" i="1"/>
  <c r="I974" i="1"/>
  <c r="K975" i="1" s="1"/>
  <c r="I856" i="1"/>
  <c r="I776" i="1"/>
  <c r="I728" i="1"/>
  <c r="I680" i="1"/>
  <c r="K681" i="1" s="1"/>
  <c r="I619" i="1"/>
  <c r="I555" i="1"/>
  <c r="K556" i="1" s="1"/>
  <c r="J732" i="1"/>
  <c r="J970" i="1"/>
  <c r="J954" i="1"/>
  <c r="L955" i="1" s="1"/>
  <c r="J938" i="1"/>
  <c r="J930" i="1"/>
  <c r="J922" i="1"/>
  <c r="J906" i="1"/>
  <c r="J890" i="1"/>
  <c r="J874" i="1"/>
  <c r="J866" i="1"/>
  <c r="J858" i="1"/>
  <c r="J842" i="1"/>
  <c r="L843" i="1" s="1"/>
  <c r="J826" i="1"/>
  <c r="J810" i="1"/>
  <c r="J802" i="1"/>
  <c r="J794" i="1"/>
  <c r="J786" i="1"/>
  <c r="L787" i="1" s="1"/>
  <c r="J770" i="1"/>
  <c r="J762" i="1"/>
  <c r="J754" i="1"/>
  <c r="J746" i="1"/>
  <c r="J738" i="1"/>
  <c r="J730" i="1"/>
  <c r="J722" i="1"/>
  <c r="J714" i="1"/>
  <c r="J706" i="1"/>
  <c r="L707" i="1" s="1"/>
  <c r="J682" i="1"/>
  <c r="J674" i="1"/>
  <c r="J666" i="1"/>
  <c r="J658" i="1"/>
  <c r="J650" i="1"/>
  <c r="J642" i="1"/>
  <c r="J634" i="1"/>
  <c r="J626" i="1"/>
  <c r="J618" i="1"/>
  <c r="J610" i="1"/>
  <c r="L611" i="1" s="1"/>
  <c r="J602" i="1"/>
  <c r="L603" i="1" s="1"/>
  <c r="J594" i="1"/>
  <c r="L595" i="1" s="1"/>
  <c r="J578" i="1"/>
  <c r="L579" i="1" s="1"/>
  <c r="J562" i="1"/>
  <c r="L563" i="1" s="1"/>
  <c r="J554" i="1"/>
  <c r="L555" i="1" s="1"/>
  <c r="J546" i="1"/>
  <c r="J538" i="1"/>
  <c r="G714" i="1"/>
  <c r="G650" i="1"/>
  <c r="G586" i="1"/>
  <c r="H946" i="1"/>
  <c r="H754" i="1"/>
  <c r="H690" i="1"/>
  <c r="H626" i="1"/>
  <c r="H562" i="1"/>
  <c r="J914" i="1"/>
  <c r="J775" i="1"/>
  <c r="J711" i="1"/>
  <c r="J655" i="1"/>
  <c r="L656" i="1" s="1"/>
  <c r="J591" i="1"/>
  <c r="L592" i="1" s="1"/>
  <c r="H975" i="1"/>
  <c r="J975" i="1"/>
  <c r="J967" i="1"/>
  <c r="H967" i="1"/>
  <c r="J959" i="1"/>
  <c r="L960" i="1" s="1"/>
  <c r="H959" i="1"/>
  <c r="J951" i="1"/>
  <c r="L952" i="1" s="1"/>
  <c r="H951" i="1"/>
  <c r="J943" i="1"/>
  <c r="H943" i="1"/>
  <c r="J935" i="1"/>
  <c r="H935" i="1"/>
  <c r="J927" i="1"/>
  <c r="H927" i="1"/>
  <c r="J919" i="1"/>
  <c r="H919" i="1"/>
  <c r="J911" i="1"/>
  <c r="H911" i="1"/>
  <c r="J903" i="1"/>
  <c r="H903" i="1"/>
  <c r="J895" i="1"/>
  <c r="H895" i="1"/>
  <c r="J887" i="1"/>
  <c r="H887" i="1"/>
  <c r="J879" i="1"/>
  <c r="H879" i="1"/>
  <c r="J871" i="1"/>
  <c r="H871" i="1"/>
  <c r="J863" i="1"/>
  <c r="L864" i="1" s="1"/>
  <c r="H863" i="1"/>
  <c r="J855" i="1"/>
  <c r="H855" i="1"/>
  <c r="J847" i="1"/>
  <c r="L848" i="1" s="1"/>
  <c r="H847" i="1"/>
  <c r="J839" i="1"/>
  <c r="H839" i="1"/>
  <c r="J831" i="1"/>
  <c r="H831" i="1"/>
  <c r="J823" i="1"/>
  <c r="H823" i="1"/>
  <c r="J815" i="1"/>
  <c r="H815" i="1"/>
  <c r="J807" i="1"/>
  <c r="L808" i="1" s="1"/>
  <c r="H807" i="1"/>
  <c r="J799" i="1"/>
  <c r="H799" i="1"/>
  <c r="J791" i="1"/>
  <c r="L792" i="1" s="1"/>
  <c r="H791" i="1"/>
  <c r="J783" i="1"/>
  <c r="L784" i="1" s="1"/>
  <c r="H783" i="1"/>
  <c r="H767" i="1"/>
  <c r="J767" i="1"/>
  <c r="J759" i="1"/>
  <c r="H759" i="1"/>
  <c r="H751" i="1"/>
  <c r="J751" i="1"/>
  <c r="J743" i="1"/>
  <c r="H743" i="1"/>
  <c r="J735" i="1"/>
  <c r="H735" i="1"/>
  <c r="J727" i="1"/>
  <c r="H727" i="1"/>
  <c r="J719" i="1"/>
  <c r="H719" i="1"/>
  <c r="J703" i="1"/>
  <c r="L704" i="1" s="1"/>
  <c r="H703" i="1"/>
  <c r="J695" i="1"/>
  <c r="H695" i="1"/>
  <c r="J687" i="1"/>
  <c r="H687" i="1"/>
  <c r="H679" i="1"/>
  <c r="J679" i="1"/>
  <c r="J671" i="1"/>
  <c r="H671" i="1"/>
  <c r="J663" i="1"/>
  <c r="H663" i="1"/>
  <c r="J647" i="1"/>
  <c r="H647" i="1"/>
  <c r="H639" i="1"/>
  <c r="J639" i="1"/>
  <c r="J631" i="1"/>
  <c r="H631" i="1"/>
  <c r="H623" i="1"/>
  <c r="J623" i="1"/>
  <c r="H615" i="1"/>
  <c r="J615" i="1"/>
  <c r="L616" i="1" s="1"/>
  <c r="J599" i="1"/>
  <c r="L600" i="1" s="1"/>
  <c r="H599" i="1"/>
  <c r="J583" i="1"/>
  <c r="H583" i="1"/>
  <c r="H575" i="1"/>
  <c r="J575" i="1"/>
  <c r="J567" i="1"/>
  <c r="L568" i="1" s="1"/>
  <c r="H567" i="1"/>
  <c r="J559" i="1"/>
  <c r="L560" i="1" s="1"/>
  <c r="H559" i="1"/>
  <c r="J551" i="1"/>
  <c r="H551" i="1"/>
  <c r="J543" i="1"/>
  <c r="H543" i="1"/>
  <c r="G706" i="1"/>
  <c r="G534" i="1"/>
  <c r="H938" i="1"/>
  <c r="H874" i="1"/>
  <c r="H810" i="1"/>
  <c r="H746" i="1"/>
  <c r="H682" i="1"/>
  <c r="H618" i="1"/>
  <c r="H554" i="1"/>
  <c r="J850" i="1"/>
  <c r="J750" i="1"/>
  <c r="I670" i="1"/>
  <c r="I662" i="1"/>
  <c r="I654" i="1"/>
  <c r="I646" i="1"/>
  <c r="I630" i="1"/>
  <c r="I622" i="1"/>
  <c r="I614" i="1"/>
  <c r="K615" i="1" s="1"/>
  <c r="I598" i="1"/>
  <c r="K599" i="1" s="1"/>
  <c r="I582" i="1"/>
  <c r="I574" i="1"/>
  <c r="I566" i="1"/>
  <c r="I558" i="1"/>
  <c r="K559" i="1" s="1"/>
  <c r="I550" i="1"/>
  <c r="K551" i="1" s="1"/>
  <c r="H966" i="1"/>
  <c r="J966" i="1"/>
  <c r="J958" i="1"/>
  <c r="L959" i="1" s="1"/>
  <c r="H958" i="1"/>
  <c r="H950" i="1"/>
  <c r="J950" i="1"/>
  <c r="L951" i="1" s="1"/>
  <c r="J942" i="1"/>
  <c r="H942" i="1"/>
  <c r="H934" i="1"/>
  <c r="J934" i="1"/>
  <c r="J918" i="1"/>
  <c r="H918" i="1"/>
  <c r="H902" i="1"/>
  <c r="J902" i="1"/>
  <c r="H886" i="1"/>
  <c r="J886" i="1"/>
  <c r="J878" i="1"/>
  <c r="H878" i="1"/>
  <c r="H870" i="1"/>
  <c r="J870" i="1"/>
  <c r="J854" i="1"/>
  <c r="H854" i="1"/>
  <c r="H838" i="1"/>
  <c r="J838" i="1"/>
  <c r="H822" i="1"/>
  <c r="J822" i="1"/>
  <c r="J814" i="1"/>
  <c r="H814" i="1"/>
  <c r="H806" i="1"/>
  <c r="J806" i="1"/>
  <c r="J790" i="1"/>
  <c r="L791" i="1" s="1"/>
  <c r="H790" i="1"/>
  <c r="H782" i="1"/>
  <c r="J782" i="1"/>
  <c r="J774" i="1"/>
  <c r="H774" i="1"/>
  <c r="J758" i="1"/>
  <c r="H758" i="1"/>
  <c r="J742" i="1"/>
  <c r="H742" i="1"/>
  <c r="H734" i="1"/>
  <c r="J734" i="1"/>
  <c r="J726" i="1"/>
  <c r="H726" i="1"/>
  <c r="H718" i="1"/>
  <c r="J718" i="1"/>
  <c r="J710" i="1"/>
  <c r="H710" i="1"/>
  <c r="J702" i="1"/>
  <c r="L703" i="1" s="1"/>
  <c r="H702" i="1"/>
  <c r="J694" i="1"/>
  <c r="H694" i="1"/>
  <c r="J686" i="1"/>
  <c r="H686" i="1"/>
  <c r="J678" i="1"/>
  <c r="L679" i="1" s="1"/>
  <c r="H678" i="1"/>
  <c r="J670" i="1"/>
  <c r="H670" i="1"/>
  <c r="J662" i="1"/>
  <c r="H662" i="1"/>
  <c r="J654" i="1"/>
  <c r="H654" i="1"/>
  <c r="J646" i="1"/>
  <c r="H646" i="1"/>
  <c r="J630" i="1"/>
  <c r="H630" i="1"/>
  <c r="J614" i="1"/>
  <c r="L615" i="1" s="1"/>
  <c r="H614" i="1"/>
  <c r="H606" i="1"/>
  <c r="J606" i="1"/>
  <c r="L607" i="1" s="1"/>
  <c r="J598" i="1"/>
  <c r="L599" i="1" s="1"/>
  <c r="H598" i="1"/>
  <c r="H590" i="1"/>
  <c r="J590" i="1"/>
  <c r="L591" i="1" s="1"/>
  <c r="J582" i="1"/>
  <c r="H582" i="1"/>
  <c r="J566" i="1"/>
  <c r="H566" i="1"/>
  <c r="H558" i="1"/>
  <c r="J558" i="1"/>
  <c r="L559" i="1" s="1"/>
  <c r="J542" i="1"/>
  <c r="H542" i="1"/>
  <c r="J534" i="1"/>
  <c r="H534" i="1"/>
  <c r="G682" i="1"/>
  <c r="G618" i="1"/>
  <c r="G574" i="1"/>
  <c r="G554" i="1"/>
  <c r="H978" i="1"/>
  <c r="H786" i="1"/>
  <c r="H722" i="1"/>
  <c r="H658" i="1"/>
  <c r="H594" i="1"/>
  <c r="J894" i="1"/>
  <c r="J846" i="1"/>
  <c r="L847" i="1" s="1"/>
  <c r="J798" i="1"/>
  <c r="J622" i="1"/>
  <c r="J608" i="1"/>
  <c r="L609" i="1" s="1"/>
  <c r="J600" i="1"/>
  <c r="L601" i="1" s="1"/>
  <c r="J592" i="1"/>
  <c r="L593" i="1" s="1"/>
  <c r="J584" i="1"/>
  <c r="L585" i="1" s="1"/>
  <c r="J576" i="1"/>
  <c r="J568" i="1"/>
  <c r="L569" i="1" s="1"/>
  <c r="J560" i="1"/>
  <c r="L561" i="1" s="1"/>
  <c r="J536" i="1"/>
  <c r="J668" i="1"/>
  <c r="J652" i="1"/>
  <c r="J636" i="1"/>
  <c r="J620" i="1"/>
  <c r="J604" i="1"/>
  <c r="L605" i="1" s="1"/>
  <c r="J588" i="1"/>
  <c r="L589" i="1" s="1"/>
  <c r="J580" i="1"/>
  <c r="J564" i="1"/>
  <c r="L565" i="1" s="1"/>
  <c r="J556" i="1"/>
  <c r="L557" i="1" s="1"/>
  <c r="J548" i="1"/>
  <c r="L549" i="1" s="1"/>
  <c r="J540" i="1"/>
  <c r="Q841" i="4" l="1"/>
  <c r="N867" i="4"/>
  <c r="Q532" i="4"/>
  <c r="Q903" i="4"/>
  <c r="Q925" i="4"/>
  <c r="Q617" i="4"/>
  <c r="N580" i="4"/>
  <c r="N801" i="4"/>
  <c r="N864" i="4"/>
  <c r="Q654" i="4"/>
  <c r="Q557" i="4"/>
  <c r="Q640" i="4"/>
  <c r="Q666" i="4"/>
  <c r="Q743" i="4"/>
  <c r="N703" i="4"/>
  <c r="N964" i="4"/>
  <c r="N642" i="4"/>
  <c r="N897" i="4"/>
  <c r="N705" i="4"/>
  <c r="N609" i="4"/>
  <c r="N960" i="4"/>
  <c r="N768" i="4"/>
  <c r="N672" i="4"/>
  <c r="N576" i="4"/>
  <c r="S576" i="4" s="1"/>
  <c r="Q674" i="4"/>
  <c r="Q698" i="4"/>
  <c r="T535" i="1"/>
  <c r="Q963" i="4"/>
  <c r="Q632" i="4"/>
  <c r="Q585" i="4"/>
  <c r="Q880" i="4"/>
  <c r="Q866" i="4"/>
  <c r="Q933" i="4"/>
  <c r="Q928" i="4"/>
  <c r="Q701" i="4"/>
  <c r="Q562" i="4"/>
  <c r="Q848" i="4"/>
  <c r="T543" i="1"/>
  <c r="Q730" i="4"/>
  <c r="Q527" i="4"/>
  <c r="Q796" i="4"/>
  <c r="Q816" i="4"/>
  <c r="N677" i="4"/>
  <c r="Q779" i="4"/>
  <c r="Q806" i="4"/>
  <c r="Q819" i="4"/>
  <c r="N701" i="4"/>
  <c r="N815" i="4"/>
  <c r="N938" i="4"/>
  <c r="N969" i="4"/>
  <c r="N873" i="4"/>
  <c r="N777" i="4"/>
  <c r="N681" i="4"/>
  <c r="N585" i="4"/>
  <c r="N936" i="4"/>
  <c r="N840" i="4"/>
  <c r="N744" i="4"/>
  <c r="N648" i="4"/>
  <c r="N552" i="4"/>
  <c r="S552" i="4" s="1"/>
  <c r="Q661" i="4"/>
  <c r="N862" i="4"/>
  <c r="Q746" i="4"/>
  <c r="Q766" i="4"/>
  <c r="Q949" i="4"/>
  <c r="N751" i="4"/>
  <c r="N826" i="4"/>
  <c r="N922" i="4"/>
  <c r="N948" i="4"/>
  <c r="N756" i="4"/>
  <c r="N564" i="4"/>
  <c r="N818" i="4"/>
  <c r="N626" i="4"/>
  <c r="N889" i="4"/>
  <c r="N793" i="4"/>
  <c r="N697" i="4"/>
  <c r="N601" i="4"/>
  <c r="N952" i="4"/>
  <c r="N856" i="4"/>
  <c r="N760" i="4"/>
  <c r="N664" i="4"/>
  <c r="N568" i="4"/>
  <c r="T933" i="1"/>
  <c r="N881" i="4"/>
  <c r="N785" i="4"/>
  <c r="N689" i="4"/>
  <c r="N593" i="4"/>
  <c r="N944" i="4"/>
  <c r="N848" i="4"/>
  <c r="N752" i="4"/>
  <c r="N656" i="4"/>
  <c r="N560" i="4"/>
  <c r="N630" i="4"/>
  <c r="N910" i="4"/>
  <c r="Q771" i="4"/>
  <c r="N934" i="4"/>
  <c r="N805" i="4"/>
  <c r="N559" i="4"/>
  <c r="T826" i="1"/>
  <c r="T801" i="1"/>
  <c r="T931" i="1"/>
  <c r="T671" i="1"/>
  <c r="T852" i="1"/>
  <c r="T714" i="1"/>
  <c r="T910" i="1"/>
  <c r="T635" i="1"/>
  <c r="T935" i="1"/>
  <c r="T727" i="1"/>
  <c r="O877" i="1"/>
  <c r="T877" i="1"/>
  <c r="T584" i="1"/>
  <c r="T927" i="1"/>
  <c r="T955" i="1"/>
  <c r="O707" i="1"/>
  <c r="T707" i="1"/>
  <c r="W707" i="1" s="1"/>
  <c r="T908" i="1"/>
  <c r="T786" i="1"/>
  <c r="T633" i="1"/>
  <c r="T938" i="1"/>
  <c r="T834" i="1"/>
  <c r="W834" i="1" s="1"/>
  <c r="T681" i="1"/>
  <c r="T921" i="1"/>
  <c r="W921" i="1" s="1"/>
  <c r="T808" i="1"/>
  <c r="T655" i="1"/>
  <c r="T976" i="1"/>
  <c r="T880" i="1"/>
  <c r="T743" i="1"/>
  <c r="T587" i="1"/>
  <c r="T782" i="1"/>
  <c r="T686" i="1"/>
  <c r="T590" i="1"/>
  <c r="T773" i="1"/>
  <c r="T677" i="1"/>
  <c r="T581" i="1"/>
  <c r="T780" i="1"/>
  <c r="T684" i="1"/>
  <c r="T588" i="1"/>
  <c r="N678" i="4"/>
  <c r="T975" i="1"/>
  <c r="T674" i="1"/>
  <c r="W674" i="1" s="1"/>
  <c r="T895" i="1"/>
  <c r="T703" i="1"/>
  <c r="T600" i="1"/>
  <c r="T776" i="1"/>
  <c r="T915" i="1"/>
  <c r="T643" i="1"/>
  <c r="T752" i="1"/>
  <c r="T639" i="1"/>
  <c r="T894" i="1"/>
  <c r="T610" i="1"/>
  <c r="W610" i="1" s="1"/>
  <c r="T853" i="1"/>
  <c r="T624" i="1"/>
  <c r="T860" i="1"/>
  <c r="T559" i="1"/>
  <c r="T879" i="1"/>
  <c r="T939" i="1"/>
  <c r="T682" i="1"/>
  <c r="T900" i="1"/>
  <c r="W900" i="1" s="1"/>
  <c r="O775" i="1"/>
  <c r="T775" i="1"/>
  <c r="T619" i="1"/>
  <c r="W619" i="1" s="1"/>
  <c r="T930" i="1"/>
  <c r="T823" i="1"/>
  <c r="T667" i="1"/>
  <c r="W667" i="1" s="1"/>
  <c r="T913" i="1"/>
  <c r="T794" i="1"/>
  <c r="T641" i="1"/>
  <c r="T968" i="1"/>
  <c r="T872" i="1"/>
  <c r="T729" i="1"/>
  <c r="T576" i="1"/>
  <c r="T774" i="1"/>
  <c r="T678" i="1"/>
  <c r="T582" i="1"/>
  <c r="T765" i="1"/>
  <c r="T669" i="1"/>
  <c r="W669" i="1" s="1"/>
  <c r="T573" i="1"/>
  <c r="T772" i="1"/>
  <c r="T676" i="1"/>
  <c r="W676" i="1" s="1"/>
  <c r="T580" i="1"/>
  <c r="Q571" i="4"/>
  <c r="N765" i="4"/>
  <c r="N933" i="4"/>
  <c r="N659" i="4"/>
  <c r="N913" i="4"/>
  <c r="N817" i="4"/>
  <c r="N721" i="4"/>
  <c r="N625" i="4"/>
  <c r="N529" i="4"/>
  <c r="N880" i="4"/>
  <c r="N784" i="4"/>
  <c r="N688" i="4"/>
  <c r="N592" i="4"/>
  <c r="O673" i="1"/>
  <c r="T673" i="1"/>
  <c r="O869" i="1"/>
  <c r="T869" i="1"/>
  <c r="K562" i="1"/>
  <c r="K962" i="1"/>
  <c r="T751" i="1"/>
  <c r="T899" i="1"/>
  <c r="W899" i="1" s="1"/>
  <c r="T618" i="1"/>
  <c r="W618" i="1" s="1"/>
  <c r="O951" i="1"/>
  <c r="T951" i="1"/>
  <c r="T649" i="1"/>
  <c r="O561" i="1"/>
  <c r="Q561" i="1" s="1"/>
  <c r="T561" i="1"/>
  <c r="T878" i="1"/>
  <c r="T585" i="1"/>
  <c r="T753" i="1"/>
  <c r="T840" i="1"/>
  <c r="T950" i="1"/>
  <c r="T817" i="1"/>
  <c r="O923" i="1"/>
  <c r="T923" i="1"/>
  <c r="W923" i="1" s="1"/>
  <c r="T657" i="1"/>
  <c r="T892" i="1"/>
  <c r="T761" i="1"/>
  <c r="T608" i="1"/>
  <c r="T922" i="1"/>
  <c r="T809" i="1"/>
  <c r="T656" i="1"/>
  <c r="T905" i="1"/>
  <c r="W905" i="1" s="1"/>
  <c r="T783" i="1"/>
  <c r="T627" i="1"/>
  <c r="T960" i="1"/>
  <c r="T864" i="1"/>
  <c r="T715" i="1"/>
  <c r="T562" i="1"/>
  <c r="T862" i="1"/>
  <c r="T766" i="1"/>
  <c r="T670" i="1"/>
  <c r="W670" i="1" s="1"/>
  <c r="W671" i="1" s="1"/>
  <c r="T574" i="1"/>
  <c r="Q582" i="4"/>
  <c r="T757" i="1"/>
  <c r="O661" i="1"/>
  <c r="T661" i="1"/>
  <c r="T565" i="1"/>
  <c r="T764" i="1"/>
  <c r="T668" i="1"/>
  <c r="W668" i="1" s="1"/>
  <c r="T572" i="1"/>
  <c r="N647" i="4"/>
  <c r="T723" i="1"/>
  <c r="T593" i="1"/>
  <c r="T871" i="1"/>
  <c r="T546" i="1"/>
  <c r="T861" i="1"/>
  <c r="T560" i="1"/>
  <c r="T650" i="1"/>
  <c r="T815" i="1"/>
  <c r="T886" i="1"/>
  <c r="T739" i="1"/>
  <c r="T907" i="1"/>
  <c r="T632" i="1"/>
  <c r="T884" i="1"/>
  <c r="W884" i="1" s="1"/>
  <c r="T747" i="1"/>
  <c r="T594" i="1"/>
  <c r="T914" i="1"/>
  <c r="T795" i="1"/>
  <c r="T642" i="1"/>
  <c r="T897" i="1"/>
  <c r="T769" i="1"/>
  <c r="T616" i="1"/>
  <c r="W616" i="1" s="1"/>
  <c r="T952" i="1"/>
  <c r="T855" i="1"/>
  <c r="T704" i="1"/>
  <c r="T551" i="1"/>
  <c r="T854" i="1"/>
  <c r="T758" i="1"/>
  <c r="T662" i="1"/>
  <c r="T566" i="1"/>
  <c r="T845" i="1"/>
  <c r="T749" i="1"/>
  <c r="T653" i="1"/>
  <c r="T557" i="1"/>
  <c r="T756" i="1"/>
  <c r="T660" i="1"/>
  <c r="T564" i="1"/>
  <c r="T675" i="1"/>
  <c r="W675" i="1" s="1"/>
  <c r="T965" i="1"/>
  <c r="O883" i="1"/>
  <c r="T883" i="1"/>
  <c r="K928" i="1"/>
  <c r="T949" i="1"/>
  <c r="T698" i="1"/>
  <c r="O867" i="1"/>
  <c r="T867" i="1"/>
  <c r="T568" i="1"/>
  <c r="T778" i="1"/>
  <c r="T841" i="1"/>
  <c r="T547" i="1"/>
  <c r="T787" i="1"/>
  <c r="T802" i="1"/>
  <c r="T664" i="1"/>
  <c r="T891" i="1"/>
  <c r="T607" i="1"/>
  <c r="T972" i="1"/>
  <c r="T876" i="1"/>
  <c r="T736" i="1"/>
  <c r="T583" i="1"/>
  <c r="T906" i="1"/>
  <c r="W906" i="1" s="1"/>
  <c r="W907" i="1" s="1"/>
  <c r="W908" i="1" s="1"/>
  <c r="T784" i="1"/>
  <c r="T631" i="1"/>
  <c r="T889" i="1"/>
  <c r="T755" i="1"/>
  <c r="T602" i="1"/>
  <c r="T944" i="1"/>
  <c r="T843" i="1"/>
  <c r="W843" i="1" s="1"/>
  <c r="T690" i="1"/>
  <c r="T537" i="1"/>
  <c r="T846" i="1"/>
  <c r="W846" i="1" s="1"/>
  <c r="T750" i="1"/>
  <c r="T654" i="1"/>
  <c r="T558" i="1"/>
  <c r="T837" i="1"/>
  <c r="O741" i="1"/>
  <c r="T741" i="1"/>
  <c r="T645" i="1"/>
  <c r="T549" i="1"/>
  <c r="T844" i="1"/>
  <c r="W844" i="1" s="1"/>
  <c r="T748" i="1"/>
  <c r="T652" i="1"/>
  <c r="T556" i="1"/>
  <c r="T849" i="1"/>
  <c r="T762" i="1"/>
  <c r="T586" i="1"/>
  <c r="T569" i="1"/>
  <c r="T898" i="1"/>
  <c r="T770" i="1"/>
  <c r="T617" i="1"/>
  <c r="W617" i="1" s="1"/>
  <c r="T977" i="1"/>
  <c r="T881" i="1"/>
  <c r="T744" i="1"/>
  <c r="T591" i="1"/>
  <c r="T936" i="1"/>
  <c r="T832" i="1"/>
  <c r="T679" i="1"/>
  <c r="T838" i="1"/>
  <c r="T742" i="1"/>
  <c r="T646" i="1"/>
  <c r="T550" i="1"/>
  <c r="T829" i="1"/>
  <c r="T733" i="1"/>
  <c r="T637" i="1"/>
  <c r="T541" i="1"/>
  <c r="Q703" i="4"/>
  <c r="T836" i="1"/>
  <c r="T740" i="1"/>
  <c r="T644" i="1"/>
  <c r="T548" i="1"/>
  <c r="N911" i="4"/>
  <c r="N719" i="4"/>
  <c r="T967" i="1"/>
  <c r="T579" i="1"/>
  <c r="T722" i="1"/>
  <c r="T934" i="1"/>
  <c r="T917" i="1"/>
  <c r="T648" i="1"/>
  <c r="T824" i="1"/>
  <c r="O575" i="1"/>
  <c r="T575" i="1"/>
  <c r="O791" i="1"/>
  <c r="T791" i="1"/>
  <c r="T911" i="1"/>
  <c r="W911" i="1" s="1"/>
  <c r="T973" i="1"/>
  <c r="T737" i="1"/>
  <c r="T903" i="1"/>
  <c r="W903" i="1" s="1"/>
  <c r="T599" i="1"/>
  <c r="T858" i="1"/>
  <c r="O554" i="1"/>
  <c r="T554" i="1"/>
  <c r="T956" i="1"/>
  <c r="T859" i="1"/>
  <c r="T711" i="1"/>
  <c r="W711" i="1" s="1"/>
  <c r="T555" i="1"/>
  <c r="T890" i="1"/>
  <c r="T759" i="1"/>
  <c r="T603" i="1"/>
  <c r="T969" i="1"/>
  <c r="T873" i="1"/>
  <c r="T730" i="1"/>
  <c r="T577" i="1"/>
  <c r="T928" i="1"/>
  <c r="T818" i="1"/>
  <c r="T665" i="1"/>
  <c r="T830" i="1"/>
  <c r="T734" i="1"/>
  <c r="W734" i="1" s="1"/>
  <c r="T638" i="1"/>
  <c r="T542" i="1"/>
  <c r="T821" i="1"/>
  <c r="O725" i="1"/>
  <c r="T725" i="1"/>
  <c r="T629" i="1"/>
  <c r="T828" i="1"/>
  <c r="T732" i="1"/>
  <c r="T636" i="1"/>
  <c r="T540" i="1"/>
  <c r="Q895" i="4"/>
  <c r="N942" i="4"/>
  <c r="N711" i="4"/>
  <c r="T875" i="1"/>
  <c r="T868" i="1"/>
  <c r="T870" i="1"/>
  <c r="T901" i="1"/>
  <c r="W901" i="1" s="1"/>
  <c r="T623" i="1"/>
  <c r="W623" i="1" s="1"/>
  <c r="T799" i="1"/>
  <c r="T763" i="1"/>
  <c r="T842" i="1"/>
  <c r="W842" i="1" s="1"/>
  <c r="T957" i="1"/>
  <c r="T712" i="1"/>
  <c r="W712" i="1" s="1"/>
  <c r="T831" i="1"/>
  <c r="T835" i="1"/>
  <c r="W835" i="1" s="1"/>
  <c r="T948" i="1"/>
  <c r="T850" i="1"/>
  <c r="W850" i="1" s="1"/>
  <c r="T697" i="1"/>
  <c r="T544" i="1"/>
  <c r="T978" i="1"/>
  <c r="T882" i="1"/>
  <c r="T745" i="1"/>
  <c r="T592" i="1"/>
  <c r="T961" i="1"/>
  <c r="T865" i="1"/>
  <c r="T719" i="1"/>
  <c r="T563" i="1"/>
  <c r="T920" i="1"/>
  <c r="W920" i="1" s="1"/>
  <c r="T807" i="1"/>
  <c r="T651" i="1"/>
  <c r="T822" i="1"/>
  <c r="T726" i="1"/>
  <c r="T630" i="1"/>
  <c r="W534" i="1"/>
  <c r="T813" i="1"/>
  <c r="T717" i="1"/>
  <c r="W717" i="1" s="1"/>
  <c r="T621" i="1"/>
  <c r="T820" i="1"/>
  <c r="T724" i="1"/>
  <c r="T628" i="1"/>
  <c r="N958" i="4"/>
  <c r="N961" i="4"/>
  <c r="N865" i="4"/>
  <c r="N769" i="4"/>
  <c r="N673" i="4"/>
  <c r="N577" i="4"/>
  <c r="N928" i="4"/>
  <c r="N832" i="4"/>
  <c r="N736" i="4"/>
  <c r="N640" i="4"/>
  <c r="N544" i="4"/>
  <c r="T699" i="1"/>
  <c r="T964" i="1"/>
  <c r="T777" i="1"/>
  <c r="T885" i="1"/>
  <c r="W885" i="1" s="1"/>
  <c r="T595" i="1"/>
  <c r="T771" i="1"/>
  <c r="T943" i="1"/>
  <c r="T974" i="1"/>
  <c r="T738" i="1"/>
  <c r="O767" i="1"/>
  <c r="T767" i="1"/>
  <c r="T941" i="1"/>
  <c r="T687" i="1"/>
  <c r="W687" i="1" s="1"/>
  <c r="T728" i="1"/>
  <c r="T810" i="1"/>
  <c r="T940" i="1"/>
  <c r="T839" i="1"/>
  <c r="T683" i="1"/>
  <c r="Q812" i="4"/>
  <c r="T970" i="1"/>
  <c r="T874" i="1"/>
  <c r="T731" i="1"/>
  <c r="T578" i="1"/>
  <c r="T953" i="1"/>
  <c r="T856" i="1"/>
  <c r="T705" i="1"/>
  <c r="T552" i="1"/>
  <c r="T912" i="1"/>
  <c r="W912" i="1" s="1"/>
  <c r="W913" i="1" s="1"/>
  <c r="T793" i="1"/>
  <c r="T640" i="1"/>
  <c r="T814" i="1"/>
  <c r="T718" i="1"/>
  <c r="W718" i="1" s="1"/>
  <c r="W719" i="1" s="1"/>
  <c r="W720" i="1" s="1"/>
  <c r="W721" i="1" s="1"/>
  <c r="W722" i="1" s="1"/>
  <c r="T622" i="1"/>
  <c r="O805" i="1"/>
  <c r="T805" i="1"/>
  <c r="T709" i="1"/>
  <c r="W709" i="1" s="1"/>
  <c r="T613" i="1"/>
  <c r="W613" i="1" s="1"/>
  <c r="Q542" i="4"/>
  <c r="T812" i="1"/>
  <c r="T716" i="1"/>
  <c r="W716" i="1" s="1"/>
  <c r="T620" i="1"/>
  <c r="T979" i="1"/>
  <c r="T958" i="1"/>
  <c r="T966" i="1"/>
  <c r="T689" i="1"/>
  <c r="T925" i="1"/>
  <c r="T659" i="1"/>
  <c r="T625" i="1"/>
  <c r="W625" i="1" s="1"/>
  <c r="T785" i="1"/>
  <c r="T932" i="1"/>
  <c r="T825" i="1"/>
  <c r="T672" i="1"/>
  <c r="W672" i="1" s="1"/>
  <c r="W673" i="1" s="1"/>
  <c r="T962" i="1"/>
  <c r="T866" i="1"/>
  <c r="T720" i="1"/>
  <c r="T567" i="1"/>
  <c r="T945" i="1"/>
  <c r="T847" i="1"/>
  <c r="W847" i="1" s="1"/>
  <c r="T691" i="1"/>
  <c r="W691" i="1" s="1"/>
  <c r="T538" i="1"/>
  <c r="T904" i="1"/>
  <c r="W904" i="1" s="1"/>
  <c r="T779" i="1"/>
  <c r="T626" i="1"/>
  <c r="W626" i="1" s="1"/>
  <c r="T806" i="1"/>
  <c r="T710" i="1"/>
  <c r="W710" i="1" s="1"/>
  <c r="T614" i="1"/>
  <c r="T797" i="1"/>
  <c r="T701" i="1"/>
  <c r="T605" i="1"/>
  <c r="Q831" i="4"/>
  <c r="T804" i="1"/>
  <c r="T708" i="1"/>
  <c r="W708" i="1" s="1"/>
  <c r="T612" i="1"/>
  <c r="N783" i="4"/>
  <c r="T570" i="1"/>
  <c r="T746" i="1"/>
  <c r="T713" i="1"/>
  <c r="T887" i="1"/>
  <c r="T571" i="1"/>
  <c r="T851" i="1"/>
  <c r="W851" i="1" s="1"/>
  <c r="T545" i="1"/>
  <c r="T963" i="1"/>
  <c r="T721" i="1"/>
  <c r="T863" i="1"/>
  <c r="T942" i="1"/>
  <c r="T688" i="1"/>
  <c r="T902" i="1"/>
  <c r="W902" i="1" s="1"/>
  <c r="T611" i="1"/>
  <c r="W611" i="1" s="1"/>
  <c r="T909" i="1"/>
  <c r="T634" i="1"/>
  <c r="O760" i="1"/>
  <c r="T760" i="1"/>
  <c r="T924" i="1"/>
  <c r="W924" i="1" s="1"/>
  <c r="T811" i="1"/>
  <c r="T658" i="1"/>
  <c r="T954" i="1"/>
  <c r="T857" i="1"/>
  <c r="T706" i="1"/>
  <c r="T553" i="1"/>
  <c r="T937" i="1"/>
  <c r="T833" i="1"/>
  <c r="T680" i="1"/>
  <c r="T896" i="1"/>
  <c r="T768" i="1"/>
  <c r="T615" i="1"/>
  <c r="W615" i="1" s="1"/>
  <c r="T798" i="1"/>
  <c r="T702" i="1"/>
  <c r="T606" i="1"/>
  <c r="O789" i="1"/>
  <c r="P789" i="1" s="1"/>
  <c r="T789" i="1"/>
  <c r="T693" i="1"/>
  <c r="W693" i="1" s="1"/>
  <c r="O597" i="1"/>
  <c r="T597" i="1"/>
  <c r="T796" i="1"/>
  <c r="T700" i="1"/>
  <c r="T604" i="1"/>
  <c r="N775" i="4"/>
  <c r="S775" i="4" s="1"/>
  <c r="T816" i="1"/>
  <c r="T919" i="1"/>
  <c r="T803" i="1"/>
  <c r="T947" i="1"/>
  <c r="O696" i="1"/>
  <c r="T696" i="1"/>
  <c r="T918" i="1"/>
  <c r="T792" i="1"/>
  <c r="T926" i="1"/>
  <c r="T663" i="1"/>
  <c r="T827" i="1"/>
  <c r="T893" i="1"/>
  <c r="T609" i="1"/>
  <c r="T959" i="1"/>
  <c r="T971" i="1"/>
  <c r="T735" i="1"/>
  <c r="T916" i="1"/>
  <c r="W916" i="1" s="1"/>
  <c r="T800" i="1"/>
  <c r="T647" i="1"/>
  <c r="T946" i="1"/>
  <c r="T848" i="1"/>
  <c r="W848" i="1" s="1"/>
  <c r="O695" i="1"/>
  <c r="T695" i="1"/>
  <c r="T539" i="1"/>
  <c r="T929" i="1"/>
  <c r="T819" i="1"/>
  <c r="T666" i="1"/>
  <c r="T888" i="1"/>
  <c r="W888" i="1" s="1"/>
  <c r="W889" i="1" s="1"/>
  <c r="T754" i="1"/>
  <c r="T601" i="1"/>
  <c r="T790" i="1"/>
  <c r="T694" i="1"/>
  <c r="W694" i="1" s="1"/>
  <c r="T598" i="1"/>
  <c r="T781" i="1"/>
  <c r="T685" i="1"/>
  <c r="T589" i="1"/>
  <c r="T788" i="1"/>
  <c r="T692" i="1"/>
  <c r="W692" i="1" s="1"/>
  <c r="T596" i="1"/>
  <c r="N836" i="4"/>
  <c r="O743" i="1"/>
  <c r="O677" i="1"/>
  <c r="O613" i="1"/>
  <c r="O549" i="1"/>
  <c r="Q549" i="1" s="1"/>
  <c r="O860" i="1"/>
  <c r="Q860" i="1" s="1"/>
  <c r="O659" i="1"/>
  <c r="O891" i="1"/>
  <c r="O831" i="1"/>
  <c r="O829" i="1"/>
  <c r="O765" i="1"/>
  <c r="O701" i="1"/>
  <c r="Q701" i="1" s="1"/>
  <c r="O637" i="1"/>
  <c r="O573" i="1"/>
  <c r="K737" i="1"/>
  <c r="L793" i="1"/>
  <c r="O929" i="1"/>
  <c r="O865" i="1"/>
  <c r="P865" i="1" s="1"/>
  <c r="O769" i="1"/>
  <c r="O666" i="1"/>
  <c r="O563" i="1"/>
  <c r="P563" i="1" s="1"/>
  <c r="O822" i="1"/>
  <c r="O758" i="1"/>
  <c r="O694" i="1"/>
  <c r="O630" i="1"/>
  <c r="O566" i="1"/>
  <c r="Q566" i="1" s="1"/>
  <c r="K738" i="1"/>
  <c r="O703" i="1"/>
  <c r="Q703" i="1" s="1"/>
  <c r="O777" i="1"/>
  <c r="O974" i="1"/>
  <c r="O841" i="1"/>
  <c r="P841" i="1" s="1"/>
  <c r="O635" i="1"/>
  <c r="O935" i="1"/>
  <c r="O941" i="1"/>
  <c r="O787" i="1"/>
  <c r="Q787" i="1" s="1"/>
  <c r="O584" i="1"/>
  <c r="O955" i="1"/>
  <c r="P955" i="1" s="1"/>
  <c r="O810" i="1"/>
  <c r="Q810" i="1" s="1"/>
  <c r="O938" i="1"/>
  <c r="O874" i="1"/>
  <c r="O784" i="1"/>
  <c r="P784" i="1" s="1"/>
  <c r="O681" i="1"/>
  <c r="P681" i="1" s="1"/>
  <c r="O578" i="1"/>
  <c r="O655" i="1"/>
  <c r="O600" i="1"/>
  <c r="P600" i="1" s="1"/>
  <c r="O639" i="1"/>
  <c r="O925" i="1"/>
  <c r="O762" i="1"/>
  <c r="O949" i="1"/>
  <c r="Q949" i="1" s="1"/>
  <c r="O801" i="1"/>
  <c r="O595" i="1"/>
  <c r="Q595" i="1" s="1"/>
  <c r="O671" i="1"/>
  <c r="O607" i="1"/>
  <c r="P607" i="1" s="1"/>
  <c r="O908" i="1"/>
  <c r="O736" i="1"/>
  <c r="O979" i="1"/>
  <c r="O849" i="1"/>
  <c r="P849" i="1" s="1"/>
  <c r="O643" i="1"/>
  <c r="O847" i="1"/>
  <c r="P847" i="1" s="1"/>
  <c r="O797" i="1"/>
  <c r="O733" i="1"/>
  <c r="P733" i="1" s="1"/>
  <c r="O669" i="1"/>
  <c r="O605" i="1"/>
  <c r="P605" i="1" s="1"/>
  <c r="O541" i="1"/>
  <c r="O698" i="1"/>
  <c r="O808" i="1"/>
  <c r="P808" i="1" s="1"/>
  <c r="O602" i="1"/>
  <c r="P602" i="1" s="1"/>
  <c r="O846" i="1"/>
  <c r="Q846" i="1" s="1"/>
  <c r="O718" i="1"/>
  <c r="O590" i="1"/>
  <c r="P590" i="1" s="1"/>
  <c r="O823" i="1"/>
  <c r="O535" i="1"/>
  <c r="O953" i="1"/>
  <c r="Q953" i="1" s="1"/>
  <c r="O705" i="1"/>
  <c r="P705" i="1" s="1"/>
  <c r="O782" i="1"/>
  <c r="O654" i="1"/>
  <c r="O885" i="1"/>
  <c r="O727" i="1"/>
  <c r="O889" i="1"/>
  <c r="N602" i="4"/>
  <c r="S602" i="4" s="1"/>
  <c r="N622" i="4"/>
  <c r="N591" i="4"/>
  <c r="N714" i="4"/>
  <c r="N527" i="4"/>
  <c r="N629" i="4"/>
  <c r="Q786" i="4"/>
  <c r="Q918" i="4"/>
  <c r="Q894" i="4"/>
  <c r="Q752" i="4"/>
  <c r="Q576" i="4"/>
  <c r="Q559" i="4"/>
  <c r="S559" i="4" s="1"/>
  <c r="Q904" i="4"/>
  <c r="Q951" i="4"/>
  <c r="R951" i="4" s="1"/>
  <c r="Q526" i="4"/>
  <c r="Q799" i="4"/>
  <c r="Q547" i="4"/>
  <c r="Q802" i="4"/>
  <c r="Q546" i="4"/>
  <c r="Q729" i="4"/>
  <c r="N903" i="4"/>
  <c r="Q638" i="4"/>
  <c r="Q580" i="4"/>
  <c r="S580" i="4" s="1"/>
  <c r="Q572" i="4"/>
  <c r="Q630" i="4"/>
  <c r="N757" i="4"/>
  <c r="R949" i="4"/>
  <c r="Q623" i="4"/>
  <c r="Q861" i="4"/>
  <c r="Q712" i="4"/>
  <c r="Q658" i="4"/>
  <c r="Q896" i="4"/>
  <c r="Q835" i="4"/>
  <c r="R835" i="4" s="1"/>
  <c r="Q947" i="4"/>
  <c r="R947" i="4" s="1"/>
  <c r="Q906" i="4"/>
  <c r="Q561" i="4"/>
  <c r="Q826" i="4"/>
  <c r="N847" i="4"/>
  <c r="N894" i="4"/>
  <c r="N778" i="4"/>
  <c r="S778" i="4" s="1"/>
  <c r="N842" i="4"/>
  <c r="N524" i="4"/>
  <c r="Q890" i="4"/>
  <c r="Q706" i="4"/>
  <c r="Q648" i="4"/>
  <c r="S648" i="4" s="1"/>
  <c r="N806" i="4"/>
  <c r="Q628" i="4"/>
  <c r="Q873" i="4"/>
  <c r="O663" i="1"/>
  <c r="Q554" i="4"/>
  <c r="Q942" i="4"/>
  <c r="S942" i="4" s="1"/>
  <c r="Q719" i="4"/>
  <c r="Q809" i="4"/>
  <c r="Q909" i="4"/>
  <c r="O855" i="1"/>
  <c r="P855" i="1" s="1"/>
  <c r="N650" i="4"/>
  <c r="N830" i="4"/>
  <c r="N669" i="4"/>
  <c r="N574" i="4"/>
  <c r="N814" i="4"/>
  <c r="N655" i="4"/>
  <c r="N965" i="4"/>
  <c r="N837" i="4"/>
  <c r="N709" i="4"/>
  <c r="N581" i="4"/>
  <c r="N900" i="4"/>
  <c r="N772" i="4"/>
  <c r="N644" i="4"/>
  <c r="N962" i="4"/>
  <c r="N834" i="4"/>
  <c r="N706" i="4"/>
  <c r="N578" i="4"/>
  <c r="S578" i="4" s="1"/>
  <c r="N675" i="4"/>
  <c r="N611" i="4"/>
  <c r="N670" i="4"/>
  <c r="N838" i="4"/>
  <c r="N859" i="4"/>
  <c r="N667" i="4"/>
  <c r="N603" i="4"/>
  <c r="N539" i="4"/>
  <c r="N919" i="4"/>
  <c r="N727" i="4"/>
  <c r="N663" i="4"/>
  <c r="N535" i="4"/>
  <c r="N686" i="4"/>
  <c r="N573" i="4"/>
  <c r="N915" i="4"/>
  <c r="N710" i="4"/>
  <c r="N966" i="4"/>
  <c r="N707" i="4"/>
  <c r="N967" i="4"/>
  <c r="N901" i="4"/>
  <c r="N835" i="4"/>
  <c r="N542" i="4"/>
  <c r="S542" i="4" s="1"/>
  <c r="N877" i="4"/>
  <c r="N845" i="4"/>
  <c r="N891" i="4"/>
  <c r="N763" i="4"/>
  <c r="N699" i="4"/>
  <c r="N635" i="4"/>
  <c r="N571" i="4"/>
  <c r="N951" i="4"/>
  <c r="N887" i="4"/>
  <c r="N823" i="4"/>
  <c r="N759" i="4"/>
  <c r="N695" i="4"/>
  <c r="N631" i="4"/>
  <c r="N567" i="4"/>
  <c r="N558" i="4"/>
  <c r="N645" i="4"/>
  <c r="N589" i="4"/>
  <c r="N733" i="4"/>
  <c r="N525" i="4"/>
  <c r="N726" i="4"/>
  <c r="N875" i="4"/>
  <c r="N811" i="4"/>
  <c r="N619" i="4"/>
  <c r="N555" i="4"/>
  <c r="N807" i="4"/>
  <c r="N615" i="4"/>
  <c r="O921" i="1"/>
  <c r="O856" i="1"/>
  <c r="P856" i="1" s="1"/>
  <c r="O755" i="1"/>
  <c r="O552" i="1"/>
  <c r="Q567" i="4"/>
  <c r="O976" i="1"/>
  <c r="O912" i="1"/>
  <c r="O843" i="1"/>
  <c r="P843" i="1" s="1"/>
  <c r="O640" i="1"/>
  <c r="O537" i="1"/>
  <c r="Q669" i="4"/>
  <c r="S669" i="4" s="1"/>
  <c r="O814" i="1"/>
  <c r="O750" i="1"/>
  <c r="O686" i="1"/>
  <c r="O622" i="1"/>
  <c r="O558" i="1"/>
  <c r="Q763" i="4"/>
  <c r="Q828" i="4"/>
  <c r="Q889" i="4"/>
  <c r="Q634" i="4"/>
  <c r="Q689" i="4"/>
  <c r="Q823" i="4"/>
  <c r="Q887" i="4"/>
  <c r="O812" i="1"/>
  <c r="P812" i="1" s="1"/>
  <c r="O748" i="1"/>
  <c r="O684" i="1"/>
  <c r="O620" i="1"/>
  <c r="O556" i="1"/>
  <c r="P556" i="1" s="1"/>
  <c r="Q563" i="4"/>
  <c r="O870" i="1"/>
  <c r="Q602" i="4"/>
  <c r="O839" i="1"/>
  <c r="O674" i="1"/>
  <c r="O933" i="1"/>
  <c r="O776" i="1"/>
  <c r="O570" i="1"/>
  <c r="Q920" i="4"/>
  <c r="O958" i="1"/>
  <c r="P958" i="1" s="1"/>
  <c r="O816" i="1"/>
  <c r="O610" i="1"/>
  <c r="Q610" i="1" s="1"/>
  <c r="O853" i="1"/>
  <c r="Q868" i="4"/>
  <c r="O900" i="1"/>
  <c r="O722" i="1"/>
  <c r="O930" i="1"/>
  <c r="O866" i="1"/>
  <c r="O770" i="1"/>
  <c r="O667" i="1"/>
  <c r="O567" i="1"/>
  <c r="O626" i="1"/>
  <c r="O612" i="1"/>
  <c r="P612" i="1" s="1"/>
  <c r="O861" i="1"/>
  <c r="O714" i="1"/>
  <c r="O972" i="1"/>
  <c r="O633" i="1"/>
  <c r="O917" i="1"/>
  <c r="O545" i="1"/>
  <c r="O963" i="1"/>
  <c r="O824" i="1"/>
  <c r="O618" i="1"/>
  <c r="O753" i="1"/>
  <c r="O902" i="1"/>
  <c r="O911" i="1"/>
  <c r="Q790" i="4"/>
  <c r="O892" i="1"/>
  <c r="O711" i="1"/>
  <c r="Q919" i="4"/>
  <c r="O759" i="1"/>
  <c r="Q735" i="4"/>
  <c r="O818" i="1"/>
  <c r="O604" i="1"/>
  <c r="P604" i="1" s="1"/>
  <c r="Q964" i="4"/>
  <c r="O947" i="1"/>
  <c r="P947" i="1" s="1"/>
  <c r="O593" i="1"/>
  <c r="P593" i="1" s="1"/>
  <c r="Q817" i="4"/>
  <c r="Q769" i="4"/>
  <c r="Q857" i="4"/>
  <c r="Q739" i="4"/>
  <c r="Q780" i="4"/>
  <c r="S780" i="4" s="1"/>
  <c r="Q657" i="4"/>
  <c r="Q914" i="4"/>
  <c r="Q718" i="4"/>
  <c r="Q834" i="4"/>
  <c r="R834" i="4" s="1"/>
  <c r="Q917" i="4"/>
  <c r="Q862" i="4"/>
  <c r="Q740" i="4"/>
  <c r="Q955" i="4"/>
  <c r="Q764" i="4"/>
  <c r="O664" i="1"/>
  <c r="Q548" i="4"/>
  <c r="S607" i="4"/>
  <c r="Q644" i="4"/>
  <c r="Q910" i="4"/>
  <c r="Q930" i="4"/>
  <c r="Q662" i="4"/>
  <c r="Q838" i="4"/>
  <c r="R838" i="4" s="1"/>
  <c r="O852" i="1"/>
  <c r="Q679" i="4"/>
  <c r="Q864" i="4"/>
  <c r="O876" i="1"/>
  <c r="O683" i="1"/>
  <c r="O583" i="1"/>
  <c r="Q800" i="4"/>
  <c r="S800" i="4" s="1"/>
  <c r="Q833" i="4"/>
  <c r="S833" i="4" s="1"/>
  <c r="O631" i="1"/>
  <c r="Q528" i="4"/>
  <c r="Q603" i="4"/>
  <c r="Q741" i="4"/>
  <c r="Q549" i="4"/>
  <c r="Q804" i="4"/>
  <c r="Q525" i="4"/>
  <c r="Q597" i="4"/>
  <c r="Q671" i="4"/>
  <c r="Q731" i="4"/>
  <c r="Q791" i="4"/>
  <c r="Q921" i="4"/>
  <c r="O837" i="1"/>
  <c r="O773" i="1"/>
  <c r="O709" i="1"/>
  <c r="Q709" i="1" s="1"/>
  <c r="O645" i="1"/>
  <c r="P645" i="1" s="1"/>
  <c r="O581" i="1"/>
  <c r="Q726" i="4"/>
  <c r="Q855" i="4"/>
  <c r="Q540" i="4"/>
  <c r="S540" i="4" s="1"/>
  <c r="Q595" i="4"/>
  <c r="R595" i="4" s="1"/>
  <c r="Q781" i="4"/>
  <c r="Q842" i="4"/>
  <c r="Q587" i="4"/>
  <c r="Q599" i="4"/>
  <c r="Q789" i="4"/>
  <c r="Q734" i="4"/>
  <c r="Q869" i="4"/>
  <c r="Q545" i="4"/>
  <c r="S545" i="4" s="1"/>
  <c r="Q575" i="4"/>
  <c r="Q614" i="4"/>
  <c r="Q578" i="4"/>
  <c r="Q636" i="4"/>
  <c r="S636" i="4" s="1"/>
  <c r="Q907" i="4"/>
  <c r="Q759" i="4"/>
  <c r="Q534" i="4"/>
  <c r="Q610" i="4"/>
  <c r="Q807" i="4"/>
  <c r="Q877" i="4"/>
  <c r="Q619" i="4"/>
  <c r="Q744" i="4"/>
  <c r="Q810" i="4"/>
  <c r="Q677" i="4"/>
  <c r="Q858" i="4"/>
  <c r="Q678" i="4"/>
  <c r="O647" i="1"/>
  <c r="O946" i="1"/>
  <c r="O882" i="1"/>
  <c r="O795" i="1"/>
  <c r="P795" i="1" s="1"/>
  <c r="O592" i="1"/>
  <c r="P592" i="1" s="1"/>
  <c r="Q863" i="4"/>
  <c r="Q558" i="4"/>
  <c r="Q695" i="4"/>
  <c r="S695" i="4" s="1"/>
  <c r="Q560" i="4"/>
  <c r="S560" i="4" s="1"/>
  <c r="Q556" i="4"/>
  <c r="Q685" i="4"/>
  <c r="O966" i="1"/>
  <c r="O586" i="1"/>
  <c r="P586" i="1" s="1"/>
  <c r="O964" i="1"/>
  <c r="O825" i="1"/>
  <c r="O619" i="1"/>
  <c r="O904" i="1"/>
  <c r="O832" i="1"/>
  <c r="O729" i="1"/>
  <c r="O804" i="1"/>
  <c r="O740" i="1"/>
  <c r="O676" i="1"/>
  <c r="O548" i="1"/>
  <c r="O960" i="1"/>
  <c r="P960" i="1" s="1"/>
  <c r="O896" i="1"/>
  <c r="O862" i="1"/>
  <c r="Q862" i="1" s="1"/>
  <c r="O796" i="1"/>
  <c r="P796" i="1" s="1"/>
  <c r="O732" i="1"/>
  <c r="O540" i="1"/>
  <c r="L969" i="1"/>
  <c r="K596" i="1"/>
  <c r="K796" i="1"/>
  <c r="K979" i="1"/>
  <c r="L975" i="1"/>
  <c r="O927" i="1"/>
  <c r="O880" i="1"/>
  <c r="O793" i="1"/>
  <c r="O690" i="1"/>
  <c r="O780" i="1"/>
  <c r="O652" i="1"/>
  <c r="L928" i="1"/>
  <c r="L929" i="1" s="1"/>
  <c r="L646" i="1"/>
  <c r="L647" i="1" s="1"/>
  <c r="L648" i="1" s="1"/>
  <c r="L974" i="1"/>
  <c r="O919" i="1"/>
  <c r="O915" i="1"/>
  <c r="O894" i="1"/>
  <c r="O617" i="1"/>
  <c r="L710" i="1"/>
  <c r="K646" i="1"/>
  <c r="K647" i="1" s="1"/>
  <c r="O547" i="1"/>
  <c r="O746" i="1"/>
  <c r="O895" i="1"/>
  <c r="O713" i="1"/>
  <c r="O962" i="1"/>
  <c r="P962" i="1" s="1"/>
  <c r="O898" i="1"/>
  <c r="O720" i="1"/>
  <c r="L711" i="1"/>
  <c r="L712" i="1" s="1"/>
  <c r="L968" i="1"/>
  <c r="K780" i="1"/>
  <c r="K866" i="1"/>
  <c r="K867" i="1" s="1"/>
  <c r="P867" i="1" s="1"/>
  <c r="K836" i="1"/>
  <c r="K682" i="1"/>
  <c r="K683" i="1" s="1"/>
  <c r="L973" i="1"/>
  <c r="K534" i="1"/>
  <c r="K535" i="1" s="1"/>
  <c r="K536" i="1" s="1"/>
  <c r="L534" i="1"/>
  <c r="L535" i="1" s="1"/>
  <c r="O887" i="1"/>
  <c r="O851" i="1"/>
  <c r="O648" i="1"/>
  <c r="P648" i="1" s="1"/>
  <c r="O899" i="1"/>
  <c r="O721" i="1"/>
  <c r="O599" i="1"/>
  <c r="Q599" i="1" s="1"/>
  <c r="O937" i="1"/>
  <c r="O873" i="1"/>
  <c r="O680" i="1"/>
  <c r="O577" i="1"/>
  <c r="O830" i="1"/>
  <c r="O766" i="1"/>
  <c r="O702" i="1"/>
  <c r="Q702" i="1" s="1"/>
  <c r="O638" i="1"/>
  <c r="O574" i="1"/>
  <c r="O821" i="1"/>
  <c r="O757" i="1"/>
  <c r="O693" i="1"/>
  <c r="O629" i="1"/>
  <c r="O565" i="1"/>
  <c r="Q565" i="1" s="1"/>
  <c r="L976" i="1"/>
  <c r="L971" i="1"/>
  <c r="Q860" i="4"/>
  <c r="Q605" i="4"/>
  <c r="Q660" i="4"/>
  <c r="Q794" i="4"/>
  <c r="Q721" i="4"/>
  <c r="N598" i="4"/>
  <c r="N639" i="4"/>
  <c r="N638" i="4"/>
  <c r="N685" i="4"/>
  <c r="N940" i="4"/>
  <c r="N955" i="4"/>
  <c r="N827" i="4"/>
  <c r="L671" i="4"/>
  <c r="L672" i="4" s="1"/>
  <c r="Q900" i="4"/>
  <c r="Q649" i="4"/>
  <c r="N526" i="4"/>
  <c r="N702" i="4"/>
  <c r="N846" i="4"/>
  <c r="Q856" i="4"/>
  <c r="Q722" i="4"/>
  <c r="Q688" i="4"/>
  <c r="Q872" i="4"/>
  <c r="Q808" i="4"/>
  <c r="Q620" i="4"/>
  <c r="Q931" i="4"/>
  <c r="Q687" i="4"/>
  <c r="Q750" i="4"/>
  <c r="Q818" i="4"/>
  <c r="N797" i="4"/>
  <c r="N767" i="4"/>
  <c r="N766" i="4"/>
  <c r="N750" i="4"/>
  <c r="Q876" i="4"/>
  <c r="Q596" i="4"/>
  <c r="R596" i="4" s="1"/>
  <c r="Q912" i="4"/>
  <c r="Q615" i="4"/>
  <c r="Q792" i="4"/>
  <c r="Q953" i="4"/>
  <c r="Q765" i="4"/>
  <c r="Q692" i="4"/>
  <c r="S692" i="4" s="1"/>
  <c r="Q813" i="4"/>
  <c r="Q943" i="4"/>
  <c r="R943" i="4" s="1"/>
  <c r="N748" i="4"/>
  <c r="N620" i="4"/>
  <c r="N855" i="4"/>
  <c r="N599" i="4"/>
  <c r="L958" i="4"/>
  <c r="N758" i="4"/>
  <c r="Q870" i="4"/>
  <c r="N883" i="4"/>
  <c r="N878" i="4"/>
  <c r="Q713" i="4"/>
  <c r="N590" i="4"/>
  <c r="S590" i="4" s="1"/>
  <c r="Q606" i="4"/>
  <c r="Q611" i="4"/>
  <c r="Q854" i="4"/>
  <c r="Q745" i="4"/>
  <c r="Q934" i="4"/>
  <c r="Q566" i="4"/>
  <c r="Q565" i="4"/>
  <c r="Q631" i="4"/>
  <c r="Q569" i="4"/>
  <c r="Q948" i="4"/>
  <c r="S948" i="4" s="1"/>
  <c r="Q629" i="4"/>
  <c r="Q874" i="4"/>
  <c r="N854" i="4"/>
  <c r="N746" i="4"/>
  <c r="N634" i="4"/>
  <c r="N886" i="4"/>
  <c r="N682" i="4"/>
  <c r="N949" i="4"/>
  <c r="S949" i="4" s="1"/>
  <c r="N821" i="4"/>
  <c r="N693" i="4"/>
  <c r="N565" i="4"/>
  <c r="N562" i="4"/>
  <c r="N563" i="4"/>
  <c r="N923" i="4"/>
  <c r="N795" i="4"/>
  <c r="N731" i="4"/>
  <c r="N537" i="4"/>
  <c r="N791" i="4"/>
  <c r="L936" i="4"/>
  <c r="Q950" i="4"/>
  <c r="R950" i="4" s="1"/>
  <c r="Q591" i="4"/>
  <c r="S835" i="4"/>
  <c r="Q946" i="4"/>
  <c r="S946" i="4" s="1"/>
  <c r="Q851" i="4"/>
  <c r="Q659" i="4"/>
  <c r="N637" i="4"/>
  <c r="N957" i="4"/>
  <c r="N876" i="4"/>
  <c r="N874" i="4"/>
  <c r="Q724" i="4"/>
  <c r="Q751" i="4"/>
  <c r="N618" i="4"/>
  <c r="N554" i="4"/>
  <c r="N932" i="4"/>
  <c r="N804" i="4"/>
  <c r="N676" i="4"/>
  <c r="N548" i="4"/>
  <c r="N866" i="4"/>
  <c r="N738" i="4"/>
  <c r="Q849" i="4"/>
  <c r="S849" i="4" s="1"/>
  <c r="Q773" i="4"/>
  <c r="Q664" i="4"/>
  <c r="Q593" i="4"/>
  <c r="S593" i="4" s="1"/>
  <c r="Q797" i="4"/>
  <c r="Q758" i="4"/>
  <c r="Q888" i="4"/>
  <c r="Q683" i="4"/>
  <c r="Q787" i="4"/>
  <c r="Q551" i="4"/>
  <c r="S551" i="4" s="1"/>
  <c r="Q635" i="4"/>
  <c r="Q725" i="4"/>
  <c r="Q824" i="4"/>
  <c r="Q915" i="4"/>
  <c r="Q589" i="4"/>
  <c r="Q732" i="4"/>
  <c r="Q843" i="4"/>
  <c r="Q570" i="4"/>
  <c r="Q693" i="4"/>
  <c r="S693" i="4" s="1"/>
  <c r="Q795" i="4"/>
  <c r="Q884" i="4"/>
  <c r="Q535" i="4"/>
  <c r="Q672" i="4"/>
  <c r="Q774" i="4"/>
  <c r="Q938" i="4"/>
  <c r="R938" i="4" s="1"/>
  <c r="Q573" i="4"/>
  <c r="Q639" i="4"/>
  <c r="Q707" i="4"/>
  <c r="Q768" i="4"/>
  <c r="Q836" i="4"/>
  <c r="Q897" i="4"/>
  <c r="Q958" i="4"/>
  <c r="Q577" i="4"/>
  <c r="S577" i="4" s="1"/>
  <c r="Q642" i="4"/>
  <c r="Q702" i="4"/>
  <c r="Q770" i="4"/>
  <c r="Q832" i="4"/>
  <c r="Q892" i="4"/>
  <c r="Q956" i="4"/>
  <c r="Q637" i="4"/>
  <c r="Q697" i="4"/>
  <c r="S697" i="4" s="1"/>
  <c r="Q821" i="4"/>
  <c r="Q882" i="4"/>
  <c r="N798" i="4"/>
  <c r="N698" i="4"/>
  <c r="S698" i="4" s="1"/>
  <c r="N621" i="4"/>
  <c r="N570" i="4"/>
  <c r="N717" i="4"/>
  <c r="N764" i="4"/>
  <c r="N557" i="4"/>
  <c r="N812" i="4"/>
  <c r="N606" i="4"/>
  <c r="N654" i="4"/>
  <c r="N550" i="4"/>
  <c r="N868" i="4"/>
  <c r="N740" i="4"/>
  <c r="N612" i="4"/>
  <c r="N930" i="4"/>
  <c r="N802" i="4"/>
  <c r="N674" i="4"/>
  <c r="N546" i="4"/>
  <c r="S546" i="4" s="1"/>
  <c r="N851" i="4"/>
  <c r="N787" i="4"/>
  <c r="N723" i="4"/>
  <c r="N595" i="4"/>
  <c r="N531" i="4"/>
  <c r="R590" i="4"/>
  <c r="K961" i="4"/>
  <c r="L840" i="4"/>
  <c r="L841" i="4" s="1"/>
  <c r="S841" i="4" s="1"/>
  <c r="Q704" i="4"/>
  <c r="Q878" i="4"/>
  <c r="Q656" i="4"/>
  <c r="Q936" i="4"/>
  <c r="Q881" i="4"/>
  <c r="Q811" i="4"/>
  <c r="Q583" i="4"/>
  <c r="S583" i="4" s="1"/>
  <c r="Q927" i="4"/>
  <c r="Q700" i="4"/>
  <c r="Q728" i="4"/>
  <c r="Q592" i="4"/>
  <c r="R592" i="4" s="1"/>
  <c r="Q846" i="4"/>
  <c r="Q798" i="4"/>
  <c r="Q886" i="4"/>
  <c r="Q538" i="4"/>
  <c r="Q675" i="4"/>
  <c r="Q777" i="4"/>
  <c r="S777" i="4" s="1"/>
  <c r="Q941" i="4"/>
  <c r="Q581" i="4"/>
  <c r="Q650" i="4"/>
  <c r="Q715" i="4"/>
  <c r="Q776" i="4"/>
  <c r="Q845" i="4"/>
  <c r="Q905" i="4"/>
  <c r="Q529" i="4"/>
  <c r="Q584" i="4"/>
  <c r="S584" i="4" s="1"/>
  <c r="Q710" i="4"/>
  <c r="Q839" i="4"/>
  <c r="R839" i="4" s="1"/>
  <c r="Q961" i="4"/>
  <c r="Q579" i="4"/>
  <c r="S579" i="4" s="1"/>
  <c r="Q645" i="4"/>
  <c r="Q705" i="4"/>
  <c r="Q760" i="4"/>
  <c r="N749" i="4"/>
  <c r="N646" i="4"/>
  <c r="N572" i="4"/>
  <c r="N895" i="4"/>
  <c r="N941" i="4"/>
  <c r="N734" i="4"/>
  <c r="N782" i="4"/>
  <c r="S782" i="4" s="1"/>
  <c r="N582" i="4"/>
  <c r="S582" i="4" s="1"/>
  <c r="N831" i="4"/>
  <c r="N917" i="4"/>
  <c r="N789" i="4"/>
  <c r="N662" i="4"/>
  <c r="N533" i="4"/>
  <c r="N907" i="4"/>
  <c r="N843" i="4"/>
  <c r="N779" i="4"/>
  <c r="S779" i="4" s="1"/>
  <c r="N715" i="4"/>
  <c r="N651" i="4"/>
  <c r="N556" i="4"/>
  <c r="N810" i="4"/>
  <c r="N694" i="4"/>
  <c r="O785" i="1"/>
  <c r="O977" i="1"/>
  <c r="O744" i="1"/>
  <c r="O968" i="1"/>
  <c r="O742" i="1"/>
  <c r="P951" i="1"/>
  <c r="Q951" i="1"/>
  <c r="Q791" i="1"/>
  <c r="P791" i="1"/>
  <c r="O956" i="1"/>
  <c r="O608" i="1"/>
  <c r="O905" i="1"/>
  <c r="O615" i="1"/>
  <c r="O734" i="1"/>
  <c r="N852" i="4"/>
  <c r="N724" i="4"/>
  <c r="N596" i="4"/>
  <c r="N914" i="4"/>
  <c r="N786" i="4"/>
  <c r="N658" i="4"/>
  <c r="N530" i="4"/>
  <c r="N587" i="4"/>
  <c r="Q926" i="4"/>
  <c r="Q785" i="4"/>
  <c r="Q959" i="4"/>
  <c r="Q891" i="4"/>
  <c r="N671" i="4"/>
  <c r="N735" i="4"/>
  <c r="N799" i="4"/>
  <c r="Q939" i="4"/>
  <c r="R939" i="4" s="1"/>
  <c r="N597" i="4"/>
  <c r="N661" i="4"/>
  <c r="N725" i="4"/>
  <c r="Q762" i="4"/>
  <c r="Q680" i="4"/>
  <c r="N931" i="4"/>
  <c r="O901" i="1"/>
  <c r="O723" i="1"/>
  <c r="O799" i="1"/>
  <c r="O871" i="1"/>
  <c r="O918" i="1"/>
  <c r="Q625" i="4"/>
  <c r="O926" i="1"/>
  <c r="O763" i="1"/>
  <c r="O560" i="1"/>
  <c r="O650" i="1"/>
  <c r="O827" i="1"/>
  <c r="O842" i="1"/>
  <c r="O893" i="1"/>
  <c r="O712" i="1"/>
  <c r="O886" i="1"/>
  <c r="O959" i="1"/>
  <c r="O907" i="1"/>
  <c r="O735" i="1"/>
  <c r="O948" i="1"/>
  <c r="O884" i="1"/>
  <c r="O800" i="1"/>
  <c r="O697" i="1"/>
  <c r="O594" i="1"/>
  <c r="Q641" i="4"/>
  <c r="O978" i="1"/>
  <c r="O914" i="1"/>
  <c r="O848" i="1"/>
  <c r="O745" i="1"/>
  <c r="O642" i="1"/>
  <c r="O539" i="1"/>
  <c r="O961" i="1"/>
  <c r="O897" i="1"/>
  <c r="O819" i="1"/>
  <c r="O719" i="1"/>
  <c r="O616" i="1"/>
  <c r="Q801" i="4"/>
  <c r="S801" i="4" s="1"/>
  <c r="Q898" i="4"/>
  <c r="O952" i="1"/>
  <c r="O888" i="1"/>
  <c r="O807" i="1"/>
  <c r="O704" i="1"/>
  <c r="O601" i="1"/>
  <c r="Q696" i="4"/>
  <c r="S696" i="4" s="1"/>
  <c r="Q944" i="4"/>
  <c r="S944" i="4" s="1"/>
  <c r="O854" i="1"/>
  <c r="O790" i="1"/>
  <c r="O726" i="1"/>
  <c r="O662" i="1"/>
  <c r="O598" i="1"/>
  <c r="O534" i="1"/>
  <c r="Q783" i="4"/>
  <c r="S783" i="4" s="1"/>
  <c r="O845" i="1"/>
  <c r="O781" i="1"/>
  <c r="O717" i="1"/>
  <c r="O653" i="1"/>
  <c r="O589" i="1"/>
  <c r="Q652" i="4"/>
  <c r="Q908" i="4"/>
  <c r="Q969" i="4"/>
  <c r="O788" i="1"/>
  <c r="O724" i="1"/>
  <c r="O660" i="1"/>
  <c r="O596" i="1"/>
  <c r="Q655" i="4"/>
  <c r="N858" i="4"/>
  <c r="N668" i="4"/>
  <c r="N762" i="4"/>
  <c r="N604" i="4"/>
  <c r="N963" i="4"/>
  <c r="Q699" i="4"/>
  <c r="Q568" i="4"/>
  <c r="O967" i="1"/>
  <c r="O939" i="1"/>
  <c r="O538" i="1"/>
  <c r="O806" i="1"/>
  <c r="O550" i="1"/>
  <c r="N924" i="4"/>
  <c r="Q574" i="4"/>
  <c r="N653" i="4"/>
  <c r="N781" i="4"/>
  <c r="N691" i="4"/>
  <c r="O571" i="1"/>
  <c r="P554" i="1"/>
  <c r="Q554" i="1"/>
  <c r="O656" i="1"/>
  <c r="O730" i="1"/>
  <c r="Q708" i="4"/>
  <c r="O798" i="1"/>
  <c r="O542" i="1"/>
  <c r="Q789" i="1"/>
  <c r="Q647" i="4"/>
  <c r="S647" i="4" s="1"/>
  <c r="O668" i="1"/>
  <c r="Q552" i="4"/>
  <c r="N718" i="4"/>
  <c r="Q935" i="4"/>
  <c r="N538" i="4"/>
  <c r="O568" i="1"/>
  <c r="O778" i="1"/>
  <c r="O910" i="1"/>
  <c r="O687" i="1"/>
  <c r="O802" i="1"/>
  <c r="O906" i="1"/>
  <c r="O731" i="1"/>
  <c r="O944" i="1"/>
  <c r="O587" i="1"/>
  <c r="Q753" i="4"/>
  <c r="Q727" i="4"/>
  <c r="Q531" i="4"/>
  <c r="N918" i="4"/>
  <c r="Q883" i="4"/>
  <c r="Q923" i="4"/>
  <c r="N549" i="4"/>
  <c r="N613" i="4"/>
  <c r="N741" i="4"/>
  <c r="Q837" i="4"/>
  <c r="R837" i="4" s="1"/>
  <c r="N627" i="4"/>
  <c r="Q825" i="4"/>
  <c r="Q594" i="4"/>
  <c r="R594" i="4" s="1"/>
  <c r="N547" i="4"/>
  <c r="S547" i="4" s="1"/>
  <c r="N803" i="4"/>
  <c r="O543" i="1"/>
  <c r="O675" i="1"/>
  <c r="O752" i="1"/>
  <c r="O624" i="1"/>
  <c r="O689" i="1"/>
  <c r="Q893" i="4"/>
  <c r="O625" i="1"/>
  <c r="O699" i="1"/>
  <c r="O879" i="1"/>
  <c r="O875" i="1"/>
  <c r="O682" i="1"/>
  <c r="O932" i="1"/>
  <c r="O868" i="1"/>
  <c r="O672" i="1"/>
  <c r="O569" i="1"/>
  <c r="O945" i="1"/>
  <c r="O881" i="1"/>
  <c r="O794" i="1"/>
  <c r="O691" i="1"/>
  <c r="O591" i="1"/>
  <c r="Q633" i="4"/>
  <c r="S633" i="4" s="1"/>
  <c r="Q717" i="4"/>
  <c r="Q822" i="4"/>
  <c r="O936" i="1"/>
  <c r="O872" i="1"/>
  <c r="O779" i="1"/>
  <c r="O679" i="1"/>
  <c r="O576" i="1"/>
  <c r="Q651" i="4"/>
  <c r="Q756" i="4"/>
  <c r="O838" i="1"/>
  <c r="O774" i="1"/>
  <c r="O710" i="1"/>
  <c r="O646" i="1"/>
  <c r="O582" i="1"/>
  <c r="Q929" i="4"/>
  <c r="Q613" i="4"/>
  <c r="Q665" i="4"/>
  <c r="Q924" i="4"/>
  <c r="O836" i="1"/>
  <c r="O772" i="1"/>
  <c r="O708" i="1"/>
  <c r="O644" i="1"/>
  <c r="O580" i="1"/>
  <c r="Q600" i="4"/>
  <c r="S600" i="4" s="1"/>
  <c r="Q668" i="4"/>
  <c r="Q850" i="4"/>
  <c r="N828" i="4"/>
  <c r="N652" i="4"/>
  <c r="N869" i="4"/>
  <c r="R960" i="4"/>
  <c r="N822" i="4"/>
  <c r="Q772" i="4"/>
  <c r="N683" i="4"/>
  <c r="Q601" i="4"/>
  <c r="S601" i="4" s="1"/>
  <c r="O975" i="1"/>
  <c r="O559" i="1"/>
  <c r="O579" i="1"/>
  <c r="O913" i="1"/>
  <c r="O641" i="1"/>
  <c r="O678" i="1"/>
  <c r="N860" i="4"/>
  <c r="Q616" i="4"/>
  <c r="Q767" i="4"/>
  <c r="Q684" i="4"/>
  <c r="Q844" i="4"/>
  <c r="N730" i="4"/>
  <c r="O751" i="1"/>
  <c r="O942" i="1"/>
  <c r="O909" i="1"/>
  <c r="O903" i="1"/>
  <c r="O857" i="1"/>
  <c r="O833" i="1"/>
  <c r="O715" i="1"/>
  <c r="O670" i="1"/>
  <c r="Q966" i="4"/>
  <c r="Q597" i="1"/>
  <c r="P597" i="1"/>
  <c r="N925" i="4"/>
  <c r="Q670" i="4"/>
  <c r="N743" i="4"/>
  <c r="N935" i="4"/>
  <c r="N605" i="4"/>
  <c r="O771" i="1"/>
  <c r="O943" i="1"/>
  <c r="O738" i="1"/>
  <c r="Q814" i="4"/>
  <c r="Q709" i="4"/>
  <c r="O728" i="1"/>
  <c r="O940" i="1"/>
  <c r="O834" i="1"/>
  <c r="Q916" i="4"/>
  <c r="O844" i="1"/>
  <c r="N588" i="4"/>
  <c r="S588" i="4" s="1"/>
  <c r="N716" i="4"/>
  <c r="N885" i="4"/>
  <c r="S554" i="4"/>
  <c r="Q913" i="4"/>
  <c r="Q598" i="4"/>
  <c r="Q536" i="4"/>
  <c r="N926" i="4"/>
  <c r="Q830" i="4"/>
  <c r="Q875" i="4"/>
  <c r="N813" i="4"/>
  <c r="N747" i="4"/>
  <c r="N947" i="4"/>
  <c r="S947" i="4" s="1"/>
  <c r="N666" i="4"/>
  <c r="O934" i="1"/>
  <c r="Q788" i="4"/>
  <c r="Q957" i="4"/>
  <c r="Q733" i="4"/>
  <c r="O649" i="1"/>
  <c r="O863" i="1"/>
  <c r="O878" i="1"/>
  <c r="O688" i="1"/>
  <c r="Q952" i="4"/>
  <c r="S952" i="4" s="1"/>
  <c r="O611" i="1"/>
  <c r="O973" i="1"/>
  <c r="O840" i="1"/>
  <c r="O634" i="1"/>
  <c r="Q793" i="4"/>
  <c r="Q604" i="4"/>
  <c r="O817" i="1"/>
  <c r="O858" i="1"/>
  <c r="O657" i="1"/>
  <c r="Q761" i="4"/>
  <c r="O924" i="1"/>
  <c r="O859" i="1"/>
  <c r="O761" i="1"/>
  <c r="O658" i="1"/>
  <c r="O555" i="1"/>
  <c r="Q716" i="4"/>
  <c r="O954" i="1"/>
  <c r="O890" i="1"/>
  <c r="O809" i="1"/>
  <c r="O706" i="1"/>
  <c r="O603" i="1"/>
  <c r="Q543" i="4"/>
  <c r="O783" i="1"/>
  <c r="Q720" i="4"/>
  <c r="O928" i="1"/>
  <c r="O864" i="1"/>
  <c r="O768" i="1"/>
  <c r="O665" i="1"/>
  <c r="O562" i="1"/>
  <c r="Q686" i="4"/>
  <c r="Q937" i="4"/>
  <c r="Q618" i="4"/>
  <c r="Q673" i="4"/>
  <c r="Q871" i="4"/>
  <c r="Q932" i="4"/>
  <c r="O828" i="1"/>
  <c r="O764" i="1"/>
  <c r="O700" i="1"/>
  <c r="O636" i="1"/>
  <c r="O572" i="1"/>
  <c r="Q550" i="4"/>
  <c r="Q608" i="4"/>
  <c r="Q676" i="4"/>
  <c r="Q737" i="4"/>
  <c r="N956" i="4"/>
  <c r="N893" i="4"/>
  <c r="N700" i="4"/>
  <c r="N796" i="4"/>
  <c r="N636" i="4"/>
  <c r="N890" i="4"/>
  <c r="N732" i="4"/>
  <c r="N853" i="4"/>
  <c r="S853" i="4" s="1"/>
  <c r="N916" i="4"/>
  <c r="N788" i="4"/>
  <c r="N660" i="4"/>
  <c r="N532" i="4"/>
  <c r="N850" i="4"/>
  <c r="N722" i="4"/>
  <c r="N594" i="4"/>
  <c r="Q747" i="4"/>
  <c r="N566" i="4"/>
  <c r="Q865" i="4"/>
  <c r="Q748" i="4"/>
  <c r="Q968" i="4"/>
  <c r="O614" i="1"/>
  <c r="O585" i="1"/>
  <c r="O737" i="1"/>
  <c r="O950" i="1"/>
  <c r="O811" i="1"/>
  <c r="O922" i="1"/>
  <c r="O553" i="1"/>
  <c r="O969" i="1"/>
  <c r="O627" i="1"/>
  <c r="O606" i="1"/>
  <c r="S586" i="4"/>
  <c r="Q954" i="4"/>
  <c r="Q564" i="4"/>
  <c r="N679" i="4"/>
  <c r="N871" i="4"/>
  <c r="N541" i="4"/>
  <c r="N819" i="4"/>
  <c r="O931" i="1"/>
  <c r="P707" i="1"/>
  <c r="Q707" i="1"/>
  <c r="O786" i="1"/>
  <c r="O970" i="1"/>
  <c r="O716" i="1"/>
  <c r="O588" i="1"/>
  <c r="Q663" i="4"/>
  <c r="Q711" i="4"/>
  <c r="Q867" i="4"/>
  <c r="N755" i="4"/>
  <c r="Q815" i="4"/>
  <c r="Q749" i="4"/>
  <c r="O803" i="1"/>
  <c r="O965" i="1"/>
  <c r="O826" i="1"/>
  <c r="O623" i="1"/>
  <c r="Q691" i="4"/>
  <c r="O546" i="1"/>
  <c r="O792" i="1"/>
  <c r="O536" i="1"/>
  <c r="O957" i="1"/>
  <c r="O815" i="1"/>
  <c r="O609" i="1"/>
  <c r="O739" i="1"/>
  <c r="O971" i="1"/>
  <c r="O835" i="1"/>
  <c r="O632" i="1"/>
  <c r="O916" i="1"/>
  <c r="O850" i="1"/>
  <c r="O747" i="1"/>
  <c r="O544" i="1"/>
  <c r="Q612" i="4"/>
  <c r="O920" i="1"/>
  <c r="O754" i="1"/>
  <c r="O651" i="1"/>
  <c r="O551" i="1"/>
  <c r="Q962" i="4"/>
  <c r="Q694" i="4"/>
  <c r="Q945" i="4"/>
  <c r="S945" i="4" s="1"/>
  <c r="O813" i="1"/>
  <c r="O749" i="1"/>
  <c r="O685" i="1"/>
  <c r="O621" i="1"/>
  <c r="O557" i="1"/>
  <c r="Q626" i="4"/>
  <c r="Q757" i="4"/>
  <c r="Q879" i="4"/>
  <c r="Q940" i="4"/>
  <c r="S940" i="4" s="1"/>
  <c r="O820" i="1"/>
  <c r="O756" i="1"/>
  <c r="O692" i="1"/>
  <c r="O628" i="1"/>
  <c r="O564" i="1"/>
  <c r="Q555" i="4"/>
  <c r="Q621" i="4"/>
  <c r="Q742" i="4"/>
  <c r="Q805" i="4"/>
  <c r="N906" i="4"/>
  <c r="N844" i="4"/>
  <c r="N829" i="4"/>
  <c r="N861" i="4"/>
  <c r="N909" i="4"/>
  <c r="N739" i="4"/>
  <c r="L525" i="4"/>
  <c r="L729" i="4"/>
  <c r="L959" i="4"/>
  <c r="L786" i="4"/>
  <c r="L787" i="4" s="1"/>
  <c r="L962" i="4"/>
  <c r="L919" i="4"/>
  <c r="S541" i="4"/>
  <c r="L649" i="4"/>
  <c r="S585" i="4"/>
  <c r="L563" i="4"/>
  <c r="L564" i="4" s="1"/>
  <c r="L961" i="4"/>
  <c r="S961" i="4" s="1"/>
  <c r="L856" i="4"/>
  <c r="L857" i="4" s="1"/>
  <c r="S857" i="4" s="1"/>
  <c r="S938" i="4"/>
  <c r="L784" i="4"/>
  <c r="S784" i="4" s="1"/>
  <c r="R942" i="4"/>
  <c r="L960" i="4"/>
  <c r="S960" i="4" s="1"/>
  <c r="L558" i="4"/>
  <c r="K597" i="4"/>
  <c r="K952" i="4"/>
  <c r="K919" i="4"/>
  <c r="R919" i="4" s="1"/>
  <c r="K959" i="4"/>
  <c r="K599" i="4"/>
  <c r="L543" i="4"/>
  <c r="L544" i="4" s="1"/>
  <c r="S544" i="4" s="1"/>
  <c r="K728" i="4"/>
  <c r="L802" i="4"/>
  <c r="L571" i="4"/>
  <c r="K962" i="4"/>
  <c r="L920" i="4"/>
  <c r="L699" i="4"/>
  <c r="L953" i="4"/>
  <c r="L882" i="4"/>
  <c r="L776" i="4"/>
  <c r="K525" i="4"/>
  <c r="R525" i="4" s="1"/>
  <c r="L850" i="4"/>
  <c r="L963" i="4"/>
  <c r="L730" i="4"/>
  <c r="L561" i="4"/>
  <c r="K697" i="4"/>
  <c r="L701" i="4"/>
  <c r="L634" i="4"/>
  <c r="L587" i="4"/>
  <c r="K963" i="4"/>
  <c r="R963" i="4" s="1"/>
  <c r="K920" i="4"/>
  <c r="K840" i="4"/>
  <c r="R840" i="4" s="1"/>
  <c r="K921" i="4"/>
  <c r="R921" i="4" s="1"/>
  <c r="K729" i="4"/>
  <c r="L637" i="4"/>
  <c r="K914" i="4"/>
  <c r="L553" i="4"/>
  <c r="S553" i="4" s="1"/>
  <c r="L852" i="4"/>
  <c r="L549" i="4"/>
  <c r="L854" i="4"/>
  <c r="L883" i="4"/>
  <c r="L604" i="4"/>
  <c r="L608" i="4"/>
  <c r="L526" i="4"/>
  <c r="L680" i="1"/>
  <c r="L580" i="1"/>
  <c r="L613" i="1"/>
  <c r="K734" i="1"/>
  <c r="K793" i="1"/>
  <c r="K857" i="1"/>
  <c r="K921" i="1"/>
  <c r="K963" i="1"/>
  <c r="K797" i="1"/>
  <c r="K567" i="1"/>
  <c r="L967" i="1"/>
  <c r="L970" i="1"/>
  <c r="K969" i="1"/>
  <c r="L570" i="1"/>
  <c r="L978" i="1"/>
  <c r="K970" i="1"/>
  <c r="L552" i="1"/>
  <c r="L865" i="1"/>
  <c r="L977" i="1"/>
  <c r="L979" i="1"/>
  <c r="K863" i="1"/>
  <c r="K801" i="1"/>
  <c r="K929" i="1"/>
  <c r="K613" i="1"/>
  <c r="P613" i="1" s="1"/>
  <c r="K813" i="1"/>
  <c r="K711" i="1"/>
  <c r="L596" i="1"/>
  <c r="K573" i="1"/>
  <c r="K680" i="1"/>
  <c r="L795" i="1"/>
  <c r="L859" i="1"/>
  <c r="K643" i="1"/>
  <c r="K850" i="1"/>
  <c r="K978" i="1"/>
  <c r="K974" i="1"/>
  <c r="L643" i="1"/>
  <c r="L738" i="1"/>
  <c r="K859" i="1"/>
  <c r="L785" i="1"/>
  <c r="L863" i="1"/>
  <c r="K781" i="1"/>
  <c r="L811" i="1"/>
  <c r="K841" i="1"/>
  <c r="K658" i="1"/>
  <c r="L708" i="1"/>
  <c r="L572" i="1"/>
  <c r="L861" i="1"/>
  <c r="L550" i="1"/>
  <c r="K558" i="1"/>
  <c r="K617" i="1"/>
  <c r="K739" i="1"/>
  <c r="K580" i="1"/>
  <c r="K861" i="1"/>
  <c r="L562" i="1"/>
  <c r="K570" i="1"/>
  <c r="L972" i="1"/>
  <c r="K972" i="1"/>
  <c r="L558" i="1"/>
  <c r="K550" i="1"/>
  <c r="K837" i="1"/>
  <c r="K968" i="1"/>
  <c r="K811" i="1"/>
  <c r="L567" i="1"/>
  <c r="K967" i="1"/>
  <c r="K552" i="1"/>
  <c r="K649" i="1"/>
  <c r="K976" i="1"/>
  <c r="K945" i="1"/>
  <c r="L891" i="1"/>
  <c r="L658" i="1"/>
  <c r="L962" i="1"/>
  <c r="K891" i="1"/>
  <c r="L617" i="1"/>
  <c r="L618" i="1" s="1"/>
  <c r="L849" i="1"/>
  <c r="L850" i="1" s="1"/>
  <c r="L945" i="1"/>
  <c r="S562" i="4" l="1"/>
  <c r="S920" i="4"/>
  <c r="S571" i="4"/>
  <c r="S802" i="4"/>
  <c r="S701" i="4"/>
  <c r="S959" i="4"/>
  <c r="W612" i="1"/>
  <c r="S637" i="4"/>
  <c r="R729" i="4"/>
  <c r="S785" i="4"/>
  <c r="S557" i="4"/>
  <c r="R920" i="4"/>
  <c r="Q558" i="1"/>
  <c r="S950" i="4"/>
  <c r="S729" i="4"/>
  <c r="W849" i="1"/>
  <c r="W695" i="1"/>
  <c r="W696" i="1" s="1"/>
  <c r="W697" i="1" s="1"/>
  <c r="W698" i="1" s="1"/>
  <c r="W699" i="1" s="1"/>
  <c r="W700" i="1" s="1"/>
  <c r="W701" i="1" s="1"/>
  <c r="W702" i="1" s="1"/>
  <c r="W703" i="1" s="1"/>
  <c r="W704" i="1" s="1"/>
  <c r="W705" i="1" s="1"/>
  <c r="W706" i="1" s="1"/>
  <c r="S836" i="4"/>
  <c r="Q891" i="1"/>
  <c r="S558" i="4"/>
  <c r="S581" i="4"/>
  <c r="S951" i="4"/>
  <c r="W688" i="1"/>
  <c r="W689" i="1" s="1"/>
  <c r="W690" i="1" s="1"/>
  <c r="T9" i="1"/>
  <c r="O5" i="1" s="1"/>
  <c r="S561" i="4"/>
  <c r="S838" i="4"/>
  <c r="S881" i="4"/>
  <c r="Q613" i="1"/>
  <c r="W909" i="1"/>
  <c r="W910" i="1" s="1"/>
  <c r="S958" i="4"/>
  <c r="W677" i="1"/>
  <c r="Q602" i="1"/>
  <c r="P561" i="1"/>
  <c r="O4" i="1"/>
  <c r="O3" i="1" a="1"/>
  <c r="O3" i="1" s="1"/>
  <c r="O2" i="1"/>
  <c r="P780" i="1"/>
  <c r="W886" i="1"/>
  <c r="W887" i="1" s="1"/>
  <c r="R914" i="4"/>
  <c r="S840" i="4"/>
  <c r="S919" i="4"/>
  <c r="S603" i="4"/>
  <c r="W917" i="1"/>
  <c r="W918" i="1" s="1"/>
  <c r="W919" i="1" s="1"/>
  <c r="W627" i="1"/>
  <c r="W628" i="1" s="1"/>
  <c r="W629" i="1" s="1"/>
  <c r="W630" i="1" s="1"/>
  <c r="W631" i="1" s="1"/>
  <c r="W632" i="1" s="1"/>
  <c r="W633" i="1" s="1"/>
  <c r="W634" i="1" s="1"/>
  <c r="W635" i="1" s="1"/>
  <c r="W636" i="1" s="1"/>
  <c r="W637" i="1" s="1"/>
  <c r="W638" i="1" s="1"/>
  <c r="W639" i="1" s="1"/>
  <c r="W640" i="1" s="1"/>
  <c r="W641" i="1" s="1"/>
  <c r="W642" i="1" s="1"/>
  <c r="W643" i="1" s="1"/>
  <c r="W644" i="1" s="1"/>
  <c r="W645" i="1" s="1"/>
  <c r="W646" i="1" s="1"/>
  <c r="W647" i="1" s="1"/>
  <c r="W648" i="1" s="1"/>
  <c r="W649" i="1" s="1"/>
  <c r="W650" i="1" s="1"/>
  <c r="W651" i="1" s="1"/>
  <c r="W652" i="1" s="1"/>
  <c r="W653" i="1" s="1"/>
  <c r="W654" i="1" s="1"/>
  <c r="W655" i="1" s="1"/>
  <c r="W656" i="1" s="1"/>
  <c r="W657" i="1" s="1"/>
  <c r="W658" i="1" s="1"/>
  <c r="W659" i="1" s="1"/>
  <c r="W660" i="1" s="1"/>
  <c r="W661" i="1" s="1"/>
  <c r="W662" i="1" s="1"/>
  <c r="W663" i="1" s="1"/>
  <c r="W664" i="1" s="1"/>
  <c r="W665" i="1" s="1"/>
  <c r="W666" i="1" s="1"/>
  <c r="S855" i="4"/>
  <c r="W845" i="1"/>
  <c r="W624" i="1"/>
  <c r="W614" i="1"/>
  <c r="W852" i="1"/>
  <c r="W853" i="1" s="1"/>
  <c r="W854" i="1" s="1"/>
  <c r="W855" i="1" s="1"/>
  <c r="W856" i="1" s="1"/>
  <c r="W857" i="1" s="1"/>
  <c r="W858" i="1" s="1"/>
  <c r="W859" i="1" s="1"/>
  <c r="W860" i="1" s="1"/>
  <c r="W861" i="1" s="1"/>
  <c r="W862" i="1" s="1"/>
  <c r="W863" i="1" s="1"/>
  <c r="W864" i="1" s="1"/>
  <c r="W865" i="1" s="1"/>
  <c r="W866" i="1" s="1"/>
  <c r="W867" i="1" s="1"/>
  <c r="W868" i="1" s="1"/>
  <c r="W869" i="1" s="1"/>
  <c r="W870" i="1" s="1"/>
  <c r="W871" i="1" s="1"/>
  <c r="W872" i="1" s="1"/>
  <c r="W873" i="1" s="1"/>
  <c r="W874" i="1" s="1"/>
  <c r="W875" i="1" s="1"/>
  <c r="W876" i="1" s="1"/>
  <c r="W877" i="1" s="1"/>
  <c r="W878" i="1" s="1"/>
  <c r="W879" i="1" s="1"/>
  <c r="W880" i="1" s="1"/>
  <c r="W881" i="1" s="1"/>
  <c r="W882" i="1" s="1"/>
  <c r="W883" i="1" s="1"/>
  <c r="S856" i="4"/>
  <c r="W914" i="1"/>
  <c r="W915" i="1" s="1"/>
  <c r="W836" i="1"/>
  <c r="W837" i="1" s="1"/>
  <c r="W838" i="1" s="1"/>
  <c r="W839" i="1" s="1"/>
  <c r="W840" i="1" s="1"/>
  <c r="W841" i="1" s="1"/>
  <c r="W890" i="1"/>
  <c r="W891" i="1" s="1"/>
  <c r="W892" i="1" s="1"/>
  <c r="W893" i="1" s="1"/>
  <c r="W894" i="1" s="1"/>
  <c r="W895" i="1" s="1"/>
  <c r="W896" i="1" s="1"/>
  <c r="W897" i="1" s="1"/>
  <c r="W898" i="1" s="1"/>
  <c r="W678" i="1"/>
  <c r="W679" i="1" s="1"/>
  <c r="W680" i="1" s="1"/>
  <c r="W681" i="1" s="1"/>
  <c r="W682" i="1" s="1"/>
  <c r="W683" i="1" s="1"/>
  <c r="W684" i="1" s="1"/>
  <c r="W685" i="1" s="1"/>
  <c r="W686" i="1" s="1"/>
  <c r="W620" i="1"/>
  <c r="W621" i="1" s="1"/>
  <c r="W622" i="1" s="1"/>
  <c r="S604" i="4"/>
  <c r="W735" i="1"/>
  <c r="W736" i="1" s="1"/>
  <c r="W737" i="1" s="1"/>
  <c r="W738" i="1" s="1"/>
  <c r="W739" i="1" s="1"/>
  <c r="W740" i="1" s="1"/>
  <c r="W741" i="1" s="1"/>
  <c r="W742" i="1" s="1"/>
  <c r="W743" i="1" s="1"/>
  <c r="W744" i="1" s="1"/>
  <c r="W745" i="1" s="1"/>
  <c r="W746" i="1" s="1"/>
  <c r="W747" i="1" s="1"/>
  <c r="W748" i="1" s="1"/>
  <c r="W749" i="1" s="1"/>
  <c r="W750" i="1" s="1"/>
  <c r="W751" i="1" s="1"/>
  <c r="W752" i="1" s="1"/>
  <c r="W753" i="1" s="1"/>
  <c r="W754" i="1" s="1"/>
  <c r="W755" i="1" s="1"/>
  <c r="W756" i="1" s="1"/>
  <c r="W757" i="1" s="1"/>
  <c r="W758" i="1" s="1"/>
  <c r="W759" i="1" s="1"/>
  <c r="W760" i="1" s="1"/>
  <c r="W761" i="1" s="1"/>
  <c r="W762" i="1" s="1"/>
  <c r="W763" i="1" s="1"/>
  <c r="W764" i="1" s="1"/>
  <c r="W765" i="1" s="1"/>
  <c r="W766" i="1" s="1"/>
  <c r="W767" i="1" s="1"/>
  <c r="W768" i="1" s="1"/>
  <c r="W769" i="1" s="1"/>
  <c r="W770" i="1" s="1"/>
  <c r="W771" i="1" s="1"/>
  <c r="W772" i="1" s="1"/>
  <c r="W773" i="1" s="1"/>
  <c r="W774" i="1" s="1"/>
  <c r="W775" i="1" s="1"/>
  <c r="W776" i="1" s="1"/>
  <c r="W777" i="1" s="1"/>
  <c r="W778" i="1" s="1"/>
  <c r="W779" i="1" s="1"/>
  <c r="W780" i="1" s="1"/>
  <c r="W781" i="1" s="1"/>
  <c r="W782" i="1" s="1"/>
  <c r="W783" i="1" s="1"/>
  <c r="W784" i="1" s="1"/>
  <c r="W785" i="1" s="1"/>
  <c r="W786" i="1" s="1"/>
  <c r="W787" i="1" s="1"/>
  <c r="W788" i="1" s="1"/>
  <c r="W789" i="1" s="1"/>
  <c r="W790" i="1" s="1"/>
  <c r="W791" i="1" s="1"/>
  <c r="W792" i="1" s="1"/>
  <c r="W793" i="1" s="1"/>
  <c r="W794" i="1" s="1"/>
  <c r="W795" i="1" s="1"/>
  <c r="W796" i="1" s="1"/>
  <c r="W797" i="1" s="1"/>
  <c r="W798" i="1" s="1"/>
  <c r="W799" i="1" s="1"/>
  <c r="W800" i="1" s="1"/>
  <c r="W801" i="1" s="1"/>
  <c r="W802" i="1" s="1"/>
  <c r="W803" i="1" s="1"/>
  <c r="W804" i="1" s="1"/>
  <c r="W805" i="1" s="1"/>
  <c r="W806" i="1" s="1"/>
  <c r="W807" i="1" s="1"/>
  <c r="W808" i="1" s="1"/>
  <c r="W809" i="1" s="1"/>
  <c r="W810" i="1" s="1"/>
  <c r="W811" i="1" s="1"/>
  <c r="W812" i="1" s="1"/>
  <c r="W813" i="1" s="1"/>
  <c r="W814" i="1" s="1"/>
  <c r="W815" i="1" s="1"/>
  <c r="W816" i="1" s="1"/>
  <c r="W817" i="1" s="1"/>
  <c r="W818" i="1" s="1"/>
  <c r="W819" i="1" s="1"/>
  <c r="W820" i="1" s="1"/>
  <c r="W821" i="1" s="1"/>
  <c r="W822" i="1" s="1"/>
  <c r="W823" i="1" s="1"/>
  <c r="W824" i="1" s="1"/>
  <c r="W825" i="1" s="1"/>
  <c r="W826" i="1" s="1"/>
  <c r="W827" i="1" s="1"/>
  <c r="W828" i="1" s="1"/>
  <c r="W829" i="1" s="1"/>
  <c r="W830" i="1" s="1"/>
  <c r="W831" i="1" s="1"/>
  <c r="W832" i="1" s="1"/>
  <c r="W833" i="1" s="1"/>
  <c r="W922" i="1"/>
  <c r="S776" i="4"/>
  <c r="P549" i="1"/>
  <c r="Q567" i="1"/>
  <c r="R597" i="4"/>
  <c r="P979" i="1"/>
  <c r="W925" i="1"/>
  <c r="W926" i="1" s="1"/>
  <c r="W927" i="1" s="1"/>
  <c r="W928" i="1" s="1"/>
  <c r="W929" i="1" s="1"/>
  <c r="W930" i="1" s="1"/>
  <c r="W931" i="1" s="1"/>
  <c r="W932" i="1" s="1"/>
  <c r="W933" i="1" s="1"/>
  <c r="W934" i="1" s="1"/>
  <c r="W935" i="1" s="1"/>
  <c r="W936" i="1" s="1"/>
  <c r="W937" i="1" s="1"/>
  <c r="W938" i="1" s="1"/>
  <c r="W939" i="1" s="1"/>
  <c r="W940" i="1" s="1"/>
  <c r="W941" i="1" s="1"/>
  <c r="W942" i="1" s="1"/>
  <c r="W943" i="1" s="1"/>
  <c r="W944" i="1" s="1"/>
  <c r="W945" i="1" s="1"/>
  <c r="W946" i="1" s="1"/>
  <c r="W947" i="1" s="1"/>
  <c r="W948" i="1" s="1"/>
  <c r="W949" i="1" s="1"/>
  <c r="W950" i="1" s="1"/>
  <c r="W951" i="1" s="1"/>
  <c r="W952" i="1" s="1"/>
  <c r="W953" i="1" s="1"/>
  <c r="W954" i="1" s="1"/>
  <c r="W955" i="1" s="1"/>
  <c r="W956" i="1" s="1"/>
  <c r="W957" i="1" s="1"/>
  <c r="W958" i="1" s="1"/>
  <c r="W959" i="1" s="1"/>
  <c r="W960" i="1" s="1"/>
  <c r="W961" i="1" s="1"/>
  <c r="W962" i="1" s="1"/>
  <c r="W963" i="1" s="1"/>
  <c r="W964" i="1" s="1"/>
  <c r="W965" i="1" s="1"/>
  <c r="W966" i="1" s="1"/>
  <c r="W967" i="1" s="1"/>
  <c r="W968" i="1" s="1"/>
  <c r="W969" i="1" s="1"/>
  <c r="W970" i="1" s="1"/>
  <c r="W971" i="1" s="1"/>
  <c r="W972" i="1" s="1"/>
  <c r="W973" i="1" s="1"/>
  <c r="W974" i="1" s="1"/>
  <c r="W975" i="1" s="1"/>
  <c r="W976" i="1" s="1"/>
  <c r="W977" i="1" s="1"/>
  <c r="W978" i="1" s="1"/>
  <c r="W979" i="1" s="1"/>
  <c r="W713" i="1"/>
  <c r="W714" i="1" s="1"/>
  <c r="W715" i="1" s="1"/>
  <c r="W535" i="1"/>
  <c r="W536" i="1" s="1"/>
  <c r="W537" i="1" s="1"/>
  <c r="W538" i="1" s="1"/>
  <c r="W539" i="1" s="1"/>
  <c r="W540" i="1" s="1"/>
  <c r="W541" i="1" s="1"/>
  <c r="W542" i="1" s="1"/>
  <c r="W543" i="1" s="1"/>
  <c r="W544" i="1" s="1"/>
  <c r="W545" i="1" s="1"/>
  <c r="W546" i="1" s="1"/>
  <c r="W547" i="1" s="1"/>
  <c r="W548" i="1" s="1"/>
  <c r="W549" i="1" s="1"/>
  <c r="W550" i="1" s="1"/>
  <c r="W551" i="1" s="1"/>
  <c r="W552" i="1" s="1"/>
  <c r="W553" i="1" s="1"/>
  <c r="W554" i="1" s="1"/>
  <c r="W555" i="1" s="1"/>
  <c r="W556" i="1" s="1"/>
  <c r="W557" i="1" s="1"/>
  <c r="W558" i="1" s="1"/>
  <c r="W559" i="1" s="1"/>
  <c r="W560" i="1" s="1"/>
  <c r="W561" i="1" s="1"/>
  <c r="W562" i="1" s="1"/>
  <c r="W563" i="1" s="1"/>
  <c r="W564" i="1" s="1"/>
  <c r="W565" i="1" s="1"/>
  <c r="W566" i="1" s="1"/>
  <c r="W567" i="1" s="1"/>
  <c r="W568" i="1" s="1"/>
  <c r="W569" i="1" s="1"/>
  <c r="W570" i="1" s="1"/>
  <c r="W571" i="1" s="1"/>
  <c r="W572" i="1" s="1"/>
  <c r="W573" i="1" s="1"/>
  <c r="W574" i="1" s="1"/>
  <c r="W575" i="1" s="1"/>
  <c r="W576" i="1" s="1"/>
  <c r="W577" i="1" s="1"/>
  <c r="W578" i="1" s="1"/>
  <c r="W579" i="1" s="1"/>
  <c r="W580" i="1" s="1"/>
  <c r="W581" i="1" s="1"/>
  <c r="W582" i="1" s="1"/>
  <c r="W583" i="1" s="1"/>
  <c r="W584" i="1" s="1"/>
  <c r="W585" i="1" s="1"/>
  <c r="W586" i="1" s="1"/>
  <c r="W587" i="1" s="1"/>
  <c r="W588" i="1" s="1"/>
  <c r="W589" i="1" s="1"/>
  <c r="W590" i="1" s="1"/>
  <c r="W591" i="1" s="1"/>
  <c r="W592" i="1" s="1"/>
  <c r="W593" i="1" s="1"/>
  <c r="W594" i="1" s="1"/>
  <c r="W595" i="1" s="1"/>
  <c r="W596" i="1" s="1"/>
  <c r="W597" i="1" s="1"/>
  <c r="W598" i="1" s="1"/>
  <c r="W599" i="1" s="1"/>
  <c r="W600" i="1" s="1"/>
  <c r="W601" i="1" s="1"/>
  <c r="W602" i="1" s="1"/>
  <c r="W603" i="1" s="1"/>
  <c r="W604" i="1" s="1"/>
  <c r="W605" i="1" s="1"/>
  <c r="W606" i="1" s="1"/>
  <c r="W607" i="1" s="1"/>
  <c r="W608" i="1" s="1"/>
  <c r="W609" i="1" s="1"/>
  <c r="W723" i="1"/>
  <c r="W724" i="1" s="1"/>
  <c r="W725" i="1" s="1"/>
  <c r="W726" i="1" s="1"/>
  <c r="W727" i="1" s="1"/>
  <c r="W728" i="1" s="1"/>
  <c r="W729" i="1" s="1"/>
  <c r="W730" i="1" s="1"/>
  <c r="W731" i="1" s="1"/>
  <c r="W732" i="1" s="1"/>
  <c r="W733" i="1" s="1"/>
  <c r="P860" i="1"/>
  <c r="P703" i="1"/>
  <c r="P801" i="1"/>
  <c r="Q847" i="1"/>
  <c r="Q962" i="1"/>
  <c r="Q592" i="1"/>
  <c r="P787" i="1"/>
  <c r="P566" i="1"/>
  <c r="Q612" i="1"/>
  <c r="P595" i="1"/>
  <c r="Q808" i="1"/>
  <c r="P891" i="1"/>
  <c r="Q705" i="1"/>
  <c r="P643" i="1"/>
  <c r="P963" i="1"/>
  <c r="Q643" i="1"/>
  <c r="P793" i="1"/>
  <c r="Q865" i="1"/>
  <c r="Q552" i="1"/>
  <c r="P797" i="1"/>
  <c r="P846" i="1"/>
  <c r="Q600" i="1"/>
  <c r="Q618" i="1"/>
  <c r="P552" i="1"/>
  <c r="Q605" i="1"/>
  <c r="Q974" i="1"/>
  <c r="Q793" i="1"/>
  <c r="P680" i="1"/>
  <c r="P701" i="1"/>
  <c r="P573" i="1"/>
  <c r="P810" i="1"/>
  <c r="P974" i="1"/>
  <c r="P953" i="1"/>
  <c r="Q929" i="1"/>
  <c r="Q784" i="1"/>
  <c r="P866" i="1"/>
  <c r="Q976" i="1"/>
  <c r="P683" i="1"/>
  <c r="P929" i="1"/>
  <c r="Q563" i="1"/>
  <c r="P949" i="1"/>
  <c r="Q955" i="1"/>
  <c r="P861" i="1"/>
  <c r="Q680" i="1"/>
  <c r="P610" i="1"/>
  <c r="P709" i="1"/>
  <c r="Q711" i="1"/>
  <c r="P976" i="1"/>
  <c r="P702" i="1"/>
  <c r="P617" i="1"/>
  <c r="Q556" i="1"/>
  <c r="Q607" i="1"/>
  <c r="Q590" i="1"/>
  <c r="Q960" i="1"/>
  <c r="P972" i="1"/>
  <c r="P558" i="1"/>
  <c r="Q979" i="1"/>
  <c r="P565" i="1"/>
  <c r="P535" i="1"/>
  <c r="Q570" i="1"/>
  <c r="Q843" i="1"/>
  <c r="S799" i="4"/>
  <c r="Q972" i="1"/>
  <c r="R697" i="4"/>
  <c r="S834" i="4"/>
  <c r="S594" i="4"/>
  <c r="Q604" i="1"/>
  <c r="S592" i="4"/>
  <c r="S649" i="4"/>
  <c r="P599" i="1"/>
  <c r="R948" i="4"/>
  <c r="S595" i="4"/>
  <c r="S851" i="4"/>
  <c r="S548" i="4"/>
  <c r="S591" i="4"/>
  <c r="R695" i="4"/>
  <c r="S781" i="4"/>
  <c r="S786" i="4"/>
  <c r="S939" i="4"/>
  <c r="S670" i="4"/>
  <c r="S839" i="4"/>
  <c r="R961" i="4"/>
  <c r="S606" i="4"/>
  <c r="S936" i="4"/>
  <c r="S883" i="4"/>
  <c r="R958" i="4"/>
  <c r="P837" i="1"/>
  <c r="R946" i="4"/>
  <c r="Q586" i="1"/>
  <c r="Q958" i="1"/>
  <c r="P647" i="1"/>
  <c r="S549" i="4"/>
  <c r="S730" i="4"/>
  <c r="S526" i="4"/>
  <c r="S852" i="4"/>
  <c r="S963" i="4"/>
  <c r="S555" i="4"/>
  <c r="S556" i="4"/>
  <c r="S941" i="4"/>
  <c r="S589" i="4"/>
  <c r="S837" i="4"/>
  <c r="R944" i="4"/>
  <c r="Q648" i="1"/>
  <c r="P711" i="1"/>
  <c r="Q645" i="1"/>
  <c r="Q593" i="1"/>
  <c r="S943" i="4"/>
  <c r="S882" i="4"/>
  <c r="P570" i="1"/>
  <c r="Q861" i="1"/>
  <c r="P567" i="1"/>
  <c r="S699" i="4"/>
  <c r="R599" i="4"/>
  <c r="R593" i="4"/>
  <c r="S525" i="4"/>
  <c r="U525" i="4" s="1"/>
  <c r="S700" i="4"/>
  <c r="R696" i="4"/>
  <c r="S605" i="4"/>
  <c r="Q947" i="1"/>
  <c r="S570" i="4"/>
  <c r="S599" i="4"/>
  <c r="R962" i="4"/>
  <c r="S597" i="4"/>
  <c r="S550" i="4"/>
  <c r="Q795" i="1"/>
  <c r="P921" i="1"/>
  <c r="S608" i="4"/>
  <c r="S587" i="4"/>
  <c r="R952" i="4"/>
  <c r="S596" i="4"/>
  <c r="Q535" i="1"/>
  <c r="L536" i="1"/>
  <c r="L537" i="1" s="1"/>
  <c r="Q537" i="1" s="1"/>
  <c r="Q647" i="1"/>
  <c r="P862" i="1"/>
  <c r="Q849" i="1"/>
  <c r="Q617" i="1"/>
  <c r="S564" i="4"/>
  <c r="S854" i="4"/>
  <c r="R728" i="4"/>
  <c r="L937" i="4"/>
  <c r="S937" i="4" s="1"/>
  <c r="R591" i="4"/>
  <c r="R589" i="4"/>
  <c r="S850" i="4"/>
  <c r="R836" i="4"/>
  <c r="S671" i="4"/>
  <c r="K964" i="4"/>
  <c r="R964" i="4" s="1"/>
  <c r="S787" i="4"/>
  <c r="R959" i="4"/>
  <c r="R941" i="4"/>
  <c r="R940" i="4"/>
  <c r="S598" i="4"/>
  <c r="S563" i="4"/>
  <c r="S694" i="4"/>
  <c r="P734" i="1"/>
  <c r="Q975" i="1"/>
  <c r="P975" i="1"/>
  <c r="P779" i="1"/>
  <c r="Q609" i="1"/>
  <c r="P609" i="1"/>
  <c r="P792" i="1"/>
  <c r="Q792" i="1"/>
  <c r="Q969" i="1"/>
  <c r="P969" i="1"/>
  <c r="Q585" i="1"/>
  <c r="P585" i="1"/>
  <c r="Q658" i="1"/>
  <c r="P658" i="1"/>
  <c r="R945" i="4"/>
  <c r="Q710" i="1"/>
  <c r="P710" i="1"/>
  <c r="Q596" i="1"/>
  <c r="P596" i="1"/>
  <c r="Q961" i="1"/>
  <c r="P961" i="1"/>
  <c r="Q594" i="1"/>
  <c r="P594" i="1"/>
  <c r="P560" i="1"/>
  <c r="Q560" i="1"/>
  <c r="P799" i="1"/>
  <c r="P785" i="1"/>
  <c r="Q785" i="1"/>
  <c r="S962" i="4"/>
  <c r="Q557" i="1"/>
  <c r="P557" i="1"/>
  <c r="Q562" i="1"/>
  <c r="P562" i="1"/>
  <c r="P603" i="1"/>
  <c r="Q603" i="1"/>
  <c r="P945" i="1"/>
  <c r="Q945" i="1"/>
  <c r="P790" i="1"/>
  <c r="Q790" i="1"/>
  <c r="P952" i="1"/>
  <c r="Q952" i="1"/>
  <c r="P968" i="1"/>
  <c r="Q968" i="1"/>
  <c r="Q858" i="1"/>
  <c r="P858" i="1"/>
  <c r="Q559" i="1"/>
  <c r="P559" i="1"/>
  <c r="Q679" i="1"/>
  <c r="P679" i="1"/>
  <c r="P704" i="1"/>
  <c r="Q704" i="1"/>
  <c r="Q614" i="1"/>
  <c r="P614" i="1"/>
  <c r="P555" i="1"/>
  <c r="Q555" i="1"/>
  <c r="P641" i="1"/>
  <c r="P836" i="1"/>
  <c r="P794" i="1"/>
  <c r="Q794" i="1"/>
  <c r="Q589" i="1"/>
  <c r="P589" i="1"/>
  <c r="Q850" i="1"/>
  <c r="P850" i="1"/>
  <c r="Q606" i="1"/>
  <c r="P606" i="1"/>
  <c r="Q572" i="1"/>
  <c r="P572" i="1"/>
  <c r="P859" i="1"/>
  <c r="Q859" i="1"/>
  <c r="Q844" i="1"/>
  <c r="P844" i="1"/>
  <c r="Q550" i="1"/>
  <c r="P550" i="1"/>
  <c r="Q967" i="1"/>
  <c r="P967" i="1"/>
  <c r="P781" i="1"/>
  <c r="P800" i="1"/>
  <c r="Q551" i="1"/>
  <c r="P551" i="1"/>
  <c r="P536" i="1"/>
  <c r="Q580" i="1"/>
  <c r="P580" i="1"/>
  <c r="Q788" i="1"/>
  <c r="P788" i="1"/>
  <c r="Q845" i="1"/>
  <c r="P845" i="1"/>
  <c r="Q712" i="1"/>
  <c r="P608" i="1"/>
  <c r="Q608" i="1"/>
  <c r="Q977" i="1"/>
  <c r="P977" i="1"/>
  <c r="Q970" i="1"/>
  <c r="P970" i="1"/>
  <c r="P568" i="1"/>
  <c r="Q568" i="1"/>
  <c r="Q978" i="1"/>
  <c r="P978" i="1"/>
  <c r="Q786" i="1"/>
  <c r="P786" i="1"/>
  <c r="P611" i="1"/>
  <c r="Q611" i="1"/>
  <c r="Q646" i="1"/>
  <c r="P646" i="1"/>
  <c r="P571" i="1"/>
  <c r="Q571" i="1"/>
  <c r="Q959" i="1"/>
  <c r="P959" i="1"/>
  <c r="Q564" i="1"/>
  <c r="P564" i="1"/>
  <c r="P920" i="1"/>
  <c r="Q957" i="1"/>
  <c r="P957" i="1"/>
  <c r="P706" i="1"/>
  <c r="Q706" i="1"/>
  <c r="P857" i="1"/>
  <c r="P682" i="1"/>
  <c r="P642" i="1"/>
  <c r="Q642" i="1"/>
  <c r="P811" i="1"/>
  <c r="Q811" i="1"/>
  <c r="Q809" i="1"/>
  <c r="P809" i="1"/>
  <c r="Q863" i="1"/>
  <c r="P863" i="1"/>
  <c r="S543" i="4"/>
  <c r="Q588" i="1"/>
  <c r="P588" i="1"/>
  <c r="Q950" i="1"/>
  <c r="P950" i="1"/>
  <c r="P864" i="1"/>
  <c r="Q864" i="1"/>
  <c r="Q890" i="1"/>
  <c r="P890" i="1"/>
  <c r="P649" i="1"/>
  <c r="Q678" i="1"/>
  <c r="P678" i="1"/>
  <c r="P644" i="1"/>
  <c r="Q569" i="1"/>
  <c r="P569" i="1"/>
  <c r="P587" i="1"/>
  <c r="Q587" i="1"/>
  <c r="P656" i="1"/>
  <c r="Q656" i="1"/>
  <c r="P616" i="1"/>
  <c r="Q616" i="1"/>
  <c r="P848" i="1"/>
  <c r="Q848" i="1"/>
  <c r="Q948" i="1"/>
  <c r="P948" i="1"/>
  <c r="Q956" i="1"/>
  <c r="P956" i="1"/>
  <c r="P971" i="1"/>
  <c r="Q971" i="1"/>
  <c r="Q973" i="1"/>
  <c r="P973" i="1"/>
  <c r="Q598" i="1"/>
  <c r="P598" i="1"/>
  <c r="P739" i="1"/>
  <c r="Q615" i="1"/>
  <c r="P615" i="1"/>
  <c r="P813" i="1"/>
  <c r="P835" i="1"/>
  <c r="P737" i="1"/>
  <c r="P928" i="1"/>
  <c r="Q928" i="1"/>
  <c r="Q954" i="1"/>
  <c r="P954" i="1"/>
  <c r="Q657" i="1"/>
  <c r="P657" i="1"/>
  <c r="P840" i="1"/>
  <c r="Q738" i="1"/>
  <c r="P738" i="1"/>
  <c r="P579" i="1"/>
  <c r="Q579" i="1"/>
  <c r="Q708" i="1"/>
  <c r="P708" i="1"/>
  <c r="Q591" i="1"/>
  <c r="P591" i="1"/>
  <c r="Q534" i="1"/>
  <c r="P534" i="1"/>
  <c r="Q601" i="1"/>
  <c r="P601" i="1"/>
  <c r="Q842" i="1"/>
  <c r="P842" i="1"/>
  <c r="R694" i="4"/>
  <c r="L788" i="4"/>
  <c r="S788" i="4" s="1"/>
  <c r="L650" i="4"/>
  <c r="S650" i="4" s="1"/>
  <c r="K965" i="4"/>
  <c r="L964" i="4"/>
  <c r="L731" i="4"/>
  <c r="S731" i="4" s="1"/>
  <c r="L635" i="4"/>
  <c r="S635" i="4" s="1"/>
  <c r="S634" i="4"/>
  <c r="L954" i="4"/>
  <c r="S953" i="4"/>
  <c r="L858" i="4"/>
  <c r="L673" i="4"/>
  <c r="S673" i="4" s="1"/>
  <c r="S672" i="4"/>
  <c r="K598" i="4"/>
  <c r="R598" i="4" s="1"/>
  <c r="K953" i="4"/>
  <c r="R953" i="4" s="1"/>
  <c r="K600" i="4"/>
  <c r="R600" i="4" s="1"/>
  <c r="K526" i="4"/>
  <c r="R526" i="4" s="1"/>
  <c r="T525" i="4"/>
  <c r="K698" i="4"/>
  <c r="R698" i="4" s="1"/>
  <c r="L921" i="4"/>
  <c r="S921" i="4" s="1"/>
  <c r="L572" i="4"/>
  <c r="S572" i="4" s="1"/>
  <c r="L803" i="4"/>
  <c r="S803" i="4" s="1"/>
  <c r="L702" i="4"/>
  <c r="S702" i="4" s="1"/>
  <c r="L842" i="4"/>
  <c r="S842" i="4" s="1"/>
  <c r="K841" i="4"/>
  <c r="R841" i="4" s="1"/>
  <c r="K922" i="4"/>
  <c r="R922" i="4" s="1"/>
  <c r="K730" i="4"/>
  <c r="R730" i="4" s="1"/>
  <c r="K915" i="4"/>
  <c r="R915" i="4" s="1"/>
  <c r="L609" i="4"/>
  <c r="S609" i="4" s="1"/>
  <c r="L638" i="4"/>
  <c r="S638" i="4" s="1"/>
  <c r="L565" i="4"/>
  <c r="S565" i="4" s="1"/>
  <c r="L527" i="4"/>
  <c r="S527" i="4" s="1"/>
  <c r="L884" i="4"/>
  <c r="S884" i="4" s="1"/>
  <c r="L649" i="1"/>
  <c r="Q649" i="1" s="1"/>
  <c r="L553" i="1"/>
  <c r="Q553" i="1" s="1"/>
  <c r="K659" i="1"/>
  <c r="P659" i="1" s="1"/>
  <c r="K814" i="1"/>
  <c r="P814" i="1" s="1"/>
  <c r="L851" i="1"/>
  <c r="Q851" i="1" s="1"/>
  <c r="L659" i="1"/>
  <c r="Q659" i="1" s="1"/>
  <c r="K650" i="1"/>
  <c r="P650" i="1" s="1"/>
  <c r="K740" i="1"/>
  <c r="P740" i="1" s="1"/>
  <c r="L573" i="1"/>
  <c r="Q573" i="1" s="1"/>
  <c r="L739" i="1"/>
  <c r="Q739" i="1" s="1"/>
  <c r="K964" i="1"/>
  <c r="P964" i="1" s="1"/>
  <c r="K946" i="1"/>
  <c r="P946" i="1" s="1"/>
  <c r="K553" i="1"/>
  <c r="P553" i="1" s="1"/>
  <c r="K838" i="1"/>
  <c r="P838" i="1" s="1"/>
  <c r="K574" i="1"/>
  <c r="P574" i="1" s="1"/>
  <c r="K712" i="1"/>
  <c r="P712" i="1" s="1"/>
  <c r="K892" i="1"/>
  <c r="P892" i="1" s="1"/>
  <c r="K618" i="1"/>
  <c r="P618" i="1" s="1"/>
  <c r="K868" i="1"/>
  <c r="P868" i="1" s="1"/>
  <c r="L644" i="1"/>
  <c r="Q644" i="1" s="1"/>
  <c r="K922" i="1"/>
  <c r="P922" i="1" s="1"/>
  <c r="L581" i="1"/>
  <c r="Q581" i="1" s="1"/>
  <c r="L892" i="1"/>
  <c r="Q892" i="1" s="1"/>
  <c r="L619" i="1"/>
  <c r="Q619" i="1" s="1"/>
  <c r="L812" i="1"/>
  <c r="Q812" i="1" s="1"/>
  <c r="L796" i="1"/>
  <c r="Q796" i="1" s="1"/>
  <c r="L930" i="1"/>
  <c r="Q930" i="1" s="1"/>
  <c r="L963" i="1"/>
  <c r="Q963" i="1" s="1"/>
  <c r="K802" i="1"/>
  <c r="P802" i="1" s="1"/>
  <c r="K581" i="1"/>
  <c r="P581" i="1" s="1"/>
  <c r="K782" i="1"/>
  <c r="P782" i="1" s="1"/>
  <c r="K851" i="1"/>
  <c r="P851" i="1" s="1"/>
  <c r="K537" i="1"/>
  <c r="P537" i="1" s="1"/>
  <c r="L946" i="1"/>
  <c r="Q946" i="1" s="1"/>
  <c r="L866" i="1"/>
  <c r="Q866" i="1" s="1"/>
  <c r="K735" i="1"/>
  <c r="P735" i="1" s="1"/>
  <c r="L681" i="1"/>
  <c r="Q681" i="1" s="1"/>
  <c r="K930" i="1"/>
  <c r="P930" i="1" s="1"/>
  <c r="K798" i="1"/>
  <c r="P798" i="1" s="1"/>
  <c r="K684" i="1"/>
  <c r="P684" i="1" s="1"/>
  <c r="L713" i="1"/>
  <c r="Q713" i="1" s="1"/>
  <c r="K601" i="4" l="1"/>
  <c r="R601" i="4" s="1"/>
  <c r="W9" i="1"/>
  <c r="L789" i="4"/>
  <c r="S789" i="4" s="1"/>
  <c r="S534" i="1"/>
  <c r="V534" i="1" s="1"/>
  <c r="R534" i="1"/>
  <c r="U534" i="1" s="1"/>
  <c r="O8" i="1"/>
  <c r="O7" i="1"/>
  <c r="Q536" i="1"/>
  <c r="S535" i="1"/>
  <c r="V535" i="1" s="1"/>
  <c r="Y535" i="1" s="1"/>
  <c r="L674" i="4"/>
  <c r="S674" i="4" s="1"/>
  <c r="K954" i="4"/>
  <c r="R954" i="4" s="1"/>
  <c r="L732" i="4"/>
  <c r="S732" i="4" s="1"/>
  <c r="L651" i="4"/>
  <c r="S651" i="4" s="1"/>
  <c r="S964" i="4"/>
  <c r="L965" i="4"/>
  <c r="R965" i="4"/>
  <c r="K966" i="4"/>
  <c r="L922" i="4"/>
  <c r="S922" i="4" s="1"/>
  <c r="L859" i="4"/>
  <c r="S858" i="4"/>
  <c r="L843" i="4"/>
  <c r="S843" i="4" s="1"/>
  <c r="S954" i="4"/>
  <c r="L955" i="4"/>
  <c r="T526" i="4"/>
  <c r="K699" i="4"/>
  <c r="R699" i="4" s="1"/>
  <c r="K527" i="4"/>
  <c r="R527" i="4" s="1"/>
  <c r="L573" i="4"/>
  <c r="S573" i="4" s="1"/>
  <c r="L790" i="4"/>
  <c r="S790" i="4" s="1"/>
  <c r="L804" i="4"/>
  <c r="S804" i="4" s="1"/>
  <c r="L703" i="4"/>
  <c r="S703" i="4" s="1"/>
  <c r="K602" i="4"/>
  <c r="R602" i="4" s="1"/>
  <c r="K923" i="4"/>
  <c r="R923" i="4" s="1"/>
  <c r="K731" i="4"/>
  <c r="R731" i="4" s="1"/>
  <c r="K842" i="4"/>
  <c r="R842" i="4" s="1"/>
  <c r="K924" i="4"/>
  <c r="R924" i="4" s="1"/>
  <c r="L610" i="4"/>
  <c r="S610" i="4" s="1"/>
  <c r="L566" i="4"/>
  <c r="S566" i="4" s="1"/>
  <c r="L885" i="4"/>
  <c r="S885" i="4" s="1"/>
  <c r="L639" i="4"/>
  <c r="S639" i="4" s="1"/>
  <c r="K916" i="4"/>
  <c r="R916" i="4" s="1"/>
  <c r="L528" i="4"/>
  <c r="S528" i="4" s="1"/>
  <c r="U526" i="4"/>
  <c r="L675" i="4"/>
  <c r="S675" i="4" s="1"/>
  <c r="L733" i="4"/>
  <c r="S733" i="4" s="1"/>
  <c r="K685" i="1"/>
  <c r="P685" i="1" s="1"/>
  <c r="K736" i="1"/>
  <c r="P736" i="1" s="1"/>
  <c r="K783" i="1"/>
  <c r="P783" i="1" s="1"/>
  <c r="L740" i="1"/>
  <c r="Q740" i="1" s="1"/>
  <c r="L660" i="1"/>
  <c r="Q660" i="1" s="1"/>
  <c r="L538" i="1"/>
  <c r="Q538" i="1" s="1"/>
  <c r="L867" i="1"/>
  <c r="Q867" i="1" s="1"/>
  <c r="L797" i="1"/>
  <c r="Q797" i="1" s="1"/>
  <c r="L582" i="1"/>
  <c r="Q582" i="1" s="1"/>
  <c r="K619" i="1"/>
  <c r="P619" i="1" s="1"/>
  <c r="K839" i="1"/>
  <c r="P839" i="1" s="1"/>
  <c r="K582" i="1"/>
  <c r="P582" i="1" s="1"/>
  <c r="L574" i="1"/>
  <c r="Q574" i="1" s="1"/>
  <c r="L852" i="1"/>
  <c r="Q852" i="1" s="1"/>
  <c r="L813" i="1"/>
  <c r="Q813" i="1" s="1"/>
  <c r="K923" i="1"/>
  <c r="P923" i="1" s="1"/>
  <c r="K893" i="1"/>
  <c r="P893" i="1" s="1"/>
  <c r="K931" i="1"/>
  <c r="P931" i="1" s="1"/>
  <c r="K538" i="1"/>
  <c r="P538" i="1" s="1"/>
  <c r="K803" i="1"/>
  <c r="P803" i="1" s="1"/>
  <c r="K741" i="1"/>
  <c r="P741" i="1" s="1"/>
  <c r="K815" i="1"/>
  <c r="P815" i="1" s="1"/>
  <c r="L650" i="1"/>
  <c r="Q650" i="1" s="1"/>
  <c r="L620" i="1"/>
  <c r="Q620" i="1" s="1"/>
  <c r="K713" i="1"/>
  <c r="P713" i="1" s="1"/>
  <c r="L714" i="1"/>
  <c r="Q714" i="1" s="1"/>
  <c r="L682" i="1"/>
  <c r="Q682" i="1" s="1"/>
  <c r="K852" i="1"/>
  <c r="P852" i="1" s="1"/>
  <c r="L964" i="1"/>
  <c r="Q964" i="1" s="1"/>
  <c r="K965" i="1"/>
  <c r="P965" i="1" s="1"/>
  <c r="K651" i="1"/>
  <c r="P651" i="1" s="1"/>
  <c r="K660" i="1"/>
  <c r="P660" i="1" s="1"/>
  <c r="L931" i="1"/>
  <c r="Q931" i="1" s="1"/>
  <c r="L893" i="1"/>
  <c r="Q893" i="1" s="1"/>
  <c r="K869" i="1"/>
  <c r="P869" i="1" s="1"/>
  <c r="K575" i="1"/>
  <c r="P575" i="1" s="1"/>
  <c r="X534" i="1" l="1"/>
  <c r="Y534" i="1"/>
  <c r="R535" i="1"/>
  <c r="O6" i="1"/>
  <c r="W8" i="1"/>
  <c r="S536" i="1"/>
  <c r="L791" i="4"/>
  <c r="L792" i="4" s="1"/>
  <c r="S792" i="4" s="1"/>
  <c r="L652" i="4"/>
  <c r="R966" i="4"/>
  <c r="K967" i="4"/>
  <c r="S965" i="4"/>
  <c r="L966" i="4"/>
  <c r="L923" i="4"/>
  <c r="S923" i="4" s="1"/>
  <c r="K955" i="4"/>
  <c r="R955" i="4" s="1"/>
  <c r="L574" i="4"/>
  <c r="S574" i="4" s="1"/>
  <c r="L844" i="4"/>
  <c r="S844" i="4" s="1"/>
  <c r="S955" i="4"/>
  <c r="L956" i="4"/>
  <c r="S859" i="4"/>
  <c r="L860" i="4"/>
  <c r="T527" i="4"/>
  <c r="K700" i="4"/>
  <c r="R700" i="4" s="1"/>
  <c r="K732" i="4"/>
  <c r="R732" i="4" s="1"/>
  <c r="K701" i="4"/>
  <c r="R701" i="4" s="1"/>
  <c r="K528" i="4"/>
  <c r="R528" i="4" s="1"/>
  <c r="L805" i="4"/>
  <c r="S805" i="4" s="1"/>
  <c r="L704" i="4"/>
  <c r="S704" i="4" s="1"/>
  <c r="U527" i="4"/>
  <c r="K603" i="4"/>
  <c r="R603" i="4" s="1"/>
  <c r="K843" i="4"/>
  <c r="R843" i="4" s="1"/>
  <c r="K925" i="4"/>
  <c r="R925" i="4" s="1"/>
  <c r="L529" i="4"/>
  <c r="S529" i="4" s="1"/>
  <c r="K917" i="4"/>
  <c r="R917" i="4" s="1"/>
  <c r="L567" i="4"/>
  <c r="S567" i="4" s="1"/>
  <c r="L640" i="4"/>
  <c r="S640" i="4" s="1"/>
  <c r="L676" i="4"/>
  <c r="S676" i="4" s="1"/>
  <c r="L886" i="4"/>
  <c r="S886" i="4" s="1"/>
  <c r="L611" i="4"/>
  <c r="S611" i="4" s="1"/>
  <c r="L734" i="4"/>
  <c r="S734" i="4" s="1"/>
  <c r="K870" i="1"/>
  <c r="P870" i="1" s="1"/>
  <c r="L651" i="1"/>
  <c r="Q651" i="1" s="1"/>
  <c r="L715" i="1"/>
  <c r="Q715" i="1" s="1"/>
  <c r="K539" i="1"/>
  <c r="P539" i="1" s="1"/>
  <c r="L814" i="1"/>
  <c r="Q814" i="1" s="1"/>
  <c r="L868" i="1"/>
  <c r="Q868" i="1" s="1"/>
  <c r="L894" i="1"/>
  <c r="Q894" i="1" s="1"/>
  <c r="K966" i="1"/>
  <c r="P966" i="1" s="1"/>
  <c r="K816" i="1"/>
  <c r="P816" i="1" s="1"/>
  <c r="K932" i="1"/>
  <c r="P932" i="1" s="1"/>
  <c r="L853" i="1"/>
  <c r="Q853" i="1" s="1"/>
  <c r="K620" i="1"/>
  <c r="P620" i="1" s="1"/>
  <c r="L539" i="1"/>
  <c r="Q539" i="1" s="1"/>
  <c r="L932" i="1"/>
  <c r="Q932" i="1" s="1"/>
  <c r="L965" i="1"/>
  <c r="Q965" i="1" s="1"/>
  <c r="K714" i="1"/>
  <c r="P714" i="1" s="1"/>
  <c r="K742" i="1"/>
  <c r="P742" i="1" s="1"/>
  <c r="K894" i="1"/>
  <c r="P894" i="1" s="1"/>
  <c r="L575" i="1"/>
  <c r="Q575" i="1" s="1"/>
  <c r="L583" i="1"/>
  <c r="Q583" i="1" s="1"/>
  <c r="L661" i="1"/>
  <c r="Q661" i="1" s="1"/>
  <c r="K686" i="1"/>
  <c r="P686" i="1" s="1"/>
  <c r="K576" i="1"/>
  <c r="P576" i="1" s="1"/>
  <c r="K661" i="1"/>
  <c r="P661" i="1" s="1"/>
  <c r="K853" i="1"/>
  <c r="P853" i="1" s="1"/>
  <c r="L683" i="1"/>
  <c r="Q683" i="1" s="1"/>
  <c r="L621" i="1"/>
  <c r="Q621" i="1" s="1"/>
  <c r="K804" i="1"/>
  <c r="P804" i="1" s="1"/>
  <c r="K924" i="1"/>
  <c r="P924" i="1" s="1"/>
  <c r="K583" i="1"/>
  <c r="P583" i="1" s="1"/>
  <c r="L798" i="1"/>
  <c r="Q798" i="1" s="1"/>
  <c r="L741" i="1"/>
  <c r="Q741" i="1" s="1"/>
  <c r="K652" i="1"/>
  <c r="P652" i="1" s="1"/>
  <c r="R536" i="1" l="1"/>
  <c r="U535" i="1"/>
  <c r="L924" i="4"/>
  <c r="S924" i="4" s="1"/>
  <c r="S791" i="4"/>
  <c r="S537" i="1"/>
  <c r="V536" i="1"/>
  <c r="K956" i="4"/>
  <c r="R956" i="4" s="1"/>
  <c r="S652" i="4"/>
  <c r="L653" i="4"/>
  <c r="L845" i="4"/>
  <c r="S845" i="4" s="1"/>
  <c r="K957" i="4"/>
  <c r="R957" i="4" s="1"/>
  <c r="S966" i="4"/>
  <c r="L967" i="4"/>
  <c r="R967" i="4"/>
  <c r="K968" i="4"/>
  <c r="L575" i="4"/>
  <c r="S575" i="4" s="1"/>
  <c r="S956" i="4"/>
  <c r="L957" i="4"/>
  <c r="S957" i="4" s="1"/>
  <c r="S860" i="4"/>
  <c r="L861" i="4"/>
  <c r="L793" i="4"/>
  <c r="S793" i="4" s="1"/>
  <c r="T528" i="4"/>
  <c r="K733" i="4"/>
  <c r="R733" i="4" s="1"/>
  <c r="K702" i="4"/>
  <c r="R702" i="4" s="1"/>
  <c r="K529" i="4"/>
  <c r="R529" i="4" s="1"/>
  <c r="K926" i="4"/>
  <c r="R926" i="4" s="1"/>
  <c r="L806" i="4"/>
  <c r="S806" i="4" s="1"/>
  <c r="U528" i="4"/>
  <c r="L705" i="4"/>
  <c r="S705" i="4" s="1"/>
  <c r="K604" i="4"/>
  <c r="R604" i="4" s="1"/>
  <c r="K844" i="4"/>
  <c r="R844" i="4" s="1"/>
  <c r="K918" i="4"/>
  <c r="R918" i="4" s="1"/>
  <c r="L530" i="4"/>
  <c r="S530" i="4" s="1"/>
  <c r="K927" i="4"/>
  <c r="R927" i="4" s="1"/>
  <c r="L641" i="4"/>
  <c r="S641" i="4" s="1"/>
  <c r="L735" i="4"/>
  <c r="S735" i="4" s="1"/>
  <c r="L925" i="4"/>
  <c r="S925" i="4" s="1"/>
  <c r="L612" i="4"/>
  <c r="S612" i="4" s="1"/>
  <c r="L887" i="4"/>
  <c r="S887" i="4" s="1"/>
  <c r="L677" i="4"/>
  <c r="S677" i="4" s="1"/>
  <c r="L568" i="4"/>
  <c r="S568" i="4" s="1"/>
  <c r="L799" i="1"/>
  <c r="Q799" i="1" s="1"/>
  <c r="L622" i="1"/>
  <c r="Q622" i="1" s="1"/>
  <c r="K577" i="1"/>
  <c r="P577" i="1" s="1"/>
  <c r="L576" i="1"/>
  <c r="Q576" i="1" s="1"/>
  <c r="L966" i="1"/>
  <c r="Q966" i="1" s="1"/>
  <c r="L854" i="1"/>
  <c r="Q854" i="1" s="1"/>
  <c r="L895" i="1"/>
  <c r="Q895" i="1" s="1"/>
  <c r="L716" i="1"/>
  <c r="Q716" i="1" s="1"/>
  <c r="K584" i="1"/>
  <c r="P584" i="1" s="1"/>
  <c r="L684" i="1"/>
  <c r="Q684" i="1" s="1"/>
  <c r="K687" i="1"/>
  <c r="P687" i="1" s="1"/>
  <c r="K895" i="1"/>
  <c r="P895" i="1" s="1"/>
  <c r="L933" i="1"/>
  <c r="Q933" i="1" s="1"/>
  <c r="K933" i="1"/>
  <c r="P933" i="1" s="1"/>
  <c r="L869" i="1"/>
  <c r="Q869" i="1" s="1"/>
  <c r="L652" i="1"/>
  <c r="Q652" i="1" s="1"/>
  <c r="K653" i="1"/>
  <c r="P653" i="1" s="1"/>
  <c r="K925" i="1"/>
  <c r="P925" i="1" s="1"/>
  <c r="K854" i="1"/>
  <c r="P854" i="1" s="1"/>
  <c r="L662" i="1"/>
  <c r="Q662" i="1" s="1"/>
  <c r="K743" i="1"/>
  <c r="P743" i="1" s="1"/>
  <c r="L540" i="1"/>
  <c r="Q540" i="1" s="1"/>
  <c r="K817" i="1"/>
  <c r="P817" i="1" s="1"/>
  <c r="L815" i="1"/>
  <c r="Q815" i="1" s="1"/>
  <c r="K871" i="1"/>
  <c r="P871" i="1" s="1"/>
  <c r="L742" i="1"/>
  <c r="Q742" i="1" s="1"/>
  <c r="K805" i="1"/>
  <c r="P805" i="1" s="1"/>
  <c r="K662" i="1"/>
  <c r="P662" i="1" s="1"/>
  <c r="L584" i="1"/>
  <c r="Q584" i="1" s="1"/>
  <c r="K715" i="1"/>
  <c r="P715" i="1" s="1"/>
  <c r="K621" i="1"/>
  <c r="P621" i="1" s="1"/>
  <c r="K540" i="1"/>
  <c r="P540" i="1" s="1"/>
  <c r="V537" i="1" l="1"/>
  <c r="Y537" i="1" s="1"/>
  <c r="S538" i="1"/>
  <c r="X535" i="1"/>
  <c r="R537" i="1"/>
  <c r="U536" i="1"/>
  <c r="X536" i="1" s="1"/>
  <c r="Y536" i="1"/>
  <c r="K734" i="4"/>
  <c r="R734" i="4" s="1"/>
  <c r="S653" i="4"/>
  <c r="L654" i="4"/>
  <c r="S967" i="4"/>
  <c r="L968" i="4"/>
  <c r="R968" i="4"/>
  <c r="K969" i="4"/>
  <c r="L794" i="4"/>
  <c r="S794" i="4" s="1"/>
  <c r="L846" i="4"/>
  <c r="S846" i="4" s="1"/>
  <c r="S861" i="4"/>
  <c r="L862" i="4"/>
  <c r="T529" i="4"/>
  <c r="K703" i="4"/>
  <c r="R703" i="4" s="1"/>
  <c r="K530" i="4"/>
  <c r="R530" i="4" s="1"/>
  <c r="L807" i="4"/>
  <c r="S807" i="4" s="1"/>
  <c r="U529" i="4"/>
  <c r="L706" i="4"/>
  <c r="S706" i="4" s="1"/>
  <c r="K605" i="4"/>
  <c r="R605" i="4" s="1"/>
  <c r="K845" i="4"/>
  <c r="R845" i="4" s="1"/>
  <c r="L736" i="4"/>
  <c r="S736" i="4" s="1"/>
  <c r="L569" i="4"/>
  <c r="S569" i="4" s="1"/>
  <c r="L613" i="4"/>
  <c r="S613" i="4" s="1"/>
  <c r="L531" i="4"/>
  <c r="S531" i="4" s="1"/>
  <c r="L678" i="4"/>
  <c r="S678" i="4" s="1"/>
  <c r="L642" i="4"/>
  <c r="S642" i="4" s="1"/>
  <c r="L888" i="4"/>
  <c r="S888" i="4" s="1"/>
  <c r="L926" i="4"/>
  <c r="S926" i="4" s="1"/>
  <c r="K928" i="4"/>
  <c r="R928" i="4" s="1"/>
  <c r="K872" i="1"/>
  <c r="P872" i="1" s="1"/>
  <c r="K744" i="1"/>
  <c r="P744" i="1" s="1"/>
  <c r="K654" i="1"/>
  <c r="P654" i="1" s="1"/>
  <c r="L934" i="1"/>
  <c r="Q934" i="1" s="1"/>
  <c r="L800" i="1"/>
  <c r="Q800" i="1" s="1"/>
  <c r="K541" i="1"/>
  <c r="P541" i="1" s="1"/>
  <c r="K663" i="1"/>
  <c r="P663" i="1" s="1"/>
  <c r="L816" i="1"/>
  <c r="Q816" i="1" s="1"/>
  <c r="L663" i="1"/>
  <c r="Q663" i="1" s="1"/>
  <c r="L653" i="1"/>
  <c r="Q653" i="1" s="1"/>
  <c r="K896" i="1"/>
  <c r="P896" i="1" s="1"/>
  <c r="L717" i="1"/>
  <c r="Q717" i="1" s="1"/>
  <c r="L577" i="1"/>
  <c r="Q577" i="1" s="1"/>
  <c r="L896" i="1"/>
  <c r="Q896" i="1" s="1"/>
  <c r="K622" i="1"/>
  <c r="P622" i="1" s="1"/>
  <c r="K806" i="1"/>
  <c r="P806" i="1" s="1"/>
  <c r="K818" i="1"/>
  <c r="P818" i="1" s="1"/>
  <c r="L870" i="1"/>
  <c r="Q870" i="1" s="1"/>
  <c r="K688" i="1"/>
  <c r="P688" i="1" s="1"/>
  <c r="K578" i="1"/>
  <c r="P578" i="1" s="1"/>
  <c r="K716" i="1"/>
  <c r="P716" i="1" s="1"/>
  <c r="L743" i="1"/>
  <c r="Q743" i="1" s="1"/>
  <c r="L541" i="1"/>
  <c r="Q541" i="1" s="1"/>
  <c r="K926" i="1"/>
  <c r="P926" i="1" s="1"/>
  <c r="K934" i="1"/>
  <c r="P934" i="1" s="1"/>
  <c r="L685" i="1"/>
  <c r="Q685" i="1" s="1"/>
  <c r="L855" i="1"/>
  <c r="Q855" i="1" s="1"/>
  <c r="L623" i="1"/>
  <c r="Q623" i="1" s="1"/>
  <c r="U537" i="1" l="1"/>
  <c r="X537" i="1" s="1"/>
  <c r="R538" i="1"/>
  <c r="V538" i="1"/>
  <c r="Y538" i="1" s="1"/>
  <c r="S539" i="1"/>
  <c r="L847" i="4"/>
  <c r="S847" i="4" s="1"/>
  <c r="K735" i="4"/>
  <c r="R735" i="4" s="1"/>
  <c r="L795" i="4"/>
  <c r="S795" i="4" s="1"/>
  <c r="S654" i="4"/>
  <c r="L655" i="4"/>
  <c r="R969" i="4"/>
  <c r="K970" i="4"/>
  <c r="S968" i="4"/>
  <c r="L969" i="4"/>
  <c r="S862" i="4"/>
  <c r="L863" i="4"/>
  <c r="T530" i="4"/>
  <c r="K736" i="4"/>
  <c r="R736" i="4" s="1"/>
  <c r="K704" i="4"/>
  <c r="R704" i="4" s="1"/>
  <c r="K531" i="4"/>
  <c r="R531" i="4" s="1"/>
  <c r="L808" i="4"/>
  <c r="S808" i="4" s="1"/>
  <c r="L707" i="4"/>
  <c r="S707" i="4" s="1"/>
  <c r="U530" i="4"/>
  <c r="K606" i="4"/>
  <c r="R606" i="4" s="1"/>
  <c r="K846" i="4"/>
  <c r="R846" i="4" s="1"/>
  <c r="L927" i="4"/>
  <c r="S927" i="4" s="1"/>
  <c r="L889" i="4"/>
  <c r="S889" i="4" s="1"/>
  <c r="L532" i="4"/>
  <c r="S532" i="4" s="1"/>
  <c r="K929" i="4"/>
  <c r="R929" i="4" s="1"/>
  <c r="L848" i="4"/>
  <c r="S848" i="4" s="1"/>
  <c r="L643" i="4"/>
  <c r="S643" i="4" s="1"/>
  <c r="L614" i="4"/>
  <c r="S614" i="4" s="1"/>
  <c r="L796" i="4"/>
  <c r="S796" i="4" s="1"/>
  <c r="L737" i="4"/>
  <c r="S737" i="4" s="1"/>
  <c r="L679" i="4"/>
  <c r="S679" i="4" s="1"/>
  <c r="K935" i="1"/>
  <c r="P935" i="1" s="1"/>
  <c r="L578" i="1"/>
  <c r="Q578" i="1" s="1"/>
  <c r="K873" i="1"/>
  <c r="P873" i="1" s="1"/>
  <c r="L624" i="1"/>
  <c r="Q624" i="1" s="1"/>
  <c r="K927" i="1"/>
  <c r="P927" i="1" s="1"/>
  <c r="K807" i="1"/>
  <c r="P807" i="1" s="1"/>
  <c r="L935" i="1"/>
  <c r="Q935" i="1" s="1"/>
  <c r="L856" i="1"/>
  <c r="Q856" i="1" s="1"/>
  <c r="K689" i="1"/>
  <c r="P689" i="1" s="1"/>
  <c r="K897" i="1"/>
  <c r="P897" i="1" s="1"/>
  <c r="K655" i="1"/>
  <c r="P655" i="1" s="1"/>
  <c r="K717" i="1"/>
  <c r="P717" i="1" s="1"/>
  <c r="K819" i="1"/>
  <c r="P819" i="1" s="1"/>
  <c r="L801" i="1"/>
  <c r="Q801" i="1" s="1"/>
  <c r="L718" i="1"/>
  <c r="Q718" i="1" s="1"/>
  <c r="L817" i="1"/>
  <c r="Q817" i="1" s="1"/>
  <c r="L542" i="1"/>
  <c r="Q542" i="1" s="1"/>
  <c r="K623" i="1"/>
  <c r="P623" i="1" s="1"/>
  <c r="K664" i="1"/>
  <c r="P664" i="1" s="1"/>
  <c r="L686" i="1"/>
  <c r="Q686" i="1" s="1"/>
  <c r="L744" i="1"/>
  <c r="Q744" i="1" s="1"/>
  <c r="L871" i="1"/>
  <c r="Q871" i="1" s="1"/>
  <c r="L897" i="1"/>
  <c r="Q897" i="1" s="1"/>
  <c r="L654" i="1"/>
  <c r="Q654" i="1" s="1"/>
  <c r="K542" i="1"/>
  <c r="P542" i="1" s="1"/>
  <c r="K745" i="1"/>
  <c r="P745" i="1" s="1"/>
  <c r="L664" i="1"/>
  <c r="Q664" i="1" s="1"/>
  <c r="V539" i="1" l="1"/>
  <c r="S540" i="1"/>
  <c r="U538" i="1"/>
  <c r="R539" i="1"/>
  <c r="S655" i="4"/>
  <c r="L656" i="4"/>
  <c r="S969" i="4"/>
  <c r="L970" i="4"/>
  <c r="K737" i="4"/>
  <c r="R737" i="4" s="1"/>
  <c r="S863" i="4"/>
  <c r="L864" i="4"/>
  <c r="T531" i="4"/>
  <c r="K607" i="4"/>
  <c r="R607" i="4" s="1"/>
  <c r="K705" i="4"/>
  <c r="R705" i="4" s="1"/>
  <c r="K532" i="4"/>
  <c r="L809" i="4"/>
  <c r="S809" i="4" s="1"/>
  <c r="L708" i="4"/>
  <c r="S708" i="4" s="1"/>
  <c r="U531" i="4"/>
  <c r="K847" i="4"/>
  <c r="R847" i="4" s="1"/>
  <c r="L928" i="4"/>
  <c r="S928" i="4" s="1"/>
  <c r="L680" i="4"/>
  <c r="S680" i="4" s="1"/>
  <c r="L797" i="4"/>
  <c r="S797" i="4" s="1"/>
  <c r="K930" i="4"/>
  <c r="R930" i="4" s="1"/>
  <c r="L890" i="4"/>
  <c r="S890" i="4" s="1"/>
  <c r="L644" i="4"/>
  <c r="S644" i="4" s="1"/>
  <c r="L738" i="4"/>
  <c r="S738" i="4" s="1"/>
  <c r="L615" i="4"/>
  <c r="S615" i="4" s="1"/>
  <c r="L533" i="4"/>
  <c r="S533" i="4" s="1"/>
  <c r="L872" i="1"/>
  <c r="Q872" i="1" s="1"/>
  <c r="L655" i="1"/>
  <c r="Q655" i="1" s="1"/>
  <c r="L687" i="1"/>
  <c r="Q687" i="1" s="1"/>
  <c r="L818" i="1"/>
  <c r="Q818" i="1" s="1"/>
  <c r="K718" i="1"/>
  <c r="P718" i="1" s="1"/>
  <c r="L857" i="1"/>
  <c r="Q857" i="1" s="1"/>
  <c r="L625" i="1"/>
  <c r="Q625" i="1" s="1"/>
  <c r="L665" i="1"/>
  <c r="Q665" i="1" s="1"/>
  <c r="L898" i="1"/>
  <c r="Q898" i="1" s="1"/>
  <c r="K665" i="1"/>
  <c r="P665" i="1" s="1"/>
  <c r="L719" i="1"/>
  <c r="Q719" i="1" s="1"/>
  <c r="L936" i="1"/>
  <c r="Q936" i="1" s="1"/>
  <c r="K874" i="1"/>
  <c r="P874" i="1" s="1"/>
  <c r="K746" i="1"/>
  <c r="P746" i="1" s="1"/>
  <c r="K624" i="1"/>
  <c r="P624" i="1" s="1"/>
  <c r="L802" i="1"/>
  <c r="Q802" i="1" s="1"/>
  <c r="K898" i="1"/>
  <c r="P898" i="1" s="1"/>
  <c r="K543" i="1"/>
  <c r="P543" i="1" s="1"/>
  <c r="L745" i="1"/>
  <c r="Q745" i="1" s="1"/>
  <c r="L543" i="1"/>
  <c r="Q543" i="1" s="1"/>
  <c r="K820" i="1"/>
  <c r="P820" i="1" s="1"/>
  <c r="K690" i="1"/>
  <c r="P690" i="1" s="1"/>
  <c r="K936" i="1"/>
  <c r="P936" i="1" s="1"/>
  <c r="X538" i="1" l="1"/>
  <c r="V540" i="1"/>
  <c r="Y540" i="1" s="1"/>
  <c r="S541" i="1"/>
  <c r="Y539" i="1"/>
  <c r="U539" i="1"/>
  <c r="X539" i="1" s="1"/>
  <c r="R540" i="1"/>
  <c r="S656" i="4"/>
  <c r="L657" i="4"/>
  <c r="K738" i="4"/>
  <c r="R738" i="4" s="1"/>
  <c r="R532" i="4"/>
  <c r="T532" i="4" s="1"/>
  <c r="S864" i="4"/>
  <c r="L865" i="4"/>
  <c r="K706" i="4"/>
  <c r="R706" i="4" s="1"/>
  <c r="K608" i="4"/>
  <c r="R608" i="4" s="1"/>
  <c r="K533" i="4"/>
  <c r="L810" i="4"/>
  <c r="S810" i="4" s="1"/>
  <c r="U532" i="4"/>
  <c r="L709" i="4"/>
  <c r="S709" i="4" s="1"/>
  <c r="K848" i="4"/>
  <c r="R848" i="4" s="1"/>
  <c r="L645" i="4"/>
  <c r="S645" i="4" s="1"/>
  <c r="L616" i="4"/>
  <c r="S616" i="4" s="1"/>
  <c r="L798" i="4"/>
  <c r="S798" i="4" s="1"/>
  <c r="L929" i="4"/>
  <c r="S929" i="4" s="1"/>
  <c r="L534" i="4"/>
  <c r="S534" i="4" s="1"/>
  <c r="L891" i="4"/>
  <c r="S891" i="4" s="1"/>
  <c r="L681" i="4"/>
  <c r="S681" i="4" s="1"/>
  <c r="L739" i="4"/>
  <c r="S739" i="4" s="1"/>
  <c r="K931" i="4"/>
  <c r="R931" i="4" s="1"/>
  <c r="L544" i="1"/>
  <c r="Q544" i="1" s="1"/>
  <c r="L666" i="1"/>
  <c r="Q666" i="1" s="1"/>
  <c r="L746" i="1"/>
  <c r="Q746" i="1" s="1"/>
  <c r="L937" i="1"/>
  <c r="Q937" i="1" s="1"/>
  <c r="L688" i="1"/>
  <c r="Q688" i="1" s="1"/>
  <c r="K625" i="1"/>
  <c r="P625" i="1" s="1"/>
  <c r="K691" i="1"/>
  <c r="P691" i="1" s="1"/>
  <c r="K747" i="1"/>
  <c r="P747" i="1" s="1"/>
  <c r="K666" i="1"/>
  <c r="P666" i="1" s="1"/>
  <c r="L899" i="1"/>
  <c r="Q899" i="1" s="1"/>
  <c r="L803" i="1"/>
  <c r="Q803" i="1" s="1"/>
  <c r="L819" i="1"/>
  <c r="Q819" i="1" s="1"/>
  <c r="L720" i="1"/>
  <c r="Q720" i="1" s="1"/>
  <c r="K937" i="1"/>
  <c r="P937" i="1" s="1"/>
  <c r="L626" i="1"/>
  <c r="Q626" i="1" s="1"/>
  <c r="K544" i="1"/>
  <c r="P544" i="1" s="1"/>
  <c r="K821" i="1"/>
  <c r="P821" i="1" s="1"/>
  <c r="K899" i="1"/>
  <c r="P899" i="1" s="1"/>
  <c r="K875" i="1"/>
  <c r="P875" i="1" s="1"/>
  <c r="K719" i="1"/>
  <c r="P719" i="1" s="1"/>
  <c r="L873" i="1"/>
  <c r="Q873" i="1" s="1"/>
  <c r="U540" i="1" l="1"/>
  <c r="X540" i="1" s="1"/>
  <c r="R541" i="1"/>
  <c r="V541" i="1"/>
  <c r="S542" i="1"/>
  <c r="S657" i="4"/>
  <c r="L658" i="4"/>
  <c r="K739" i="4"/>
  <c r="R739" i="4" s="1"/>
  <c r="R533" i="4"/>
  <c r="T533" i="4" s="1"/>
  <c r="S865" i="4"/>
  <c r="L866" i="4"/>
  <c r="K609" i="4"/>
  <c r="R609" i="4" s="1"/>
  <c r="K849" i="4"/>
  <c r="R849" i="4" s="1"/>
  <c r="K707" i="4"/>
  <c r="R707" i="4" s="1"/>
  <c r="K534" i="4"/>
  <c r="L811" i="4"/>
  <c r="S811" i="4" s="1"/>
  <c r="L710" i="4"/>
  <c r="S710" i="4" s="1"/>
  <c r="U533" i="4"/>
  <c r="L740" i="4"/>
  <c r="S740" i="4" s="1"/>
  <c r="L682" i="4"/>
  <c r="S682" i="4" s="1"/>
  <c r="L535" i="4"/>
  <c r="S535" i="4" s="1"/>
  <c r="L892" i="4"/>
  <c r="S892" i="4" s="1"/>
  <c r="L646" i="4"/>
  <c r="S646" i="4" s="1"/>
  <c r="L930" i="4"/>
  <c r="S930" i="4" s="1"/>
  <c r="L617" i="4"/>
  <c r="S617" i="4" s="1"/>
  <c r="K932" i="4"/>
  <c r="R932" i="4" s="1"/>
  <c r="L874" i="1"/>
  <c r="Q874" i="1" s="1"/>
  <c r="K822" i="1"/>
  <c r="P822" i="1" s="1"/>
  <c r="L721" i="1"/>
  <c r="Q721" i="1" s="1"/>
  <c r="K667" i="1"/>
  <c r="P667" i="1" s="1"/>
  <c r="L689" i="1"/>
  <c r="Q689" i="1" s="1"/>
  <c r="L545" i="1"/>
  <c r="Q545" i="1" s="1"/>
  <c r="K720" i="1"/>
  <c r="P720" i="1" s="1"/>
  <c r="K545" i="1"/>
  <c r="P545" i="1" s="1"/>
  <c r="L820" i="1"/>
  <c r="Q820" i="1" s="1"/>
  <c r="K748" i="1"/>
  <c r="P748" i="1" s="1"/>
  <c r="L938" i="1"/>
  <c r="Q938" i="1" s="1"/>
  <c r="L627" i="1"/>
  <c r="Q627" i="1" s="1"/>
  <c r="K876" i="1"/>
  <c r="P876" i="1" s="1"/>
  <c r="L804" i="1"/>
  <c r="Q804" i="1" s="1"/>
  <c r="K692" i="1"/>
  <c r="P692" i="1" s="1"/>
  <c r="L747" i="1"/>
  <c r="Q747" i="1" s="1"/>
  <c r="K900" i="1"/>
  <c r="P900" i="1" s="1"/>
  <c r="K938" i="1"/>
  <c r="P938" i="1" s="1"/>
  <c r="L900" i="1"/>
  <c r="Q900" i="1" s="1"/>
  <c r="K626" i="1"/>
  <c r="P626" i="1" s="1"/>
  <c r="L667" i="1"/>
  <c r="Q667" i="1" s="1"/>
  <c r="V542" i="1" l="1"/>
  <c r="Y542" i="1" s="1"/>
  <c r="S543" i="1"/>
  <c r="Y541" i="1"/>
  <c r="U541" i="1"/>
  <c r="X541" i="1" s="1"/>
  <c r="R542" i="1"/>
  <c r="S658" i="4"/>
  <c r="L659" i="4"/>
  <c r="K740" i="4"/>
  <c r="R740" i="4" s="1"/>
  <c r="R534" i="4"/>
  <c r="T534" i="4" s="1"/>
  <c r="S866" i="4"/>
  <c r="L867" i="4"/>
  <c r="K708" i="4"/>
  <c r="R708" i="4" s="1"/>
  <c r="K850" i="4"/>
  <c r="R850" i="4" s="1"/>
  <c r="K610" i="4"/>
  <c r="R610" i="4" s="1"/>
  <c r="K535" i="4"/>
  <c r="L812" i="4"/>
  <c r="S812" i="4" s="1"/>
  <c r="L711" i="4"/>
  <c r="S711" i="4" s="1"/>
  <c r="L683" i="4"/>
  <c r="S683" i="4" s="1"/>
  <c r="L893" i="4"/>
  <c r="S893" i="4" s="1"/>
  <c r="L536" i="4"/>
  <c r="S536" i="4" s="1"/>
  <c r="L618" i="4"/>
  <c r="S618" i="4" s="1"/>
  <c r="K741" i="4"/>
  <c r="R741" i="4" s="1"/>
  <c r="L931" i="4"/>
  <c r="S931" i="4" s="1"/>
  <c r="L741" i="4"/>
  <c r="S741" i="4" s="1"/>
  <c r="K933" i="4"/>
  <c r="R933" i="4" s="1"/>
  <c r="U534" i="4"/>
  <c r="L821" i="1"/>
  <c r="Q821" i="1" s="1"/>
  <c r="L748" i="1"/>
  <c r="Q748" i="1" s="1"/>
  <c r="K546" i="1"/>
  <c r="P546" i="1" s="1"/>
  <c r="L668" i="1"/>
  <c r="Q668" i="1" s="1"/>
  <c r="K627" i="1"/>
  <c r="P627" i="1" s="1"/>
  <c r="L628" i="1"/>
  <c r="Q628" i="1" s="1"/>
  <c r="K668" i="1"/>
  <c r="P668" i="1" s="1"/>
  <c r="K877" i="1"/>
  <c r="P877" i="1" s="1"/>
  <c r="L901" i="1"/>
  <c r="Q901" i="1" s="1"/>
  <c r="K693" i="1"/>
  <c r="P693" i="1" s="1"/>
  <c r="L939" i="1"/>
  <c r="Q939" i="1" s="1"/>
  <c r="K721" i="1"/>
  <c r="P721" i="1" s="1"/>
  <c r="L722" i="1"/>
  <c r="Q722" i="1" s="1"/>
  <c r="K901" i="1"/>
  <c r="P901" i="1" s="1"/>
  <c r="L690" i="1"/>
  <c r="Q690" i="1" s="1"/>
  <c r="K939" i="1"/>
  <c r="P939" i="1" s="1"/>
  <c r="L805" i="1"/>
  <c r="Q805" i="1" s="1"/>
  <c r="K749" i="1"/>
  <c r="P749" i="1" s="1"/>
  <c r="L546" i="1"/>
  <c r="Q546" i="1" s="1"/>
  <c r="K823" i="1"/>
  <c r="P823" i="1" s="1"/>
  <c r="L875" i="1"/>
  <c r="Q875" i="1" s="1"/>
  <c r="U542" i="1" l="1"/>
  <c r="X542" i="1" s="1"/>
  <c r="R543" i="1"/>
  <c r="V543" i="1"/>
  <c r="Y543" i="1" s="1"/>
  <c r="S544" i="1"/>
  <c r="S659" i="4"/>
  <c r="L660" i="4"/>
  <c r="R535" i="4"/>
  <c r="T535" i="4" s="1"/>
  <c r="S867" i="4"/>
  <c r="L868" i="4"/>
  <c r="K611" i="4"/>
  <c r="R611" i="4" s="1"/>
  <c r="K851" i="4"/>
  <c r="R851" i="4" s="1"/>
  <c r="K709" i="4"/>
  <c r="R709" i="4" s="1"/>
  <c r="K536" i="4"/>
  <c r="L813" i="4"/>
  <c r="S813" i="4" s="1"/>
  <c r="L712" i="4"/>
  <c r="S712" i="4" s="1"/>
  <c r="L894" i="4"/>
  <c r="S894" i="4" s="1"/>
  <c r="L932" i="4"/>
  <c r="S932" i="4" s="1"/>
  <c r="L742" i="4"/>
  <c r="S742" i="4" s="1"/>
  <c r="L537" i="4"/>
  <c r="S537" i="4" s="1"/>
  <c r="L684" i="4"/>
  <c r="S684" i="4" s="1"/>
  <c r="K934" i="4"/>
  <c r="R934" i="4" s="1"/>
  <c r="L619" i="4"/>
  <c r="S619" i="4" s="1"/>
  <c r="U535" i="4"/>
  <c r="K742" i="4"/>
  <c r="R742" i="4" s="1"/>
  <c r="K750" i="1"/>
  <c r="P750" i="1" s="1"/>
  <c r="L806" i="1"/>
  <c r="Q806" i="1" s="1"/>
  <c r="K824" i="1"/>
  <c r="P824" i="1" s="1"/>
  <c r="K722" i="1"/>
  <c r="P722" i="1" s="1"/>
  <c r="L669" i="1"/>
  <c r="Q669" i="1" s="1"/>
  <c r="K902" i="1"/>
  <c r="P902" i="1" s="1"/>
  <c r="L749" i="1"/>
  <c r="Q749" i="1" s="1"/>
  <c r="L876" i="1"/>
  <c r="Q876" i="1" s="1"/>
  <c r="K940" i="1"/>
  <c r="P940" i="1" s="1"/>
  <c r="K878" i="1"/>
  <c r="P878" i="1" s="1"/>
  <c r="L691" i="1"/>
  <c r="Q691" i="1" s="1"/>
  <c r="K694" i="1"/>
  <c r="P694" i="1" s="1"/>
  <c r="L629" i="1"/>
  <c r="Q629" i="1" s="1"/>
  <c r="L723" i="1"/>
  <c r="Q723" i="1" s="1"/>
  <c r="L902" i="1"/>
  <c r="Q902" i="1" s="1"/>
  <c r="L547" i="1"/>
  <c r="Q547" i="1" s="1"/>
  <c r="L940" i="1"/>
  <c r="Q940" i="1" s="1"/>
  <c r="K669" i="1"/>
  <c r="P669" i="1" s="1"/>
  <c r="K547" i="1"/>
  <c r="P547" i="1" s="1"/>
  <c r="K628" i="1"/>
  <c r="P628" i="1" s="1"/>
  <c r="L822" i="1"/>
  <c r="Q822" i="1" s="1"/>
  <c r="V544" i="1" l="1"/>
  <c r="Y544" i="1" s="1"/>
  <c r="S545" i="1"/>
  <c r="U543" i="1"/>
  <c r="X543" i="1" s="1"/>
  <c r="R544" i="1"/>
  <c r="S660" i="4"/>
  <c r="L661" i="4"/>
  <c r="R536" i="4"/>
  <c r="T536" i="4" s="1"/>
  <c r="S868" i="4"/>
  <c r="L869" i="4"/>
  <c r="K710" i="4"/>
  <c r="R710" i="4" s="1"/>
  <c r="K852" i="4"/>
  <c r="R852" i="4" s="1"/>
  <c r="K612" i="4"/>
  <c r="R612" i="4" s="1"/>
  <c r="K537" i="4"/>
  <c r="L814" i="4"/>
  <c r="S814" i="4" s="1"/>
  <c r="L713" i="4"/>
  <c r="S713" i="4" s="1"/>
  <c r="U536" i="4"/>
  <c r="K743" i="4"/>
  <c r="R743" i="4" s="1"/>
  <c r="L620" i="4"/>
  <c r="S620" i="4" s="1"/>
  <c r="L538" i="4"/>
  <c r="S538" i="4" s="1"/>
  <c r="K716" i="4"/>
  <c r="R716" i="4" s="1"/>
  <c r="L743" i="4"/>
  <c r="S743" i="4" s="1"/>
  <c r="L895" i="4"/>
  <c r="S895" i="4" s="1"/>
  <c r="L685" i="4"/>
  <c r="S685" i="4" s="1"/>
  <c r="K935" i="4"/>
  <c r="R935" i="4" s="1"/>
  <c r="L933" i="4"/>
  <c r="S933" i="4" s="1"/>
  <c r="K670" i="1"/>
  <c r="P670" i="1" s="1"/>
  <c r="L548" i="1"/>
  <c r="Q548" i="1" s="1"/>
  <c r="K695" i="1"/>
  <c r="P695" i="1" s="1"/>
  <c r="K723" i="1"/>
  <c r="P723" i="1" s="1"/>
  <c r="K879" i="1"/>
  <c r="P879" i="1" s="1"/>
  <c r="L692" i="1"/>
  <c r="Q692" i="1" s="1"/>
  <c r="L724" i="1"/>
  <c r="Q724" i="1" s="1"/>
  <c r="K629" i="1"/>
  <c r="P629" i="1" s="1"/>
  <c r="L877" i="1"/>
  <c r="Q877" i="1" s="1"/>
  <c r="K548" i="1"/>
  <c r="P548" i="1" s="1"/>
  <c r="L903" i="1"/>
  <c r="Q903" i="1" s="1"/>
  <c r="L750" i="1"/>
  <c r="Q750" i="1" s="1"/>
  <c r="K825" i="1"/>
  <c r="P825" i="1" s="1"/>
  <c r="K903" i="1"/>
  <c r="P903" i="1" s="1"/>
  <c r="L807" i="1"/>
  <c r="Q807" i="1" s="1"/>
  <c r="L823" i="1"/>
  <c r="Q823" i="1" s="1"/>
  <c r="L941" i="1"/>
  <c r="Q941" i="1" s="1"/>
  <c r="L630" i="1"/>
  <c r="Q630" i="1" s="1"/>
  <c r="K941" i="1"/>
  <c r="P941" i="1" s="1"/>
  <c r="L670" i="1"/>
  <c r="Q670" i="1" s="1"/>
  <c r="K751" i="1"/>
  <c r="P751" i="1" s="1"/>
  <c r="U544" i="1" l="1"/>
  <c r="X544" i="1" s="1"/>
  <c r="R545" i="1"/>
  <c r="V545" i="1"/>
  <c r="Y545" i="1" s="1"/>
  <c r="S546" i="1"/>
  <c r="S661" i="4"/>
  <c r="L662" i="4"/>
  <c r="R537" i="4"/>
  <c r="T537" i="4" s="1"/>
  <c r="S869" i="4"/>
  <c r="L870" i="4"/>
  <c r="K853" i="4"/>
  <c r="R853" i="4" s="1"/>
  <c r="K613" i="4"/>
  <c r="R613" i="4" s="1"/>
  <c r="K711" i="4"/>
  <c r="R711" i="4" s="1"/>
  <c r="K538" i="4"/>
  <c r="L815" i="4"/>
  <c r="S815" i="4" s="1"/>
  <c r="L714" i="4"/>
  <c r="S714" i="4" s="1"/>
  <c r="U537" i="4"/>
  <c r="K936" i="4"/>
  <c r="R936" i="4" s="1"/>
  <c r="L744" i="4"/>
  <c r="S744" i="4" s="1"/>
  <c r="K744" i="4"/>
  <c r="R744" i="4" s="1"/>
  <c r="L686" i="4"/>
  <c r="S686" i="4" s="1"/>
  <c r="L896" i="4"/>
  <c r="S896" i="4" s="1"/>
  <c r="L621" i="4"/>
  <c r="S621" i="4" s="1"/>
  <c r="L539" i="4"/>
  <c r="S539" i="4" s="1"/>
  <c r="L934" i="4"/>
  <c r="S934" i="4" s="1"/>
  <c r="K717" i="4"/>
  <c r="R717" i="4" s="1"/>
  <c r="K826" i="1"/>
  <c r="P826" i="1" s="1"/>
  <c r="L824" i="1"/>
  <c r="Q824" i="1" s="1"/>
  <c r="K724" i="1"/>
  <c r="P724" i="1" s="1"/>
  <c r="L631" i="1"/>
  <c r="Q631" i="1" s="1"/>
  <c r="L942" i="1"/>
  <c r="Q942" i="1" s="1"/>
  <c r="L671" i="1"/>
  <c r="Q671" i="1" s="1"/>
  <c r="L751" i="1"/>
  <c r="Q751" i="1" s="1"/>
  <c r="K630" i="1"/>
  <c r="P630" i="1" s="1"/>
  <c r="K904" i="1"/>
  <c r="P904" i="1" s="1"/>
  <c r="L693" i="1"/>
  <c r="Q693" i="1" s="1"/>
  <c r="K752" i="1"/>
  <c r="P752" i="1" s="1"/>
  <c r="K942" i="1"/>
  <c r="P942" i="1" s="1"/>
  <c r="L904" i="1"/>
  <c r="Q904" i="1" s="1"/>
  <c r="L725" i="1"/>
  <c r="Q725" i="1" s="1"/>
  <c r="K696" i="1"/>
  <c r="P696" i="1" s="1"/>
  <c r="L878" i="1"/>
  <c r="Q878" i="1" s="1"/>
  <c r="K880" i="1"/>
  <c r="P880" i="1" s="1"/>
  <c r="K671" i="1"/>
  <c r="P671" i="1" s="1"/>
  <c r="V546" i="1" l="1"/>
  <c r="Y546" i="1" s="1"/>
  <c r="S547" i="1"/>
  <c r="U545" i="1"/>
  <c r="X545" i="1" s="1"/>
  <c r="R546" i="1"/>
  <c r="S662" i="4"/>
  <c r="L663" i="4"/>
  <c r="R538" i="4"/>
  <c r="T538" i="4" s="1"/>
  <c r="S870" i="4"/>
  <c r="L871" i="4"/>
  <c r="K614" i="4"/>
  <c r="R614" i="4" s="1"/>
  <c r="K712" i="4"/>
  <c r="R712" i="4" s="1"/>
  <c r="K854" i="4"/>
  <c r="R854" i="4" s="1"/>
  <c r="K539" i="4"/>
  <c r="U538" i="4"/>
  <c r="U539" i="4" s="1"/>
  <c r="U540" i="4" s="1"/>
  <c r="U541" i="4" s="1"/>
  <c r="U542" i="4" s="1"/>
  <c r="U543" i="4" s="1"/>
  <c r="U544" i="4" s="1"/>
  <c r="U545" i="4" s="1"/>
  <c r="U546" i="4" s="1"/>
  <c r="U547" i="4" s="1"/>
  <c r="U548" i="4" s="1"/>
  <c r="U549" i="4" s="1"/>
  <c r="U550" i="4" s="1"/>
  <c r="U551" i="4" s="1"/>
  <c r="U552" i="4" s="1"/>
  <c r="U553" i="4" s="1"/>
  <c r="U554" i="4" s="1"/>
  <c r="U555" i="4" s="1"/>
  <c r="U556" i="4" s="1"/>
  <c r="U557" i="4" s="1"/>
  <c r="U558" i="4" s="1"/>
  <c r="U559" i="4" s="1"/>
  <c r="U560" i="4" s="1"/>
  <c r="U561" i="4" s="1"/>
  <c r="U562" i="4" s="1"/>
  <c r="U563" i="4" s="1"/>
  <c r="U564" i="4" s="1"/>
  <c r="U565" i="4" s="1"/>
  <c r="U566" i="4" s="1"/>
  <c r="U567" i="4" s="1"/>
  <c r="U568" i="4" s="1"/>
  <c r="U569" i="4" s="1"/>
  <c r="U570" i="4" s="1"/>
  <c r="U571" i="4" s="1"/>
  <c r="U572" i="4" s="1"/>
  <c r="U573" i="4" s="1"/>
  <c r="U574" i="4" s="1"/>
  <c r="U575" i="4" s="1"/>
  <c r="U576" i="4" s="1"/>
  <c r="U577" i="4" s="1"/>
  <c r="U578" i="4" s="1"/>
  <c r="U579" i="4" s="1"/>
  <c r="U580" i="4" s="1"/>
  <c r="U581" i="4" s="1"/>
  <c r="U582" i="4" s="1"/>
  <c r="U583" i="4" s="1"/>
  <c r="U584" i="4" s="1"/>
  <c r="U585" i="4" s="1"/>
  <c r="U586" i="4" s="1"/>
  <c r="U587" i="4" s="1"/>
  <c r="U588" i="4" s="1"/>
  <c r="U589" i="4" s="1"/>
  <c r="U590" i="4" s="1"/>
  <c r="U591" i="4" s="1"/>
  <c r="U592" i="4" s="1"/>
  <c r="U593" i="4" s="1"/>
  <c r="U594" i="4" s="1"/>
  <c r="U595" i="4" s="1"/>
  <c r="U596" i="4" s="1"/>
  <c r="U597" i="4" s="1"/>
  <c r="U598" i="4" s="1"/>
  <c r="U599" i="4" s="1"/>
  <c r="U600" i="4" s="1"/>
  <c r="U601" i="4" s="1"/>
  <c r="U602" i="4" s="1"/>
  <c r="U603" i="4" s="1"/>
  <c r="U604" i="4" s="1"/>
  <c r="U605" i="4" s="1"/>
  <c r="U606" i="4" s="1"/>
  <c r="U607" i="4" s="1"/>
  <c r="U608" i="4" s="1"/>
  <c r="U609" i="4" s="1"/>
  <c r="U610" i="4" s="1"/>
  <c r="U611" i="4" s="1"/>
  <c r="U612" i="4" s="1"/>
  <c r="U613" i="4" s="1"/>
  <c r="U614" i="4" s="1"/>
  <c r="U615" i="4" s="1"/>
  <c r="U616" i="4" s="1"/>
  <c r="U617" i="4" s="1"/>
  <c r="U618" i="4" s="1"/>
  <c r="U619" i="4" s="1"/>
  <c r="U620" i="4" s="1"/>
  <c r="L816" i="4"/>
  <c r="S816" i="4" s="1"/>
  <c r="L715" i="4"/>
  <c r="S715" i="4" s="1"/>
  <c r="K937" i="4"/>
  <c r="R937" i="4" s="1"/>
  <c r="L935" i="4"/>
  <c r="S935" i="4" s="1"/>
  <c r="L622" i="4"/>
  <c r="S622" i="4" s="1"/>
  <c r="L687" i="4"/>
  <c r="S687" i="4" s="1"/>
  <c r="L745" i="4"/>
  <c r="S745" i="4" s="1"/>
  <c r="L897" i="4"/>
  <c r="S897" i="4" s="1"/>
  <c r="K718" i="4"/>
  <c r="R718" i="4" s="1"/>
  <c r="K745" i="4"/>
  <c r="R745" i="4" s="1"/>
  <c r="L694" i="1"/>
  <c r="Q694" i="1" s="1"/>
  <c r="K943" i="1"/>
  <c r="P943" i="1" s="1"/>
  <c r="K631" i="1"/>
  <c r="P631" i="1" s="1"/>
  <c r="L632" i="1"/>
  <c r="Q632" i="1" s="1"/>
  <c r="L726" i="1"/>
  <c r="Q726" i="1" s="1"/>
  <c r="L825" i="1"/>
  <c r="Q825" i="1" s="1"/>
  <c r="L879" i="1"/>
  <c r="Q879" i="1" s="1"/>
  <c r="K697" i="1"/>
  <c r="P697" i="1" s="1"/>
  <c r="K753" i="1"/>
  <c r="P753" i="1" s="1"/>
  <c r="L752" i="1"/>
  <c r="Q752" i="1" s="1"/>
  <c r="K725" i="1"/>
  <c r="P725" i="1" s="1"/>
  <c r="K672" i="1"/>
  <c r="P672" i="1" s="1"/>
  <c r="L672" i="1"/>
  <c r="Q672" i="1" s="1"/>
  <c r="K881" i="1"/>
  <c r="P881" i="1" s="1"/>
  <c r="L905" i="1"/>
  <c r="Q905" i="1" s="1"/>
  <c r="K905" i="1"/>
  <c r="P905" i="1" s="1"/>
  <c r="L943" i="1"/>
  <c r="Q943" i="1" s="1"/>
  <c r="K827" i="1"/>
  <c r="P827" i="1" s="1"/>
  <c r="U546" i="1" l="1"/>
  <c r="X546" i="1" s="1"/>
  <c r="R547" i="1"/>
  <c r="V547" i="1"/>
  <c r="Y547" i="1" s="1"/>
  <c r="S548" i="1"/>
  <c r="S663" i="4"/>
  <c r="L664" i="4"/>
  <c r="R539" i="4"/>
  <c r="T539" i="4" s="1"/>
  <c r="S871" i="4"/>
  <c r="L872" i="4"/>
  <c r="U621" i="4"/>
  <c r="K713" i="4"/>
  <c r="R713" i="4" s="1"/>
  <c r="K615" i="4"/>
  <c r="R615" i="4" s="1"/>
  <c r="K855" i="4"/>
  <c r="R855" i="4" s="1"/>
  <c r="K540" i="4"/>
  <c r="L817" i="4"/>
  <c r="S817" i="4" s="1"/>
  <c r="L716" i="4"/>
  <c r="S716" i="4" s="1"/>
  <c r="K719" i="4"/>
  <c r="R719" i="4" s="1"/>
  <c r="L746" i="4"/>
  <c r="S746" i="4" s="1"/>
  <c r="L688" i="4"/>
  <c r="S688" i="4" s="1"/>
  <c r="K746" i="4"/>
  <c r="R746" i="4" s="1"/>
  <c r="L898" i="4"/>
  <c r="S898" i="4" s="1"/>
  <c r="L623" i="4"/>
  <c r="S623" i="4" s="1"/>
  <c r="K673" i="1"/>
  <c r="P673" i="1" s="1"/>
  <c r="K698" i="1"/>
  <c r="P698" i="1" s="1"/>
  <c r="L633" i="1"/>
  <c r="Q633" i="1" s="1"/>
  <c r="L906" i="1"/>
  <c r="Q906" i="1" s="1"/>
  <c r="K726" i="1"/>
  <c r="P726" i="1" s="1"/>
  <c r="L880" i="1"/>
  <c r="Q880" i="1" s="1"/>
  <c r="K632" i="1"/>
  <c r="P632" i="1" s="1"/>
  <c r="K906" i="1"/>
  <c r="P906" i="1" s="1"/>
  <c r="K882" i="1"/>
  <c r="P882" i="1" s="1"/>
  <c r="K944" i="1"/>
  <c r="P944" i="1" s="1"/>
  <c r="K828" i="1"/>
  <c r="P828" i="1" s="1"/>
  <c r="L753" i="1"/>
  <c r="Q753" i="1" s="1"/>
  <c r="L826" i="1"/>
  <c r="Q826" i="1" s="1"/>
  <c r="L944" i="1"/>
  <c r="Q944" i="1" s="1"/>
  <c r="L673" i="1"/>
  <c r="Q673" i="1" s="1"/>
  <c r="K754" i="1"/>
  <c r="P754" i="1" s="1"/>
  <c r="L727" i="1"/>
  <c r="Q727" i="1" s="1"/>
  <c r="L695" i="1"/>
  <c r="Q695" i="1" s="1"/>
  <c r="S549" i="1" l="1"/>
  <c r="V548" i="1"/>
  <c r="Y548" i="1" s="1"/>
  <c r="U547" i="1"/>
  <c r="X547" i="1" s="1"/>
  <c r="R548" i="1"/>
  <c r="S664" i="4"/>
  <c r="L665" i="4"/>
  <c r="R540" i="4"/>
  <c r="T540" i="4" s="1"/>
  <c r="S872" i="4"/>
  <c r="L873" i="4"/>
  <c r="K856" i="4"/>
  <c r="R856" i="4" s="1"/>
  <c r="K616" i="4"/>
  <c r="R616" i="4" s="1"/>
  <c r="K714" i="4"/>
  <c r="R714" i="4" s="1"/>
  <c r="K541" i="4"/>
  <c r="L818" i="4"/>
  <c r="S818" i="4" s="1"/>
  <c r="L717" i="4"/>
  <c r="S717" i="4" s="1"/>
  <c r="K747" i="4"/>
  <c r="R747" i="4" s="1"/>
  <c r="L747" i="4"/>
  <c r="S747" i="4" s="1"/>
  <c r="L624" i="4"/>
  <c r="S624" i="4" s="1"/>
  <c r="K720" i="4"/>
  <c r="R720" i="4" s="1"/>
  <c r="L689" i="4"/>
  <c r="S689" i="4" s="1"/>
  <c r="L899" i="4"/>
  <c r="S899" i="4" s="1"/>
  <c r="U622" i="4"/>
  <c r="K755" i="1"/>
  <c r="P755" i="1" s="1"/>
  <c r="L754" i="1"/>
  <c r="Q754" i="1" s="1"/>
  <c r="K907" i="1"/>
  <c r="P907" i="1" s="1"/>
  <c r="L907" i="1"/>
  <c r="Q907" i="1" s="1"/>
  <c r="K829" i="1"/>
  <c r="P829" i="1" s="1"/>
  <c r="L634" i="1"/>
  <c r="Q634" i="1" s="1"/>
  <c r="K699" i="1"/>
  <c r="P699" i="1" s="1"/>
  <c r="K883" i="1"/>
  <c r="P883" i="1" s="1"/>
  <c r="K674" i="1"/>
  <c r="P674" i="1" s="1"/>
  <c r="L674" i="1"/>
  <c r="Q674" i="1" s="1"/>
  <c r="K633" i="1"/>
  <c r="P633" i="1" s="1"/>
  <c r="L696" i="1"/>
  <c r="Q696" i="1" s="1"/>
  <c r="L881" i="1"/>
  <c r="Q881" i="1" s="1"/>
  <c r="L728" i="1"/>
  <c r="Q728" i="1" s="1"/>
  <c r="L827" i="1"/>
  <c r="Q827" i="1" s="1"/>
  <c r="K727" i="1"/>
  <c r="P727" i="1" s="1"/>
  <c r="R549" i="1" l="1"/>
  <c r="U548" i="1"/>
  <c r="X548" i="1" s="1"/>
  <c r="S550" i="1"/>
  <c r="V549" i="1"/>
  <c r="Y549" i="1" s="1"/>
  <c r="S665" i="4"/>
  <c r="L666" i="4"/>
  <c r="R541" i="4"/>
  <c r="T541" i="4" s="1"/>
  <c r="S873" i="4"/>
  <c r="L874" i="4"/>
  <c r="K715" i="4"/>
  <c r="R715" i="4" s="1"/>
  <c r="K617" i="4"/>
  <c r="R617" i="4" s="1"/>
  <c r="K857" i="4"/>
  <c r="R857" i="4" s="1"/>
  <c r="K542" i="4"/>
  <c r="L819" i="4"/>
  <c r="S819" i="4" s="1"/>
  <c r="U623" i="4"/>
  <c r="L718" i="4"/>
  <c r="S718" i="4" s="1"/>
  <c r="K748" i="4"/>
  <c r="R748" i="4" s="1"/>
  <c r="L690" i="4"/>
  <c r="S690" i="4" s="1"/>
  <c r="K721" i="4"/>
  <c r="R721" i="4" s="1"/>
  <c r="L748" i="4"/>
  <c r="S748" i="4" s="1"/>
  <c r="L900" i="4"/>
  <c r="S900" i="4" s="1"/>
  <c r="L625" i="4"/>
  <c r="S625" i="4" s="1"/>
  <c r="K675" i="1"/>
  <c r="P675" i="1" s="1"/>
  <c r="K728" i="1"/>
  <c r="P728" i="1" s="1"/>
  <c r="L908" i="1"/>
  <c r="Q908" i="1" s="1"/>
  <c r="L697" i="1"/>
  <c r="Q697" i="1" s="1"/>
  <c r="K884" i="1"/>
  <c r="P884" i="1" s="1"/>
  <c r="L828" i="1"/>
  <c r="Q828" i="1" s="1"/>
  <c r="K634" i="1"/>
  <c r="P634" i="1" s="1"/>
  <c r="K700" i="1"/>
  <c r="P700" i="1" s="1"/>
  <c r="K908" i="1"/>
  <c r="P908" i="1" s="1"/>
  <c r="L635" i="1"/>
  <c r="Q635" i="1" s="1"/>
  <c r="L882" i="1"/>
  <c r="Q882" i="1" s="1"/>
  <c r="L729" i="1"/>
  <c r="Q729" i="1" s="1"/>
  <c r="L675" i="1"/>
  <c r="Q675" i="1" s="1"/>
  <c r="L755" i="1"/>
  <c r="Q755" i="1" s="1"/>
  <c r="K830" i="1"/>
  <c r="P830" i="1" s="1"/>
  <c r="K756" i="1"/>
  <c r="P756" i="1" s="1"/>
  <c r="S551" i="1" l="1"/>
  <c r="V550" i="1"/>
  <c r="Y550" i="1" s="1"/>
  <c r="R550" i="1"/>
  <c r="U549" i="1"/>
  <c r="X549" i="1" s="1"/>
  <c r="S666" i="4"/>
  <c r="L667" i="4"/>
  <c r="R542" i="4"/>
  <c r="T542" i="4" s="1"/>
  <c r="S874" i="4"/>
  <c r="L875" i="4"/>
  <c r="K858" i="4"/>
  <c r="R858" i="4" s="1"/>
  <c r="K618" i="4"/>
  <c r="R618" i="4" s="1"/>
  <c r="K543" i="4"/>
  <c r="L820" i="4"/>
  <c r="S820" i="4" s="1"/>
  <c r="U624" i="4"/>
  <c r="L719" i="4"/>
  <c r="S719" i="4" s="1"/>
  <c r="K749" i="4"/>
  <c r="R749" i="4" s="1"/>
  <c r="L626" i="4"/>
  <c r="S626" i="4" s="1"/>
  <c r="K722" i="4"/>
  <c r="R722" i="4" s="1"/>
  <c r="L691" i="4"/>
  <c r="S691" i="4" s="1"/>
  <c r="L901" i="4"/>
  <c r="S901" i="4" s="1"/>
  <c r="L749" i="4"/>
  <c r="S749" i="4" s="1"/>
  <c r="K757" i="1"/>
  <c r="P757" i="1" s="1"/>
  <c r="L698" i="1"/>
  <c r="Q698" i="1" s="1"/>
  <c r="K635" i="1"/>
  <c r="P635" i="1" s="1"/>
  <c r="K831" i="1"/>
  <c r="P831" i="1" s="1"/>
  <c r="L909" i="1"/>
  <c r="Q909" i="1" s="1"/>
  <c r="L756" i="1"/>
  <c r="Q756" i="1" s="1"/>
  <c r="K729" i="1"/>
  <c r="P729" i="1" s="1"/>
  <c r="L730" i="1"/>
  <c r="Q730" i="1" s="1"/>
  <c r="L883" i="1"/>
  <c r="Q883" i="1" s="1"/>
  <c r="L636" i="1"/>
  <c r="Q636" i="1" s="1"/>
  <c r="L829" i="1"/>
  <c r="Q829" i="1" s="1"/>
  <c r="L676" i="1"/>
  <c r="Q676" i="1" s="1"/>
  <c r="K885" i="1"/>
  <c r="P885" i="1" s="1"/>
  <c r="K676" i="1"/>
  <c r="P676" i="1" s="1"/>
  <c r="K909" i="1"/>
  <c r="P909" i="1" s="1"/>
  <c r="R551" i="1" l="1"/>
  <c r="U550" i="1"/>
  <c r="X550" i="1" s="1"/>
  <c r="S552" i="1"/>
  <c r="V551" i="1"/>
  <c r="Y551" i="1" s="1"/>
  <c r="S667" i="4"/>
  <c r="L668" i="4"/>
  <c r="S668" i="4" s="1"/>
  <c r="R543" i="4"/>
  <c r="T543" i="4" s="1"/>
  <c r="S875" i="4"/>
  <c r="L876" i="4"/>
  <c r="K619" i="4"/>
  <c r="R619" i="4" s="1"/>
  <c r="K859" i="4"/>
  <c r="R859" i="4" s="1"/>
  <c r="K544" i="4"/>
  <c r="L821" i="4"/>
  <c r="S821" i="4" s="1"/>
  <c r="U625" i="4"/>
  <c r="L720" i="4"/>
  <c r="S720" i="4" s="1"/>
  <c r="K723" i="4"/>
  <c r="R723" i="4" s="1"/>
  <c r="L902" i="4"/>
  <c r="S902" i="4" s="1"/>
  <c r="L627" i="4"/>
  <c r="S627" i="4" s="1"/>
  <c r="L750" i="4"/>
  <c r="S750" i="4" s="1"/>
  <c r="K750" i="4"/>
  <c r="R750" i="4" s="1"/>
  <c r="L677" i="1"/>
  <c r="Q677" i="1" s="1"/>
  <c r="K832" i="1"/>
  <c r="P832" i="1" s="1"/>
  <c r="L731" i="1"/>
  <c r="Q731" i="1" s="1"/>
  <c r="K886" i="1"/>
  <c r="P886" i="1" s="1"/>
  <c r="K910" i="1"/>
  <c r="P910" i="1" s="1"/>
  <c r="L830" i="1"/>
  <c r="Q830" i="1" s="1"/>
  <c r="K730" i="1"/>
  <c r="P730" i="1" s="1"/>
  <c r="K636" i="1"/>
  <c r="P636" i="1" s="1"/>
  <c r="K677" i="1"/>
  <c r="P677" i="1" s="1"/>
  <c r="L637" i="1"/>
  <c r="Q637" i="1" s="1"/>
  <c r="L757" i="1"/>
  <c r="Q757" i="1" s="1"/>
  <c r="L699" i="1"/>
  <c r="Q699" i="1" s="1"/>
  <c r="L884" i="1"/>
  <c r="Q884" i="1" s="1"/>
  <c r="L910" i="1"/>
  <c r="Q910" i="1" s="1"/>
  <c r="K758" i="1"/>
  <c r="P758" i="1" s="1"/>
  <c r="S553" i="1" l="1"/>
  <c r="V552" i="1"/>
  <c r="Y552" i="1" s="1"/>
  <c r="R552" i="1"/>
  <c r="U551" i="1"/>
  <c r="X551" i="1" s="1"/>
  <c r="R544" i="4"/>
  <c r="T544" i="4" s="1"/>
  <c r="S876" i="4"/>
  <c r="L877" i="4"/>
  <c r="K545" i="4"/>
  <c r="K860" i="4"/>
  <c r="R860" i="4" s="1"/>
  <c r="K620" i="4"/>
  <c r="R620" i="4" s="1"/>
  <c r="L822" i="4"/>
  <c r="S822" i="4" s="1"/>
  <c r="U626" i="4"/>
  <c r="L721" i="4"/>
  <c r="S721" i="4" s="1"/>
  <c r="K724" i="4"/>
  <c r="R724" i="4" s="1"/>
  <c r="L751" i="4"/>
  <c r="S751" i="4" s="1"/>
  <c r="L628" i="4"/>
  <c r="S628" i="4" s="1"/>
  <c r="L903" i="4"/>
  <c r="S903" i="4" s="1"/>
  <c r="K751" i="4"/>
  <c r="R751" i="4" s="1"/>
  <c r="K887" i="1"/>
  <c r="P887" i="1" s="1"/>
  <c r="L700" i="1"/>
  <c r="Q700" i="1" s="1"/>
  <c r="K637" i="1"/>
  <c r="P637" i="1" s="1"/>
  <c r="K759" i="1"/>
  <c r="P759" i="1" s="1"/>
  <c r="L758" i="1"/>
  <c r="Q758" i="1" s="1"/>
  <c r="K731" i="1"/>
  <c r="P731" i="1" s="1"/>
  <c r="L732" i="1"/>
  <c r="Q732" i="1" s="1"/>
  <c r="L885" i="1"/>
  <c r="Q885" i="1" s="1"/>
  <c r="L911" i="1"/>
  <c r="Q911" i="1" s="1"/>
  <c r="L638" i="1"/>
  <c r="Q638" i="1" s="1"/>
  <c r="L831" i="1"/>
  <c r="Q831" i="1" s="1"/>
  <c r="K833" i="1"/>
  <c r="P833" i="1" s="1"/>
  <c r="K911" i="1"/>
  <c r="P911" i="1" s="1"/>
  <c r="R553" i="1" l="1"/>
  <c r="U552" i="1"/>
  <c r="X552" i="1" s="1"/>
  <c r="S554" i="1"/>
  <c r="V553" i="1"/>
  <c r="Y553" i="1" s="1"/>
  <c r="R545" i="4"/>
  <c r="T545" i="4" s="1"/>
  <c r="S877" i="4"/>
  <c r="L878" i="4"/>
  <c r="U627" i="4"/>
  <c r="K621" i="4"/>
  <c r="R621" i="4" s="1"/>
  <c r="K861" i="4"/>
  <c r="R861" i="4" s="1"/>
  <c r="K546" i="4"/>
  <c r="L823" i="4"/>
  <c r="S823" i="4" s="1"/>
  <c r="L722" i="4"/>
  <c r="S722" i="4" s="1"/>
  <c r="K725" i="4"/>
  <c r="R725" i="4" s="1"/>
  <c r="L629" i="4"/>
  <c r="S629" i="4" s="1"/>
  <c r="L904" i="4"/>
  <c r="S904" i="4" s="1"/>
  <c r="L752" i="4"/>
  <c r="S752" i="4" s="1"/>
  <c r="K752" i="4"/>
  <c r="R752" i="4" s="1"/>
  <c r="K834" i="1"/>
  <c r="P834" i="1" s="1"/>
  <c r="L886" i="1"/>
  <c r="Q886" i="1" s="1"/>
  <c r="K760" i="1"/>
  <c r="P760" i="1" s="1"/>
  <c r="L832" i="1"/>
  <c r="Q832" i="1" s="1"/>
  <c r="K638" i="1"/>
  <c r="P638" i="1" s="1"/>
  <c r="L733" i="1"/>
  <c r="Q733" i="1" s="1"/>
  <c r="L639" i="1"/>
  <c r="Q639" i="1" s="1"/>
  <c r="K732" i="1"/>
  <c r="P732" i="1" s="1"/>
  <c r="K912" i="1"/>
  <c r="P912" i="1" s="1"/>
  <c r="L759" i="1"/>
  <c r="Q759" i="1" s="1"/>
  <c r="K888" i="1"/>
  <c r="P888" i="1" s="1"/>
  <c r="L912" i="1"/>
  <c r="Q912" i="1" s="1"/>
  <c r="S555" i="1" l="1"/>
  <c r="V554" i="1"/>
  <c r="Y554" i="1" s="1"/>
  <c r="R554" i="1"/>
  <c r="U553" i="1"/>
  <c r="X553" i="1" s="1"/>
  <c r="R546" i="4"/>
  <c r="T546" i="4" s="1"/>
  <c r="S878" i="4"/>
  <c r="L879" i="4"/>
  <c r="U628" i="4"/>
  <c r="U629" i="4" s="1"/>
  <c r="K547" i="4"/>
  <c r="K862" i="4"/>
  <c r="R862" i="4" s="1"/>
  <c r="K622" i="4"/>
  <c r="R622" i="4" s="1"/>
  <c r="L824" i="4"/>
  <c r="S824" i="4" s="1"/>
  <c r="L723" i="4"/>
  <c r="S723" i="4" s="1"/>
  <c r="K726" i="4"/>
  <c r="R726" i="4" s="1"/>
  <c r="L905" i="4"/>
  <c r="S905" i="4" s="1"/>
  <c r="K753" i="4"/>
  <c r="R753" i="4" s="1"/>
  <c r="L630" i="4"/>
  <c r="S630" i="4" s="1"/>
  <c r="L753" i="4"/>
  <c r="S753" i="4" s="1"/>
  <c r="L833" i="1"/>
  <c r="Q833" i="1" s="1"/>
  <c r="K913" i="1"/>
  <c r="P913" i="1" s="1"/>
  <c r="L913" i="1"/>
  <c r="Q913" i="1" s="1"/>
  <c r="L640" i="1"/>
  <c r="Q640" i="1" s="1"/>
  <c r="K761" i="1"/>
  <c r="P761" i="1" s="1"/>
  <c r="K889" i="1"/>
  <c r="P889" i="1" s="1"/>
  <c r="L760" i="1"/>
  <c r="Q760" i="1" s="1"/>
  <c r="L734" i="1"/>
  <c r="Q734" i="1" s="1"/>
  <c r="L887" i="1"/>
  <c r="Q887" i="1" s="1"/>
  <c r="K639" i="1"/>
  <c r="P639" i="1" s="1"/>
  <c r="R555" i="1" l="1"/>
  <c r="U554" i="1"/>
  <c r="X554" i="1" s="1"/>
  <c r="S556" i="1"/>
  <c r="V555" i="1"/>
  <c r="Y555" i="1" s="1"/>
  <c r="R547" i="4"/>
  <c r="T547" i="4" s="1"/>
  <c r="S879" i="4"/>
  <c r="L880" i="4"/>
  <c r="S880" i="4" s="1"/>
  <c r="K623" i="4"/>
  <c r="R623" i="4" s="1"/>
  <c r="K548" i="4"/>
  <c r="K863" i="4"/>
  <c r="R863" i="4" s="1"/>
  <c r="L825" i="4"/>
  <c r="S825" i="4" s="1"/>
  <c r="L724" i="4"/>
  <c r="S724" i="4" s="1"/>
  <c r="K727" i="4"/>
  <c r="R727" i="4" s="1"/>
  <c r="L754" i="4"/>
  <c r="S754" i="4" s="1"/>
  <c r="K754" i="4"/>
  <c r="R754" i="4" s="1"/>
  <c r="L631" i="4"/>
  <c r="S631" i="4" s="1"/>
  <c r="L906" i="4"/>
  <c r="S906" i="4" s="1"/>
  <c r="L641" i="1"/>
  <c r="Q641" i="1" s="1"/>
  <c r="L735" i="1"/>
  <c r="Q735" i="1" s="1"/>
  <c r="L761" i="1"/>
  <c r="Q761" i="1" s="1"/>
  <c r="K640" i="1"/>
  <c r="P640" i="1" s="1"/>
  <c r="K914" i="1"/>
  <c r="P914" i="1" s="1"/>
  <c r="L914" i="1"/>
  <c r="Q914" i="1" s="1"/>
  <c r="L888" i="1"/>
  <c r="Q888" i="1" s="1"/>
  <c r="L834" i="1"/>
  <c r="Q834" i="1" s="1"/>
  <c r="K762" i="1"/>
  <c r="P762" i="1" s="1"/>
  <c r="S557" i="1" l="1"/>
  <c r="V556" i="1"/>
  <c r="Y556" i="1" s="1"/>
  <c r="R556" i="1"/>
  <c r="U555" i="1"/>
  <c r="X555" i="1" s="1"/>
  <c r="R548" i="4"/>
  <c r="T548" i="4" s="1"/>
  <c r="K864" i="4"/>
  <c r="R864" i="4" s="1"/>
  <c r="K549" i="4"/>
  <c r="K624" i="4"/>
  <c r="R624" i="4" s="1"/>
  <c r="L826" i="4"/>
  <c r="S826" i="4" s="1"/>
  <c r="L725" i="4"/>
  <c r="S725" i="4" s="1"/>
  <c r="U630" i="4"/>
  <c r="L907" i="4"/>
  <c r="S907" i="4" s="1"/>
  <c r="K755" i="4"/>
  <c r="R755" i="4" s="1"/>
  <c r="L755" i="4"/>
  <c r="S755" i="4" s="1"/>
  <c r="L632" i="4"/>
  <c r="S632" i="4" s="1"/>
  <c r="L889" i="1"/>
  <c r="Q889" i="1" s="1"/>
  <c r="L915" i="1"/>
  <c r="Q915" i="1" s="1"/>
  <c r="L835" i="1"/>
  <c r="Q835" i="1" s="1"/>
  <c r="L762" i="1"/>
  <c r="Q762" i="1" s="1"/>
  <c r="L736" i="1"/>
  <c r="Q736" i="1" s="1"/>
  <c r="K763" i="1"/>
  <c r="P763" i="1" s="1"/>
  <c r="K915" i="1"/>
  <c r="P915" i="1" s="1"/>
  <c r="R557" i="1" l="1"/>
  <c r="U556" i="1"/>
  <c r="X556" i="1" s="1"/>
  <c r="S558" i="1"/>
  <c r="V557" i="1"/>
  <c r="Y557" i="1" s="1"/>
  <c r="R549" i="4"/>
  <c r="T549" i="4" s="1"/>
  <c r="K865" i="4"/>
  <c r="R865" i="4" s="1"/>
  <c r="K625" i="4"/>
  <c r="R625" i="4" s="1"/>
  <c r="K550" i="4"/>
  <c r="U631" i="4"/>
  <c r="U632" i="4" s="1"/>
  <c r="U633" i="4" s="1"/>
  <c r="U634" i="4" s="1"/>
  <c r="U635" i="4" s="1"/>
  <c r="U636" i="4" s="1"/>
  <c r="U637" i="4" s="1"/>
  <c r="U638" i="4" s="1"/>
  <c r="U639" i="4" s="1"/>
  <c r="U640" i="4" s="1"/>
  <c r="U641" i="4" s="1"/>
  <c r="U642" i="4" s="1"/>
  <c r="U643" i="4" s="1"/>
  <c r="U644" i="4" s="1"/>
  <c r="U645" i="4" s="1"/>
  <c r="U646" i="4" s="1"/>
  <c r="U647" i="4" s="1"/>
  <c r="U648" i="4" s="1"/>
  <c r="U649" i="4" s="1"/>
  <c r="U650" i="4" s="1"/>
  <c r="U651" i="4" s="1"/>
  <c r="U652" i="4" s="1"/>
  <c r="U653" i="4" s="1"/>
  <c r="U654" i="4" s="1"/>
  <c r="U655" i="4" s="1"/>
  <c r="U656" i="4" s="1"/>
  <c r="U657" i="4" s="1"/>
  <c r="U658" i="4" s="1"/>
  <c r="U659" i="4" s="1"/>
  <c r="U660" i="4" s="1"/>
  <c r="U661" i="4" s="1"/>
  <c r="U662" i="4" s="1"/>
  <c r="U663" i="4" s="1"/>
  <c r="U664" i="4" s="1"/>
  <c r="U665" i="4" s="1"/>
  <c r="U666" i="4" s="1"/>
  <c r="U667" i="4" s="1"/>
  <c r="U668" i="4" s="1"/>
  <c r="U669" i="4" s="1"/>
  <c r="U670" i="4" s="1"/>
  <c r="U671" i="4" s="1"/>
  <c r="U672" i="4" s="1"/>
  <c r="U673" i="4" s="1"/>
  <c r="U674" i="4" s="1"/>
  <c r="U675" i="4" s="1"/>
  <c r="U676" i="4" s="1"/>
  <c r="U677" i="4" s="1"/>
  <c r="U678" i="4" s="1"/>
  <c r="U679" i="4" s="1"/>
  <c r="U680" i="4" s="1"/>
  <c r="U681" i="4" s="1"/>
  <c r="U682" i="4" s="1"/>
  <c r="U683" i="4" s="1"/>
  <c r="U684" i="4" s="1"/>
  <c r="U685" i="4" s="1"/>
  <c r="U686" i="4" s="1"/>
  <c r="U687" i="4" s="1"/>
  <c r="U688" i="4" s="1"/>
  <c r="U689" i="4" s="1"/>
  <c r="U690" i="4" s="1"/>
  <c r="U691" i="4" s="1"/>
  <c r="U692" i="4" s="1"/>
  <c r="U693" i="4" s="1"/>
  <c r="U694" i="4" s="1"/>
  <c r="U695" i="4" s="1"/>
  <c r="U696" i="4" s="1"/>
  <c r="U697" i="4" s="1"/>
  <c r="U698" i="4" s="1"/>
  <c r="U699" i="4" s="1"/>
  <c r="U700" i="4" s="1"/>
  <c r="U701" i="4" s="1"/>
  <c r="U702" i="4" s="1"/>
  <c r="U703" i="4" s="1"/>
  <c r="U704" i="4" s="1"/>
  <c r="U705" i="4" s="1"/>
  <c r="U706" i="4" s="1"/>
  <c r="U707" i="4" s="1"/>
  <c r="U708" i="4" s="1"/>
  <c r="U709" i="4" s="1"/>
  <c r="U710" i="4" s="1"/>
  <c r="U711" i="4" s="1"/>
  <c r="U712" i="4" s="1"/>
  <c r="U713" i="4" s="1"/>
  <c r="U714" i="4" s="1"/>
  <c r="U715" i="4" s="1"/>
  <c r="U716" i="4" s="1"/>
  <c r="U717" i="4" s="1"/>
  <c r="U718" i="4" s="1"/>
  <c r="U719" i="4" s="1"/>
  <c r="U720" i="4" s="1"/>
  <c r="U721" i="4" s="1"/>
  <c r="U722" i="4" s="1"/>
  <c r="U723" i="4" s="1"/>
  <c r="U724" i="4" s="1"/>
  <c r="U725" i="4" s="1"/>
  <c r="L827" i="4"/>
  <c r="S827" i="4" s="1"/>
  <c r="L726" i="4"/>
  <c r="S726" i="4" s="1"/>
  <c r="K756" i="4"/>
  <c r="R756" i="4" s="1"/>
  <c r="L756" i="4"/>
  <c r="S756" i="4" s="1"/>
  <c r="L908" i="4"/>
  <c r="S908" i="4" s="1"/>
  <c r="L763" i="1"/>
  <c r="Q763" i="1" s="1"/>
  <c r="L836" i="1"/>
  <c r="Q836" i="1" s="1"/>
  <c r="K764" i="1"/>
  <c r="P764" i="1" s="1"/>
  <c r="K916" i="1"/>
  <c r="P916" i="1" s="1"/>
  <c r="L916" i="1"/>
  <c r="Q916" i="1" s="1"/>
  <c r="L737" i="1"/>
  <c r="Q737" i="1" s="1"/>
  <c r="S559" i="1" l="1"/>
  <c r="V558" i="1"/>
  <c r="Y558" i="1" s="1"/>
  <c r="R558" i="1"/>
  <c r="U557" i="1"/>
  <c r="X557" i="1" s="1"/>
  <c r="R550" i="4"/>
  <c r="T550" i="4" s="1"/>
  <c r="K551" i="4"/>
  <c r="K626" i="4"/>
  <c r="R626" i="4" s="1"/>
  <c r="K866" i="4"/>
  <c r="R866" i="4" s="1"/>
  <c r="L828" i="4"/>
  <c r="S828" i="4" s="1"/>
  <c r="U726" i="4"/>
  <c r="L727" i="4"/>
  <c r="S727" i="4" s="1"/>
  <c r="L757" i="4"/>
  <c r="S757" i="4" s="1"/>
  <c r="K757" i="4"/>
  <c r="R757" i="4" s="1"/>
  <c r="L909" i="4"/>
  <c r="S909" i="4" s="1"/>
  <c r="K917" i="1"/>
  <c r="P917" i="1" s="1"/>
  <c r="L764" i="1"/>
  <c r="Q764" i="1" s="1"/>
  <c r="K765" i="1"/>
  <c r="P765" i="1" s="1"/>
  <c r="L837" i="1"/>
  <c r="Q837" i="1" s="1"/>
  <c r="L917" i="1"/>
  <c r="Q917" i="1" s="1"/>
  <c r="S560" i="1" l="1"/>
  <c r="V559" i="1"/>
  <c r="Y559" i="1" s="1"/>
  <c r="R559" i="1"/>
  <c r="U558" i="1"/>
  <c r="X558" i="1" s="1"/>
  <c r="R551" i="4"/>
  <c r="T551" i="4" s="1"/>
  <c r="K867" i="4"/>
  <c r="R867" i="4" s="1"/>
  <c r="K552" i="4"/>
  <c r="K627" i="4"/>
  <c r="R627" i="4" s="1"/>
  <c r="L829" i="4"/>
  <c r="S829" i="4" s="1"/>
  <c r="U727" i="4"/>
  <c r="L728" i="4"/>
  <c r="S728" i="4" s="1"/>
  <c r="K758" i="4"/>
  <c r="R758" i="4" s="1"/>
  <c r="L758" i="4"/>
  <c r="S758" i="4" s="1"/>
  <c r="L910" i="4"/>
  <c r="S910" i="4" s="1"/>
  <c r="K766" i="1"/>
  <c r="P766" i="1" s="1"/>
  <c r="L765" i="1"/>
  <c r="Q765" i="1" s="1"/>
  <c r="K918" i="1"/>
  <c r="P918" i="1" s="1"/>
  <c r="L838" i="1"/>
  <c r="Q838" i="1" s="1"/>
  <c r="L918" i="1"/>
  <c r="Q918" i="1" s="1"/>
  <c r="R560" i="1" l="1"/>
  <c r="U559" i="1"/>
  <c r="X559" i="1" s="1"/>
  <c r="S561" i="1"/>
  <c r="V560" i="1"/>
  <c r="Y560" i="1" s="1"/>
  <c r="R552" i="4"/>
  <c r="T552" i="4" s="1"/>
  <c r="K628" i="4"/>
  <c r="R628" i="4" s="1"/>
  <c r="K868" i="4"/>
  <c r="R868" i="4" s="1"/>
  <c r="K553" i="4"/>
  <c r="L830" i="4"/>
  <c r="S830" i="4" s="1"/>
  <c r="U728" i="4"/>
  <c r="U729" i="4" s="1"/>
  <c r="U730" i="4" s="1"/>
  <c r="U731" i="4" s="1"/>
  <c r="U732" i="4" s="1"/>
  <c r="U733" i="4" s="1"/>
  <c r="U734" i="4" s="1"/>
  <c r="U735" i="4" s="1"/>
  <c r="U736" i="4" s="1"/>
  <c r="U737" i="4" s="1"/>
  <c r="U738" i="4" s="1"/>
  <c r="U739" i="4" s="1"/>
  <c r="U740" i="4" s="1"/>
  <c r="U741" i="4" s="1"/>
  <c r="U742" i="4" s="1"/>
  <c r="U743" i="4" s="1"/>
  <c r="U744" i="4" s="1"/>
  <c r="U745" i="4" s="1"/>
  <c r="U746" i="4" s="1"/>
  <c r="U747" i="4" s="1"/>
  <c r="U748" i="4" s="1"/>
  <c r="U749" i="4" s="1"/>
  <c r="U750" i="4" s="1"/>
  <c r="U751" i="4" s="1"/>
  <c r="U752" i="4" s="1"/>
  <c r="U753" i="4" s="1"/>
  <c r="U754" i="4" s="1"/>
  <c r="U755" i="4" s="1"/>
  <c r="U756" i="4" s="1"/>
  <c r="U757" i="4" s="1"/>
  <c r="L759" i="4"/>
  <c r="S759" i="4" s="1"/>
  <c r="K759" i="4"/>
  <c r="R759" i="4" s="1"/>
  <c r="L911" i="4"/>
  <c r="S911" i="4" s="1"/>
  <c r="K919" i="1"/>
  <c r="P919" i="1" s="1"/>
  <c r="K767" i="1"/>
  <c r="P767" i="1" s="1"/>
  <c r="L839" i="1"/>
  <c r="Q839" i="1" s="1"/>
  <c r="L766" i="1"/>
  <c r="Q766" i="1" s="1"/>
  <c r="L919" i="1"/>
  <c r="Q919" i="1" s="1"/>
  <c r="S562" i="1" l="1"/>
  <c r="V561" i="1"/>
  <c r="Y561" i="1" s="1"/>
  <c r="R561" i="1"/>
  <c r="U560" i="1"/>
  <c r="X560" i="1" s="1"/>
  <c r="R553" i="4"/>
  <c r="T553" i="4" s="1"/>
  <c r="K554" i="4"/>
  <c r="K629" i="4"/>
  <c r="R629" i="4" s="1"/>
  <c r="K869" i="4"/>
  <c r="R869" i="4" s="1"/>
  <c r="L831" i="4"/>
  <c r="S831" i="4" s="1"/>
  <c r="U758" i="4"/>
  <c r="L912" i="4"/>
  <c r="S912" i="4" s="1"/>
  <c r="K760" i="4"/>
  <c r="R760" i="4" s="1"/>
  <c r="L760" i="4"/>
  <c r="S760" i="4" s="1"/>
  <c r="L840" i="1"/>
  <c r="Q840" i="1" s="1"/>
  <c r="L767" i="1"/>
  <c r="Q767" i="1" s="1"/>
  <c r="K768" i="1"/>
  <c r="P768" i="1" s="1"/>
  <c r="L920" i="1"/>
  <c r="Q920" i="1" s="1"/>
  <c r="S563" i="1" l="1"/>
  <c r="V562" i="1"/>
  <c r="Y562" i="1" s="1"/>
  <c r="R562" i="1"/>
  <c r="U561" i="1"/>
  <c r="X561" i="1" s="1"/>
  <c r="R554" i="4"/>
  <c r="T554" i="4" s="1"/>
  <c r="K630" i="4"/>
  <c r="R630" i="4" s="1"/>
  <c r="K555" i="4"/>
  <c r="K870" i="4"/>
  <c r="R870" i="4" s="1"/>
  <c r="L832" i="4"/>
  <c r="S832" i="4" s="1"/>
  <c r="U759" i="4"/>
  <c r="L761" i="4"/>
  <c r="S761" i="4" s="1"/>
  <c r="K761" i="4"/>
  <c r="R761" i="4" s="1"/>
  <c r="L913" i="4"/>
  <c r="S913" i="4" s="1"/>
  <c r="L921" i="1"/>
  <c r="Q921" i="1" s="1"/>
  <c r="K769" i="1"/>
  <c r="P769" i="1" s="1"/>
  <c r="L841" i="1"/>
  <c r="Q841" i="1" s="1"/>
  <c r="L768" i="1"/>
  <c r="Q768" i="1" s="1"/>
  <c r="R563" i="1" l="1"/>
  <c r="U562" i="1"/>
  <c r="X562" i="1" s="1"/>
  <c r="S564" i="1"/>
  <c r="V563" i="1"/>
  <c r="Y563" i="1" s="1"/>
  <c r="R555" i="4"/>
  <c r="T555" i="4" s="1"/>
  <c r="U760" i="4"/>
  <c r="K631" i="4"/>
  <c r="R631" i="4" s="1"/>
  <c r="K871" i="4"/>
  <c r="R871" i="4" s="1"/>
  <c r="K556" i="4"/>
  <c r="L914" i="4"/>
  <c r="S914" i="4" s="1"/>
  <c r="K762" i="4"/>
  <c r="R762" i="4" s="1"/>
  <c r="L762" i="4"/>
  <c r="S762" i="4" s="1"/>
  <c r="L769" i="1"/>
  <c r="Q769" i="1" s="1"/>
  <c r="K770" i="1"/>
  <c r="P770" i="1" s="1"/>
  <c r="L922" i="1"/>
  <c r="Q922" i="1" s="1"/>
  <c r="S565" i="1" l="1"/>
  <c r="V564" i="1"/>
  <c r="Y564" i="1" s="1"/>
  <c r="R564" i="1"/>
  <c r="U563" i="1"/>
  <c r="X563" i="1" s="1"/>
  <c r="R556" i="4"/>
  <c r="T556" i="4" s="1"/>
  <c r="U761" i="4"/>
  <c r="U762" i="4" s="1"/>
  <c r="K557" i="4"/>
  <c r="K872" i="4"/>
  <c r="R872" i="4" s="1"/>
  <c r="K632" i="4"/>
  <c r="R632" i="4" s="1"/>
  <c r="K763" i="4"/>
  <c r="R763" i="4" s="1"/>
  <c r="L915" i="4"/>
  <c r="S915" i="4" s="1"/>
  <c r="L763" i="4"/>
  <c r="S763" i="4" s="1"/>
  <c r="L923" i="1"/>
  <c r="Q923" i="1" s="1"/>
  <c r="K771" i="1"/>
  <c r="P771" i="1" s="1"/>
  <c r="L770" i="1"/>
  <c r="Q770" i="1" s="1"/>
  <c r="R565" i="1" l="1"/>
  <c r="U564" i="1"/>
  <c r="X564" i="1" s="1"/>
  <c r="S566" i="1"/>
  <c r="V565" i="1"/>
  <c r="Y565" i="1" s="1"/>
  <c r="R557" i="4"/>
  <c r="T557" i="4" s="1"/>
  <c r="K633" i="4"/>
  <c r="R633" i="4" s="1"/>
  <c r="K558" i="4"/>
  <c r="K873" i="4"/>
  <c r="R873" i="4" s="1"/>
  <c r="L916" i="4"/>
  <c r="S916" i="4" s="1"/>
  <c r="K764" i="4"/>
  <c r="R764" i="4" s="1"/>
  <c r="U763" i="4"/>
  <c r="L764" i="4"/>
  <c r="S764" i="4" s="1"/>
  <c r="L771" i="1"/>
  <c r="Q771" i="1" s="1"/>
  <c r="K772" i="1"/>
  <c r="P772" i="1" s="1"/>
  <c r="L924" i="1"/>
  <c r="Q924" i="1" s="1"/>
  <c r="R566" i="1" l="1"/>
  <c r="U565" i="1"/>
  <c r="X565" i="1" s="1"/>
  <c r="S567" i="1"/>
  <c r="V566" i="1"/>
  <c r="Y566" i="1" s="1"/>
  <c r="R558" i="4"/>
  <c r="T558" i="4" s="1"/>
  <c r="K559" i="4"/>
  <c r="K634" i="4"/>
  <c r="R634" i="4" s="1"/>
  <c r="K874" i="4"/>
  <c r="R874" i="4" s="1"/>
  <c r="K765" i="4"/>
  <c r="R765" i="4" s="1"/>
  <c r="L917" i="4"/>
  <c r="S917" i="4" s="1"/>
  <c r="L765" i="4"/>
  <c r="S765" i="4" s="1"/>
  <c r="L925" i="1"/>
  <c r="Q925" i="1" s="1"/>
  <c r="K773" i="1"/>
  <c r="P773" i="1" s="1"/>
  <c r="L772" i="1"/>
  <c r="Q772" i="1" s="1"/>
  <c r="S568" i="1" l="1"/>
  <c r="V567" i="1"/>
  <c r="Y567" i="1" s="1"/>
  <c r="R567" i="1"/>
  <c r="U566" i="1"/>
  <c r="X566" i="1" s="1"/>
  <c r="R559" i="4"/>
  <c r="T559" i="4" s="1"/>
  <c r="K635" i="4"/>
  <c r="R635" i="4" s="1"/>
  <c r="K560" i="4"/>
  <c r="K875" i="4"/>
  <c r="R875" i="4" s="1"/>
  <c r="K766" i="4"/>
  <c r="R766" i="4" s="1"/>
  <c r="U764" i="4"/>
  <c r="L918" i="4"/>
  <c r="S918" i="4" s="1"/>
  <c r="L766" i="4"/>
  <c r="S766" i="4" s="1"/>
  <c r="L926" i="1"/>
  <c r="Q926" i="1" s="1"/>
  <c r="L773" i="1"/>
  <c r="Q773" i="1" s="1"/>
  <c r="K774" i="1"/>
  <c r="P774" i="1" s="1"/>
  <c r="S569" i="1" l="1"/>
  <c r="V568" i="1"/>
  <c r="Y568" i="1" s="1"/>
  <c r="R568" i="1"/>
  <c r="U567" i="1"/>
  <c r="X567" i="1" s="1"/>
  <c r="R560" i="4"/>
  <c r="T560" i="4" s="1"/>
  <c r="K876" i="4"/>
  <c r="R876" i="4" s="1"/>
  <c r="K561" i="4"/>
  <c r="K636" i="4"/>
  <c r="R636" i="4" s="1"/>
  <c r="L767" i="4"/>
  <c r="S767" i="4" s="1"/>
  <c r="U765" i="4"/>
  <c r="K767" i="4"/>
  <c r="R767" i="4" s="1"/>
  <c r="K775" i="1"/>
  <c r="P775" i="1" s="1"/>
  <c r="L774" i="1"/>
  <c r="Q774" i="1" s="1"/>
  <c r="L927" i="1"/>
  <c r="Q927" i="1" s="1"/>
  <c r="R569" i="1" l="1"/>
  <c r="U568" i="1"/>
  <c r="X568" i="1" s="1"/>
  <c r="S570" i="1"/>
  <c r="V569" i="1"/>
  <c r="Y569" i="1" s="1"/>
  <c r="R561" i="4"/>
  <c r="T561" i="4" s="1"/>
  <c r="K562" i="4"/>
  <c r="K637" i="4"/>
  <c r="R637" i="4" s="1"/>
  <c r="K877" i="4"/>
  <c r="R877" i="4" s="1"/>
  <c r="U766" i="4"/>
  <c r="L768" i="4"/>
  <c r="S768" i="4" s="1"/>
  <c r="K768" i="4"/>
  <c r="R768" i="4" s="1"/>
  <c r="L775" i="1"/>
  <c r="Q775" i="1" s="1"/>
  <c r="K776" i="1"/>
  <c r="P776" i="1" s="1"/>
  <c r="S571" i="1" l="1"/>
  <c r="V570" i="1"/>
  <c r="Y570" i="1" s="1"/>
  <c r="R570" i="1"/>
  <c r="U569" i="1"/>
  <c r="X569" i="1" s="1"/>
  <c r="R562" i="4"/>
  <c r="T562" i="4" s="1"/>
  <c r="K878" i="4"/>
  <c r="R878" i="4" s="1"/>
  <c r="K638" i="4"/>
  <c r="R638" i="4" s="1"/>
  <c r="K563" i="4"/>
  <c r="U767" i="4"/>
  <c r="L769" i="4"/>
  <c r="S769" i="4" s="1"/>
  <c r="K769" i="4"/>
  <c r="R769" i="4" s="1"/>
  <c r="K777" i="1"/>
  <c r="P777" i="1" s="1"/>
  <c r="L776" i="1"/>
  <c r="Q776" i="1" s="1"/>
  <c r="R571" i="1" l="1"/>
  <c r="U570" i="1"/>
  <c r="X570" i="1" s="1"/>
  <c r="S572" i="1"/>
  <c r="V571" i="1"/>
  <c r="Y571" i="1" s="1"/>
  <c r="R563" i="4"/>
  <c r="T563" i="4" s="1"/>
  <c r="K639" i="4"/>
  <c r="R639" i="4" s="1"/>
  <c r="K564" i="4"/>
  <c r="K879" i="4"/>
  <c r="R879" i="4" s="1"/>
  <c r="U768" i="4"/>
  <c r="K770" i="4"/>
  <c r="R770" i="4" s="1"/>
  <c r="L770" i="4"/>
  <c r="S770" i="4" s="1"/>
  <c r="L777" i="1"/>
  <c r="Q777" i="1" s="1"/>
  <c r="K778" i="1"/>
  <c r="P778" i="1" s="1"/>
  <c r="P2" i="1" l="1"/>
  <c r="P3" i="1" a="1"/>
  <c r="P3" i="1" s="1"/>
  <c r="P4" i="1"/>
  <c r="R572" i="1"/>
  <c r="U571" i="1"/>
  <c r="X571" i="1" s="1"/>
  <c r="S573" i="1"/>
  <c r="V572" i="1"/>
  <c r="Y572" i="1" s="1"/>
  <c r="R564" i="4"/>
  <c r="T564" i="4" s="1"/>
  <c r="K565" i="4"/>
  <c r="K880" i="4"/>
  <c r="R880" i="4" s="1"/>
  <c r="K640" i="4"/>
  <c r="R640" i="4" s="1"/>
  <c r="U769" i="4"/>
  <c r="K771" i="4"/>
  <c r="R771" i="4" s="1"/>
  <c r="L771" i="4"/>
  <c r="S771" i="4" s="1"/>
  <c r="L778" i="1"/>
  <c r="Q778" i="1" s="1"/>
  <c r="R573" i="1" l="1"/>
  <c r="U572" i="1"/>
  <c r="X572" i="1" s="1"/>
  <c r="P7" i="1"/>
  <c r="S574" i="1"/>
  <c r="V573" i="1"/>
  <c r="Y573" i="1" s="1"/>
  <c r="R565" i="4"/>
  <c r="T565" i="4" s="1"/>
  <c r="K641" i="4"/>
  <c r="R641" i="4" s="1"/>
  <c r="K881" i="4"/>
  <c r="R881" i="4" s="1"/>
  <c r="K566" i="4"/>
  <c r="U770" i="4"/>
  <c r="K772" i="4"/>
  <c r="R772" i="4" s="1"/>
  <c r="L772" i="4"/>
  <c r="S772" i="4" s="1"/>
  <c r="L779" i="1"/>
  <c r="Q779" i="1" s="1"/>
  <c r="S575" i="1" l="1"/>
  <c r="V574" i="1"/>
  <c r="Y574" i="1" s="1"/>
  <c r="R574" i="1"/>
  <c r="U573" i="1"/>
  <c r="X573" i="1" s="1"/>
  <c r="R566" i="4"/>
  <c r="T566" i="4" s="1"/>
  <c r="K882" i="4"/>
  <c r="R882" i="4" s="1"/>
  <c r="K567" i="4"/>
  <c r="K642" i="4"/>
  <c r="R642" i="4" s="1"/>
  <c r="K773" i="4"/>
  <c r="R773" i="4" s="1"/>
  <c r="L773" i="4"/>
  <c r="S773" i="4" s="1"/>
  <c r="U771" i="4"/>
  <c r="L780" i="1"/>
  <c r="Q780" i="1" s="1"/>
  <c r="S576" i="1" l="1"/>
  <c r="V575" i="1"/>
  <c r="Y575" i="1" s="1"/>
  <c r="R575" i="1"/>
  <c r="U574" i="1"/>
  <c r="X574" i="1" s="1"/>
  <c r="R567" i="4"/>
  <c r="T567" i="4" s="1"/>
  <c r="K568" i="4"/>
  <c r="K643" i="4"/>
  <c r="R643" i="4" s="1"/>
  <c r="K883" i="4"/>
  <c r="R883" i="4" s="1"/>
  <c r="U772" i="4"/>
  <c r="K774" i="4"/>
  <c r="R774" i="4" s="1"/>
  <c r="L774" i="4"/>
  <c r="S774" i="4" s="1"/>
  <c r="L781" i="1"/>
  <c r="Q781" i="1" s="1"/>
  <c r="S577" i="1" l="1"/>
  <c r="V576" i="1"/>
  <c r="Y576" i="1" s="1"/>
  <c r="R576" i="1"/>
  <c r="U575" i="1"/>
  <c r="X575" i="1" s="1"/>
  <c r="R568" i="4"/>
  <c r="T568" i="4" s="1"/>
  <c r="K644" i="4"/>
  <c r="R644" i="4" s="1"/>
  <c r="K884" i="4"/>
  <c r="R884" i="4" s="1"/>
  <c r="K569" i="4"/>
  <c r="K775" i="4"/>
  <c r="R775" i="4" s="1"/>
  <c r="U773" i="4"/>
  <c r="U774" i="4" s="1"/>
  <c r="U775" i="4" s="1"/>
  <c r="U776" i="4" s="1"/>
  <c r="U777" i="4" s="1"/>
  <c r="U778" i="4" s="1"/>
  <c r="U779" i="4" s="1"/>
  <c r="U780" i="4" s="1"/>
  <c r="U781" i="4" s="1"/>
  <c r="U782" i="4" s="1"/>
  <c r="U783" i="4" s="1"/>
  <c r="U784" i="4" s="1"/>
  <c r="U785" i="4" s="1"/>
  <c r="U786" i="4" s="1"/>
  <c r="U787" i="4" s="1"/>
  <c r="U788" i="4" s="1"/>
  <c r="U789" i="4" s="1"/>
  <c r="U790" i="4" s="1"/>
  <c r="U791" i="4" s="1"/>
  <c r="U792" i="4" s="1"/>
  <c r="U793" i="4" s="1"/>
  <c r="U794" i="4" s="1"/>
  <c r="U795" i="4" s="1"/>
  <c r="U796" i="4" s="1"/>
  <c r="U797" i="4" s="1"/>
  <c r="U798" i="4" s="1"/>
  <c r="U799" i="4" s="1"/>
  <c r="U800" i="4" s="1"/>
  <c r="U801" i="4" s="1"/>
  <c r="U802" i="4" s="1"/>
  <c r="U803" i="4" s="1"/>
  <c r="U804" i="4" s="1"/>
  <c r="U805" i="4" s="1"/>
  <c r="U806" i="4" s="1"/>
  <c r="U807" i="4" s="1"/>
  <c r="U808" i="4" s="1"/>
  <c r="U809" i="4" s="1"/>
  <c r="U810" i="4" s="1"/>
  <c r="U811" i="4" s="1"/>
  <c r="U812" i="4" s="1"/>
  <c r="U813" i="4" s="1"/>
  <c r="U814" i="4" s="1"/>
  <c r="U815" i="4" s="1"/>
  <c r="U816" i="4" s="1"/>
  <c r="U817" i="4" s="1"/>
  <c r="U818" i="4" s="1"/>
  <c r="U819" i="4" s="1"/>
  <c r="U820" i="4" s="1"/>
  <c r="U821" i="4" s="1"/>
  <c r="U822" i="4" s="1"/>
  <c r="U823" i="4" s="1"/>
  <c r="U824" i="4" s="1"/>
  <c r="U825" i="4" s="1"/>
  <c r="U826" i="4" s="1"/>
  <c r="U827" i="4" s="1"/>
  <c r="U828" i="4" s="1"/>
  <c r="U829" i="4" s="1"/>
  <c r="U830" i="4" s="1"/>
  <c r="U831" i="4" s="1"/>
  <c r="U832" i="4" s="1"/>
  <c r="U833" i="4" s="1"/>
  <c r="U834" i="4" s="1"/>
  <c r="U835" i="4" s="1"/>
  <c r="U836" i="4" s="1"/>
  <c r="U837" i="4" s="1"/>
  <c r="U838" i="4" s="1"/>
  <c r="U839" i="4" s="1"/>
  <c r="U840" i="4" s="1"/>
  <c r="U841" i="4" s="1"/>
  <c r="U842" i="4" s="1"/>
  <c r="U843" i="4" s="1"/>
  <c r="U844" i="4" s="1"/>
  <c r="U845" i="4" s="1"/>
  <c r="U846" i="4" s="1"/>
  <c r="U847" i="4" s="1"/>
  <c r="U848" i="4" s="1"/>
  <c r="U849" i="4" s="1"/>
  <c r="U850" i="4" s="1"/>
  <c r="U851" i="4" s="1"/>
  <c r="U852" i="4" s="1"/>
  <c r="U853" i="4" s="1"/>
  <c r="U854" i="4" s="1"/>
  <c r="U855" i="4" s="1"/>
  <c r="U856" i="4" s="1"/>
  <c r="U857" i="4" s="1"/>
  <c r="U858" i="4" s="1"/>
  <c r="U859" i="4" s="1"/>
  <c r="U860" i="4" s="1"/>
  <c r="U861" i="4" s="1"/>
  <c r="U862" i="4" s="1"/>
  <c r="U863" i="4" s="1"/>
  <c r="U864" i="4" s="1"/>
  <c r="U865" i="4" s="1"/>
  <c r="U866" i="4" s="1"/>
  <c r="U867" i="4" s="1"/>
  <c r="U868" i="4" s="1"/>
  <c r="U869" i="4" s="1"/>
  <c r="U870" i="4" s="1"/>
  <c r="U871" i="4" s="1"/>
  <c r="U872" i="4" s="1"/>
  <c r="U873" i="4" s="1"/>
  <c r="U874" i="4" s="1"/>
  <c r="U875" i="4" s="1"/>
  <c r="U876" i="4" s="1"/>
  <c r="U877" i="4" s="1"/>
  <c r="U878" i="4" s="1"/>
  <c r="U879" i="4" s="1"/>
  <c r="U880" i="4" s="1"/>
  <c r="U881" i="4" s="1"/>
  <c r="U882" i="4" s="1"/>
  <c r="U883" i="4" s="1"/>
  <c r="U884" i="4" s="1"/>
  <c r="U885" i="4" s="1"/>
  <c r="U886" i="4" s="1"/>
  <c r="U887" i="4" s="1"/>
  <c r="U888" i="4" s="1"/>
  <c r="U889" i="4" s="1"/>
  <c r="U890" i="4" s="1"/>
  <c r="U891" i="4" s="1"/>
  <c r="U892" i="4" s="1"/>
  <c r="U893" i="4" s="1"/>
  <c r="U894" i="4" s="1"/>
  <c r="U895" i="4" s="1"/>
  <c r="U896" i="4" s="1"/>
  <c r="U897" i="4" s="1"/>
  <c r="U898" i="4" s="1"/>
  <c r="U899" i="4" s="1"/>
  <c r="U900" i="4" s="1"/>
  <c r="U901" i="4" s="1"/>
  <c r="U902" i="4" s="1"/>
  <c r="U903" i="4" s="1"/>
  <c r="U904" i="4" s="1"/>
  <c r="U905" i="4" s="1"/>
  <c r="U906" i="4" s="1"/>
  <c r="U907" i="4" s="1"/>
  <c r="U908" i="4" s="1"/>
  <c r="U909" i="4" s="1"/>
  <c r="U910" i="4" s="1"/>
  <c r="U911" i="4" s="1"/>
  <c r="U912" i="4" s="1"/>
  <c r="U913" i="4" s="1"/>
  <c r="U914" i="4" s="1"/>
  <c r="U915" i="4" s="1"/>
  <c r="U916" i="4" s="1"/>
  <c r="U917" i="4" s="1"/>
  <c r="U918" i="4" s="1"/>
  <c r="U919" i="4" s="1"/>
  <c r="U920" i="4" s="1"/>
  <c r="U921" i="4" s="1"/>
  <c r="U922" i="4" s="1"/>
  <c r="U923" i="4" s="1"/>
  <c r="U924" i="4" s="1"/>
  <c r="U925" i="4" s="1"/>
  <c r="U926" i="4" s="1"/>
  <c r="U927" i="4" s="1"/>
  <c r="U928" i="4" s="1"/>
  <c r="U929" i="4" s="1"/>
  <c r="U930" i="4" s="1"/>
  <c r="U931" i="4" s="1"/>
  <c r="U932" i="4" s="1"/>
  <c r="U933" i="4" s="1"/>
  <c r="U934" i="4" s="1"/>
  <c r="U935" i="4" s="1"/>
  <c r="U936" i="4" s="1"/>
  <c r="U937" i="4" s="1"/>
  <c r="U938" i="4" s="1"/>
  <c r="U939" i="4" s="1"/>
  <c r="U940" i="4" s="1"/>
  <c r="U941" i="4" s="1"/>
  <c r="U942" i="4" s="1"/>
  <c r="U943" i="4" s="1"/>
  <c r="U944" i="4" s="1"/>
  <c r="U945" i="4" s="1"/>
  <c r="U946" i="4" s="1"/>
  <c r="U947" i="4" s="1"/>
  <c r="U948" i="4" s="1"/>
  <c r="U949" i="4" s="1"/>
  <c r="U950" i="4" s="1"/>
  <c r="U951" i="4" s="1"/>
  <c r="U952" i="4" s="1"/>
  <c r="U953" i="4" s="1"/>
  <c r="U954" i="4" s="1"/>
  <c r="U955" i="4" s="1"/>
  <c r="U956" i="4" s="1"/>
  <c r="U957" i="4" s="1"/>
  <c r="U958" i="4" s="1"/>
  <c r="U959" i="4" s="1"/>
  <c r="U960" i="4" s="1"/>
  <c r="U961" i="4" s="1"/>
  <c r="U962" i="4" s="1"/>
  <c r="U963" i="4" s="1"/>
  <c r="U964" i="4" s="1"/>
  <c r="U965" i="4" s="1"/>
  <c r="U966" i="4" s="1"/>
  <c r="U967" i="4" s="1"/>
  <c r="U968" i="4" s="1"/>
  <c r="U969" i="4" s="1"/>
  <c r="L782" i="1"/>
  <c r="Q782" i="1" s="1"/>
  <c r="R577" i="1" l="1"/>
  <c r="U576" i="1"/>
  <c r="X576" i="1" s="1"/>
  <c r="S578" i="1"/>
  <c r="V577" i="1"/>
  <c r="Y577" i="1" s="1"/>
  <c r="Q2" i="1"/>
  <c r="Q4" i="1"/>
  <c r="Q3" i="1" a="1"/>
  <c r="Q3" i="1" s="1"/>
  <c r="R569" i="4"/>
  <c r="T569" i="4" s="1"/>
  <c r="K570" i="4"/>
  <c r="K885" i="4"/>
  <c r="R885" i="4" s="1"/>
  <c r="K645" i="4"/>
  <c r="R645" i="4" s="1"/>
  <c r="K776" i="4"/>
  <c r="R776" i="4" s="1"/>
  <c r="L783" i="1"/>
  <c r="Q783" i="1" s="1"/>
  <c r="Q7" i="1" l="1"/>
  <c r="S579" i="1"/>
  <c r="V578" i="1"/>
  <c r="Y578" i="1" s="1"/>
  <c r="R578" i="1"/>
  <c r="U577" i="1"/>
  <c r="X577" i="1" s="1"/>
  <c r="R570" i="4"/>
  <c r="T570" i="4" s="1"/>
  <c r="K777" i="4"/>
  <c r="R777" i="4" s="1"/>
  <c r="K646" i="4"/>
  <c r="R646" i="4" s="1"/>
  <c r="K886" i="4"/>
  <c r="R886" i="4" s="1"/>
  <c r="K571" i="4"/>
  <c r="S580" i="1" l="1"/>
  <c r="V579" i="1"/>
  <c r="Y579" i="1" s="1"/>
  <c r="R579" i="1"/>
  <c r="U578" i="1"/>
  <c r="X578" i="1" s="1"/>
  <c r="R571" i="4"/>
  <c r="T571" i="4" s="1"/>
  <c r="K572" i="4"/>
  <c r="K647" i="4"/>
  <c r="R647" i="4" s="1"/>
  <c r="K887" i="4"/>
  <c r="R887" i="4" s="1"/>
  <c r="K778" i="4"/>
  <c r="R778" i="4" s="1"/>
  <c r="R580" i="1" l="1"/>
  <c r="U579" i="1"/>
  <c r="X579" i="1" s="1"/>
  <c r="S581" i="1"/>
  <c r="V580" i="1"/>
  <c r="Y580" i="1" s="1"/>
  <c r="R572" i="4"/>
  <c r="T572" i="4" s="1"/>
  <c r="K888" i="4"/>
  <c r="R888" i="4" s="1"/>
  <c r="K779" i="4"/>
  <c r="R779" i="4" s="1"/>
  <c r="K648" i="4"/>
  <c r="R648" i="4" s="1"/>
  <c r="K573" i="4"/>
  <c r="S582" i="1" l="1"/>
  <c r="V581" i="1"/>
  <c r="Y581" i="1" s="1"/>
  <c r="R581" i="1"/>
  <c r="U580" i="1"/>
  <c r="X580" i="1" s="1"/>
  <c r="R573" i="4"/>
  <c r="T573" i="4" s="1"/>
  <c r="K574" i="4"/>
  <c r="K780" i="4"/>
  <c r="R780" i="4" s="1"/>
  <c r="K889" i="4"/>
  <c r="R889" i="4" s="1"/>
  <c r="K649" i="4"/>
  <c r="R649" i="4" s="1"/>
  <c r="R582" i="1" l="1"/>
  <c r="U581" i="1"/>
  <c r="X581" i="1" s="1"/>
  <c r="S583" i="1"/>
  <c r="V582" i="1"/>
  <c r="Y582" i="1" s="1"/>
  <c r="R574" i="4"/>
  <c r="T574" i="4" s="1"/>
  <c r="K890" i="4"/>
  <c r="R890" i="4" s="1"/>
  <c r="K575" i="4"/>
  <c r="K650" i="4"/>
  <c r="R650" i="4" s="1"/>
  <c r="K781" i="4"/>
  <c r="R781" i="4" s="1"/>
  <c r="S584" i="1" l="1"/>
  <c r="V583" i="1"/>
  <c r="Y583" i="1" s="1"/>
  <c r="R583" i="1"/>
  <c r="U582" i="1"/>
  <c r="X582" i="1" s="1"/>
  <c r="R575" i="4"/>
  <c r="T575" i="4" s="1"/>
  <c r="K576" i="4"/>
  <c r="K651" i="4"/>
  <c r="R651" i="4" s="1"/>
  <c r="K891" i="4"/>
  <c r="R891" i="4" s="1"/>
  <c r="K782" i="4"/>
  <c r="R782" i="4" s="1"/>
  <c r="R584" i="1" l="1"/>
  <c r="U583" i="1"/>
  <c r="X583" i="1" s="1"/>
  <c r="S585" i="1"/>
  <c r="V584" i="1"/>
  <c r="Y584" i="1" s="1"/>
  <c r="R576" i="4"/>
  <c r="T576" i="4" s="1"/>
  <c r="K652" i="4"/>
  <c r="R652" i="4" s="1"/>
  <c r="K892" i="4"/>
  <c r="R892" i="4" s="1"/>
  <c r="K577" i="4"/>
  <c r="K783" i="4"/>
  <c r="R783" i="4" s="1"/>
  <c r="S586" i="1" l="1"/>
  <c r="V585" i="1"/>
  <c r="Y585" i="1" s="1"/>
  <c r="R585" i="1"/>
  <c r="U584" i="1"/>
  <c r="X584" i="1" s="1"/>
  <c r="R577" i="4"/>
  <c r="T577" i="4" s="1"/>
  <c r="K893" i="4"/>
  <c r="R893" i="4" s="1"/>
  <c r="K784" i="4"/>
  <c r="R784" i="4" s="1"/>
  <c r="K653" i="4"/>
  <c r="R653" i="4" s="1"/>
  <c r="K578" i="4"/>
  <c r="R586" i="1" l="1"/>
  <c r="U585" i="1"/>
  <c r="X585" i="1" s="1"/>
  <c r="S587" i="1"/>
  <c r="V586" i="1"/>
  <c r="Y586" i="1" s="1"/>
  <c r="R578" i="4"/>
  <c r="T578" i="4" s="1"/>
  <c r="K785" i="4"/>
  <c r="R785" i="4" s="1"/>
  <c r="K654" i="4"/>
  <c r="R654" i="4" s="1"/>
  <c r="K894" i="4"/>
  <c r="R894" i="4" s="1"/>
  <c r="K579" i="4"/>
  <c r="S588" i="1" l="1"/>
  <c r="V587" i="1"/>
  <c r="Y587" i="1" s="1"/>
  <c r="R587" i="1"/>
  <c r="U586" i="1"/>
  <c r="X586" i="1" s="1"/>
  <c r="R579" i="4"/>
  <c r="T579" i="4" s="1"/>
  <c r="K895" i="4"/>
  <c r="R895" i="4" s="1"/>
  <c r="K786" i="4"/>
  <c r="R786" i="4" s="1"/>
  <c r="K580" i="4"/>
  <c r="K655" i="4"/>
  <c r="R655" i="4" s="1"/>
  <c r="R588" i="1" l="1"/>
  <c r="U587" i="1"/>
  <c r="X587" i="1" s="1"/>
  <c r="S589" i="1"/>
  <c r="V588" i="1"/>
  <c r="Y588" i="1" s="1"/>
  <c r="R580" i="4"/>
  <c r="T580" i="4" s="1"/>
  <c r="K656" i="4"/>
  <c r="R656" i="4" s="1"/>
  <c r="K896" i="4"/>
  <c r="R896" i="4" s="1"/>
  <c r="K581" i="4"/>
  <c r="K787" i="4"/>
  <c r="R787" i="4" s="1"/>
  <c r="S590" i="1" l="1"/>
  <c r="V589" i="1"/>
  <c r="Y589" i="1" s="1"/>
  <c r="R589" i="1"/>
  <c r="U588" i="1"/>
  <c r="X588" i="1" s="1"/>
  <c r="R581" i="4"/>
  <c r="T581" i="4" s="1"/>
  <c r="K582" i="4"/>
  <c r="K657" i="4"/>
  <c r="R657" i="4" s="1"/>
  <c r="K788" i="4"/>
  <c r="R788" i="4" s="1"/>
  <c r="K897" i="4"/>
  <c r="R897" i="4" s="1"/>
  <c r="R590" i="1" l="1"/>
  <c r="U589" i="1"/>
  <c r="X589" i="1" s="1"/>
  <c r="S591" i="1"/>
  <c r="V590" i="1"/>
  <c r="Y590" i="1" s="1"/>
  <c r="R582" i="4"/>
  <c r="T582" i="4" s="1"/>
  <c r="K789" i="4"/>
  <c r="R789" i="4" s="1"/>
  <c r="K583" i="4"/>
  <c r="K898" i="4"/>
  <c r="R898" i="4" s="1"/>
  <c r="K658" i="4"/>
  <c r="R658" i="4" s="1"/>
  <c r="S592" i="1" l="1"/>
  <c r="V591" i="1"/>
  <c r="Y591" i="1" s="1"/>
  <c r="R591" i="1"/>
  <c r="U590" i="1"/>
  <c r="X590" i="1" s="1"/>
  <c r="R583" i="4"/>
  <c r="T583" i="4" s="1"/>
  <c r="K584" i="4"/>
  <c r="K659" i="4"/>
  <c r="R659" i="4" s="1"/>
  <c r="K790" i="4"/>
  <c r="R790" i="4" s="1"/>
  <c r="K899" i="4"/>
  <c r="R899" i="4" s="1"/>
  <c r="R592" i="1" l="1"/>
  <c r="U591" i="1"/>
  <c r="X591" i="1" s="1"/>
  <c r="S593" i="1"/>
  <c r="V592" i="1"/>
  <c r="Y592" i="1" s="1"/>
  <c r="R584" i="4"/>
  <c r="T584" i="4" s="1"/>
  <c r="K900" i="4"/>
  <c r="R900" i="4" s="1"/>
  <c r="K791" i="4"/>
  <c r="R791" i="4" s="1"/>
  <c r="K585" i="4"/>
  <c r="K660" i="4"/>
  <c r="R660" i="4" s="1"/>
  <c r="R593" i="1" l="1"/>
  <c r="U592" i="1"/>
  <c r="X592" i="1" s="1"/>
  <c r="S594" i="1"/>
  <c r="V593" i="1"/>
  <c r="Y593" i="1" s="1"/>
  <c r="R585" i="4"/>
  <c r="T585" i="4" s="1"/>
  <c r="K792" i="4"/>
  <c r="R792" i="4" s="1"/>
  <c r="K661" i="4"/>
  <c r="R661" i="4" s="1"/>
  <c r="K586" i="4"/>
  <c r="K901" i="4"/>
  <c r="R901" i="4" s="1"/>
  <c r="S595" i="1" l="1"/>
  <c r="V594" i="1"/>
  <c r="Y594" i="1" s="1"/>
  <c r="R594" i="1"/>
  <c r="U593" i="1"/>
  <c r="X593" i="1" s="1"/>
  <c r="R586" i="4"/>
  <c r="T586" i="4" s="1"/>
  <c r="K902" i="4"/>
  <c r="R902" i="4" s="1"/>
  <c r="K662" i="4"/>
  <c r="R662" i="4" s="1"/>
  <c r="K587" i="4"/>
  <c r="K793" i="4"/>
  <c r="R793" i="4" s="1"/>
  <c r="R595" i="1" l="1"/>
  <c r="U594" i="1"/>
  <c r="X594" i="1" s="1"/>
  <c r="S596" i="1"/>
  <c r="V595" i="1"/>
  <c r="Y595" i="1" s="1"/>
  <c r="R587" i="4"/>
  <c r="T587" i="4" s="1"/>
  <c r="K588" i="4"/>
  <c r="K903" i="4"/>
  <c r="R903" i="4" s="1"/>
  <c r="K794" i="4"/>
  <c r="R794" i="4" s="1"/>
  <c r="K663" i="4"/>
  <c r="R663" i="4" s="1"/>
  <c r="S597" i="1" l="1"/>
  <c r="V596" i="1"/>
  <c r="Y596" i="1" s="1"/>
  <c r="R596" i="1"/>
  <c r="U595" i="1"/>
  <c r="X595" i="1" s="1"/>
  <c r="R588" i="4"/>
  <c r="T588" i="4" s="1"/>
  <c r="T589" i="4" s="1"/>
  <c r="T590" i="4" s="1"/>
  <c r="T591" i="4" s="1"/>
  <c r="T592" i="4" s="1"/>
  <c r="T593" i="4" s="1"/>
  <c r="T594" i="4" s="1"/>
  <c r="T595" i="4" s="1"/>
  <c r="T596" i="4" s="1"/>
  <c r="T597" i="4" s="1"/>
  <c r="T598" i="4" s="1"/>
  <c r="T599" i="4" s="1"/>
  <c r="T600" i="4" s="1"/>
  <c r="T601" i="4" s="1"/>
  <c r="T602" i="4" s="1"/>
  <c r="T603" i="4" s="1"/>
  <c r="T604" i="4" s="1"/>
  <c r="T605" i="4" s="1"/>
  <c r="T606" i="4" s="1"/>
  <c r="T607" i="4" s="1"/>
  <c r="T608" i="4" s="1"/>
  <c r="T609" i="4" s="1"/>
  <c r="T610" i="4" s="1"/>
  <c r="T611" i="4" s="1"/>
  <c r="T612" i="4" s="1"/>
  <c r="T613" i="4" s="1"/>
  <c r="T614" i="4" s="1"/>
  <c r="T615" i="4" s="1"/>
  <c r="T616" i="4" s="1"/>
  <c r="T617" i="4" s="1"/>
  <c r="T618" i="4" s="1"/>
  <c r="T619" i="4" s="1"/>
  <c r="T620" i="4" s="1"/>
  <c r="T621" i="4" s="1"/>
  <c r="T622" i="4" s="1"/>
  <c r="T623" i="4" s="1"/>
  <c r="T624" i="4" s="1"/>
  <c r="T625" i="4" s="1"/>
  <c r="T626" i="4" s="1"/>
  <c r="T627" i="4" s="1"/>
  <c r="T628" i="4" s="1"/>
  <c r="T629" i="4" s="1"/>
  <c r="T630" i="4" s="1"/>
  <c r="T631" i="4" s="1"/>
  <c r="T632" i="4" s="1"/>
  <c r="T633" i="4" s="1"/>
  <c r="T634" i="4" s="1"/>
  <c r="T635" i="4" s="1"/>
  <c r="T636" i="4" s="1"/>
  <c r="T637" i="4" s="1"/>
  <c r="T638" i="4" s="1"/>
  <c r="T639" i="4" s="1"/>
  <c r="T640" i="4" s="1"/>
  <c r="T641" i="4" s="1"/>
  <c r="T642" i="4" s="1"/>
  <c r="T643" i="4" s="1"/>
  <c r="T644" i="4" s="1"/>
  <c r="T645" i="4" s="1"/>
  <c r="T646" i="4" s="1"/>
  <c r="T647" i="4" s="1"/>
  <c r="T648" i="4" s="1"/>
  <c r="T649" i="4" s="1"/>
  <c r="T650" i="4" s="1"/>
  <c r="T651" i="4" s="1"/>
  <c r="T652" i="4" s="1"/>
  <c r="T653" i="4" s="1"/>
  <c r="T654" i="4" s="1"/>
  <c r="T655" i="4" s="1"/>
  <c r="T656" i="4" s="1"/>
  <c r="T657" i="4" s="1"/>
  <c r="T658" i="4" s="1"/>
  <c r="T659" i="4" s="1"/>
  <c r="T660" i="4" s="1"/>
  <c r="T661" i="4" s="1"/>
  <c r="T662" i="4" s="1"/>
  <c r="T663" i="4" s="1"/>
  <c r="K664" i="4"/>
  <c r="K904" i="4"/>
  <c r="R904" i="4" s="1"/>
  <c r="K795" i="4"/>
  <c r="R795" i="4" s="1"/>
  <c r="R597" i="1" l="1"/>
  <c r="U596" i="1"/>
  <c r="X596" i="1" s="1"/>
  <c r="S598" i="1"/>
  <c r="V597" i="1"/>
  <c r="Y597" i="1" s="1"/>
  <c r="R664" i="4"/>
  <c r="T664" i="4" s="1"/>
  <c r="K796" i="4"/>
  <c r="R796" i="4" s="1"/>
  <c r="K905" i="4"/>
  <c r="R905" i="4" s="1"/>
  <c r="K665" i="4"/>
  <c r="S599" i="1" l="1"/>
  <c r="V598" i="1"/>
  <c r="Y598" i="1" s="1"/>
  <c r="R598" i="1"/>
  <c r="U597" i="1"/>
  <c r="X597" i="1" s="1"/>
  <c r="R665" i="4"/>
  <c r="T665" i="4" s="1"/>
  <c r="K666" i="4"/>
  <c r="K906" i="4"/>
  <c r="R906" i="4" s="1"/>
  <c r="K797" i="4"/>
  <c r="R797" i="4" s="1"/>
  <c r="R599" i="1" l="1"/>
  <c r="U598" i="1"/>
  <c r="X598" i="1" s="1"/>
  <c r="S600" i="1"/>
  <c r="V599" i="1"/>
  <c r="Y599" i="1" s="1"/>
  <c r="R666" i="4"/>
  <c r="T666" i="4" s="1"/>
  <c r="K798" i="4"/>
  <c r="R798" i="4" s="1"/>
  <c r="K907" i="4"/>
  <c r="R907" i="4" s="1"/>
  <c r="K667" i="4"/>
  <c r="S601" i="1" l="1"/>
  <c r="V600" i="1"/>
  <c r="Y600" i="1" s="1"/>
  <c r="R600" i="1"/>
  <c r="U599" i="1"/>
  <c r="X599" i="1" s="1"/>
  <c r="R667" i="4"/>
  <c r="T667" i="4" s="1"/>
  <c r="K668" i="4"/>
  <c r="K908" i="4"/>
  <c r="R908" i="4" s="1"/>
  <c r="K799" i="4"/>
  <c r="R799" i="4" s="1"/>
  <c r="R601" i="1" l="1"/>
  <c r="U600" i="1"/>
  <c r="X600" i="1" s="1"/>
  <c r="S602" i="1"/>
  <c r="V601" i="1"/>
  <c r="Y601" i="1" s="1"/>
  <c r="R668" i="4"/>
  <c r="T668" i="4" s="1"/>
  <c r="K800" i="4"/>
  <c r="R800" i="4" s="1"/>
  <c r="K909" i="4"/>
  <c r="R909" i="4" s="1"/>
  <c r="K669" i="4"/>
  <c r="S603" i="1" l="1"/>
  <c r="V602" i="1"/>
  <c r="Y602" i="1" s="1"/>
  <c r="R602" i="1"/>
  <c r="U601" i="1"/>
  <c r="X601" i="1" s="1"/>
  <c r="R669" i="4"/>
  <c r="T669" i="4" s="1"/>
  <c r="K670" i="4"/>
  <c r="K910" i="4"/>
  <c r="R910" i="4" s="1"/>
  <c r="K801" i="4"/>
  <c r="R801" i="4" s="1"/>
  <c r="R603" i="1" l="1"/>
  <c r="U602" i="1"/>
  <c r="X602" i="1" s="1"/>
  <c r="S604" i="1"/>
  <c r="V603" i="1"/>
  <c r="Y603" i="1" s="1"/>
  <c r="R670" i="4"/>
  <c r="T670" i="4" s="1"/>
  <c r="K802" i="4"/>
  <c r="R802" i="4" s="1"/>
  <c r="K911" i="4"/>
  <c r="R911" i="4" s="1"/>
  <c r="K671" i="4"/>
  <c r="S605" i="1" l="1"/>
  <c r="V604" i="1"/>
  <c r="Y604" i="1" s="1"/>
  <c r="R604" i="1"/>
  <c r="U603" i="1"/>
  <c r="X603" i="1" s="1"/>
  <c r="R671" i="4"/>
  <c r="T671" i="4" s="1"/>
  <c r="K672" i="4"/>
  <c r="K912" i="4"/>
  <c r="R912" i="4" s="1"/>
  <c r="K803" i="4"/>
  <c r="R803" i="4" s="1"/>
  <c r="R605" i="1" l="1"/>
  <c r="U604" i="1"/>
  <c r="X604" i="1" s="1"/>
  <c r="S606" i="1"/>
  <c r="V605" i="1"/>
  <c r="Y605" i="1" s="1"/>
  <c r="R672" i="4"/>
  <c r="T672" i="4" s="1"/>
  <c r="K804" i="4"/>
  <c r="R804" i="4" s="1"/>
  <c r="K913" i="4"/>
  <c r="R913" i="4" s="1"/>
  <c r="K673" i="4"/>
  <c r="S607" i="1" l="1"/>
  <c r="V606" i="1"/>
  <c r="Y606" i="1" s="1"/>
  <c r="R606" i="1"/>
  <c r="U605" i="1"/>
  <c r="X605" i="1" s="1"/>
  <c r="R673" i="4"/>
  <c r="T673" i="4" s="1"/>
  <c r="K674" i="4"/>
  <c r="K805" i="4"/>
  <c r="R805" i="4" s="1"/>
  <c r="R607" i="1" l="1"/>
  <c r="U606" i="1"/>
  <c r="X606" i="1" s="1"/>
  <c r="S608" i="1"/>
  <c r="V607" i="1"/>
  <c r="Y607" i="1" s="1"/>
  <c r="R674" i="4"/>
  <c r="T674" i="4" s="1"/>
  <c r="K806" i="4"/>
  <c r="R806" i="4" s="1"/>
  <c r="K675" i="4"/>
  <c r="S609" i="1" l="1"/>
  <c r="V608" i="1"/>
  <c r="Y608" i="1" s="1"/>
  <c r="R608" i="1"/>
  <c r="U607" i="1"/>
  <c r="X607" i="1" s="1"/>
  <c r="R675" i="4"/>
  <c r="T675" i="4" s="1"/>
  <c r="K676" i="4"/>
  <c r="K807" i="4"/>
  <c r="R807" i="4" s="1"/>
  <c r="R609" i="1" l="1"/>
  <c r="U608" i="1"/>
  <c r="X608" i="1" s="1"/>
  <c r="S610" i="1"/>
  <c r="V609" i="1"/>
  <c r="Y609" i="1" s="1"/>
  <c r="R676" i="4"/>
  <c r="T676" i="4" s="1"/>
  <c r="K808" i="4"/>
  <c r="R808" i="4" s="1"/>
  <c r="K677" i="4"/>
  <c r="S611" i="1" l="1"/>
  <c r="V610" i="1"/>
  <c r="Y610" i="1" s="1"/>
  <c r="R610" i="1"/>
  <c r="U609" i="1"/>
  <c r="X609" i="1" s="1"/>
  <c r="R677" i="4"/>
  <c r="T677" i="4" s="1"/>
  <c r="K678" i="4"/>
  <c r="K809" i="4"/>
  <c r="R809" i="4" s="1"/>
  <c r="R611" i="1" l="1"/>
  <c r="U610" i="1"/>
  <c r="X610" i="1" s="1"/>
  <c r="S612" i="1"/>
  <c r="V611" i="1"/>
  <c r="Y611" i="1" s="1"/>
  <c r="R678" i="4"/>
  <c r="T678" i="4" s="1"/>
  <c r="K810" i="4"/>
  <c r="R810" i="4" s="1"/>
  <c r="K679" i="4"/>
  <c r="S613" i="1" l="1"/>
  <c r="V612" i="1"/>
  <c r="Y612" i="1" s="1"/>
  <c r="R612" i="1"/>
  <c r="U611" i="1"/>
  <c r="X611" i="1" s="1"/>
  <c r="R679" i="4"/>
  <c r="T679" i="4" s="1"/>
  <c r="K680" i="4"/>
  <c r="K811" i="4"/>
  <c r="R811" i="4" s="1"/>
  <c r="R613" i="1" l="1"/>
  <c r="U612" i="1"/>
  <c r="X612" i="1" s="1"/>
  <c r="S614" i="1"/>
  <c r="V613" i="1"/>
  <c r="Y613" i="1" s="1"/>
  <c r="R680" i="4"/>
  <c r="T680" i="4" s="1"/>
  <c r="K812" i="4"/>
  <c r="R812" i="4" s="1"/>
  <c r="K681" i="4"/>
  <c r="S615" i="1" l="1"/>
  <c r="V614" i="1"/>
  <c r="Y614" i="1" s="1"/>
  <c r="R614" i="1"/>
  <c r="U613" i="1"/>
  <c r="X613" i="1" s="1"/>
  <c r="R681" i="4"/>
  <c r="T681" i="4" s="1"/>
  <c r="K682" i="4"/>
  <c r="K813" i="4"/>
  <c r="R813" i="4" s="1"/>
  <c r="R615" i="1" l="1"/>
  <c r="U614" i="1"/>
  <c r="X614" i="1" s="1"/>
  <c r="S616" i="1"/>
  <c r="V615" i="1"/>
  <c r="Y615" i="1" s="1"/>
  <c r="R682" i="4"/>
  <c r="T682" i="4" s="1"/>
  <c r="K814" i="4"/>
  <c r="R814" i="4" s="1"/>
  <c r="K683" i="4"/>
  <c r="S617" i="1" l="1"/>
  <c r="V616" i="1"/>
  <c r="Y616" i="1" s="1"/>
  <c r="R616" i="1"/>
  <c r="U615" i="1"/>
  <c r="X615" i="1" s="1"/>
  <c r="R683" i="4"/>
  <c r="T683" i="4" s="1"/>
  <c r="K684" i="4"/>
  <c r="K815" i="4"/>
  <c r="R815" i="4" s="1"/>
  <c r="R617" i="1" l="1"/>
  <c r="U616" i="1"/>
  <c r="X616" i="1" s="1"/>
  <c r="S618" i="1"/>
  <c r="V617" i="1"/>
  <c r="Y617" i="1" s="1"/>
  <c r="R684" i="4"/>
  <c r="T684" i="4" s="1"/>
  <c r="K816" i="4"/>
  <c r="R816" i="4" s="1"/>
  <c r="K685" i="4"/>
  <c r="S619" i="1" l="1"/>
  <c r="V618" i="1"/>
  <c r="Y618" i="1" s="1"/>
  <c r="R618" i="1"/>
  <c r="U617" i="1"/>
  <c r="X617" i="1" s="1"/>
  <c r="R685" i="4"/>
  <c r="T685" i="4" s="1"/>
  <c r="K686" i="4"/>
  <c r="K817" i="4"/>
  <c r="R817" i="4" s="1"/>
  <c r="R619" i="1" l="1"/>
  <c r="U618" i="1"/>
  <c r="X618" i="1" s="1"/>
  <c r="S620" i="1"/>
  <c r="V619" i="1"/>
  <c r="Y619" i="1" s="1"/>
  <c r="R686" i="4"/>
  <c r="T686" i="4" s="1"/>
  <c r="K818" i="4"/>
  <c r="R818" i="4" s="1"/>
  <c r="K687" i="4"/>
  <c r="S621" i="1" l="1"/>
  <c r="V620" i="1"/>
  <c r="Y620" i="1" s="1"/>
  <c r="R620" i="1"/>
  <c r="U619" i="1"/>
  <c r="X619" i="1" s="1"/>
  <c r="R687" i="4"/>
  <c r="T687" i="4" s="1"/>
  <c r="K688" i="4"/>
  <c r="K819" i="4"/>
  <c r="R819" i="4" s="1"/>
  <c r="R621" i="1" l="1"/>
  <c r="U620" i="1"/>
  <c r="X620" i="1" s="1"/>
  <c r="S622" i="1"/>
  <c r="V621" i="1"/>
  <c r="Y621" i="1" s="1"/>
  <c r="R688" i="4"/>
  <c r="T688" i="4" s="1"/>
  <c r="K820" i="4"/>
  <c r="R820" i="4" s="1"/>
  <c r="K689" i="4"/>
  <c r="S623" i="1" l="1"/>
  <c r="V622" i="1"/>
  <c r="Y622" i="1" s="1"/>
  <c r="R622" i="1"/>
  <c r="U621" i="1"/>
  <c r="X621" i="1" s="1"/>
  <c r="R689" i="4"/>
  <c r="T689" i="4" s="1"/>
  <c r="K690" i="4"/>
  <c r="K821" i="4"/>
  <c r="R821" i="4" s="1"/>
  <c r="R623" i="1" l="1"/>
  <c r="U622" i="1"/>
  <c r="X622" i="1" s="1"/>
  <c r="S624" i="1"/>
  <c r="V623" i="1"/>
  <c r="Y623" i="1" s="1"/>
  <c r="R690" i="4"/>
  <c r="T690" i="4" s="1"/>
  <c r="K822" i="4"/>
  <c r="R822" i="4" s="1"/>
  <c r="K691" i="4"/>
  <c r="S625" i="1" l="1"/>
  <c r="V624" i="1"/>
  <c r="Y624" i="1" s="1"/>
  <c r="R624" i="1"/>
  <c r="U623" i="1"/>
  <c r="X623" i="1" s="1"/>
  <c r="R691" i="4"/>
  <c r="T691" i="4" s="1"/>
  <c r="K692" i="4"/>
  <c r="K823" i="4"/>
  <c r="R823" i="4" s="1"/>
  <c r="R625" i="1" l="1"/>
  <c r="U624" i="1"/>
  <c r="X624" i="1" s="1"/>
  <c r="S626" i="1"/>
  <c r="V625" i="1"/>
  <c r="Y625" i="1" s="1"/>
  <c r="R692" i="4"/>
  <c r="T692" i="4" s="1"/>
  <c r="K693" i="4"/>
  <c r="K824" i="4"/>
  <c r="R824" i="4" s="1"/>
  <c r="S627" i="1" l="1"/>
  <c r="V626" i="1"/>
  <c r="Y626" i="1" s="1"/>
  <c r="R626" i="1"/>
  <c r="U625" i="1"/>
  <c r="X625" i="1" s="1"/>
  <c r="R693" i="4"/>
  <c r="T693" i="4" s="1"/>
  <c r="T694" i="4" s="1"/>
  <c r="T695" i="4" s="1"/>
  <c r="T696" i="4" s="1"/>
  <c r="T697" i="4" s="1"/>
  <c r="T698" i="4" s="1"/>
  <c r="T699" i="4" s="1"/>
  <c r="T700" i="4" s="1"/>
  <c r="T701" i="4" s="1"/>
  <c r="T702" i="4" s="1"/>
  <c r="T703" i="4" s="1"/>
  <c r="T704" i="4" s="1"/>
  <c r="T705" i="4" s="1"/>
  <c r="T706" i="4" s="1"/>
  <c r="T707" i="4" s="1"/>
  <c r="T708" i="4" s="1"/>
  <c r="T709" i="4" s="1"/>
  <c r="T710" i="4" s="1"/>
  <c r="T711" i="4" s="1"/>
  <c r="T712" i="4" s="1"/>
  <c r="T713" i="4" s="1"/>
  <c r="T714" i="4" s="1"/>
  <c r="T715" i="4" s="1"/>
  <c r="T716" i="4" s="1"/>
  <c r="T717" i="4" s="1"/>
  <c r="T718" i="4" s="1"/>
  <c r="T719" i="4" s="1"/>
  <c r="T720" i="4" s="1"/>
  <c r="T721" i="4" s="1"/>
  <c r="T722" i="4" s="1"/>
  <c r="T723" i="4" s="1"/>
  <c r="T724" i="4" s="1"/>
  <c r="T725" i="4" s="1"/>
  <c r="T726" i="4" s="1"/>
  <c r="T727" i="4" s="1"/>
  <c r="T728" i="4" s="1"/>
  <c r="T729" i="4" s="1"/>
  <c r="T730" i="4" s="1"/>
  <c r="T731" i="4" s="1"/>
  <c r="T732" i="4" s="1"/>
  <c r="T733" i="4" s="1"/>
  <c r="T734" i="4" s="1"/>
  <c r="T735" i="4" s="1"/>
  <c r="T736" i="4" s="1"/>
  <c r="T737" i="4" s="1"/>
  <c r="T738" i="4" s="1"/>
  <c r="T739" i="4" s="1"/>
  <c r="T740" i="4" s="1"/>
  <c r="T741" i="4" s="1"/>
  <c r="T742" i="4" s="1"/>
  <c r="T743" i="4" s="1"/>
  <c r="T744" i="4" s="1"/>
  <c r="T745" i="4" s="1"/>
  <c r="T746" i="4" s="1"/>
  <c r="T747" i="4" s="1"/>
  <c r="T748" i="4" s="1"/>
  <c r="T749" i="4" s="1"/>
  <c r="T750" i="4" s="1"/>
  <c r="T751" i="4" s="1"/>
  <c r="T752" i="4" s="1"/>
  <c r="T753" i="4" s="1"/>
  <c r="T754" i="4" s="1"/>
  <c r="T755" i="4" s="1"/>
  <c r="T756" i="4" s="1"/>
  <c r="T757" i="4" s="1"/>
  <c r="T758" i="4" s="1"/>
  <c r="T759" i="4" s="1"/>
  <c r="T760" i="4" s="1"/>
  <c r="T761" i="4" s="1"/>
  <c r="T762" i="4" s="1"/>
  <c r="T763" i="4" s="1"/>
  <c r="T764" i="4" s="1"/>
  <c r="T765" i="4" s="1"/>
  <c r="T766" i="4" s="1"/>
  <c r="T767" i="4" s="1"/>
  <c r="T768" i="4" s="1"/>
  <c r="T769" i="4" s="1"/>
  <c r="T770" i="4" s="1"/>
  <c r="T771" i="4" s="1"/>
  <c r="T772" i="4" s="1"/>
  <c r="T773" i="4" s="1"/>
  <c r="T774" i="4" s="1"/>
  <c r="T775" i="4" s="1"/>
  <c r="T776" i="4" s="1"/>
  <c r="T777" i="4" s="1"/>
  <c r="T778" i="4" s="1"/>
  <c r="T779" i="4" s="1"/>
  <c r="T780" i="4" s="1"/>
  <c r="T781" i="4" s="1"/>
  <c r="T782" i="4" s="1"/>
  <c r="T783" i="4" s="1"/>
  <c r="T784" i="4" s="1"/>
  <c r="T785" i="4" s="1"/>
  <c r="T786" i="4" s="1"/>
  <c r="T787" i="4" s="1"/>
  <c r="T788" i="4" s="1"/>
  <c r="T789" i="4" s="1"/>
  <c r="T790" i="4" s="1"/>
  <c r="T791" i="4" s="1"/>
  <c r="T792" i="4" s="1"/>
  <c r="T793" i="4" s="1"/>
  <c r="T794" i="4" s="1"/>
  <c r="T795" i="4" s="1"/>
  <c r="T796" i="4" s="1"/>
  <c r="T797" i="4" s="1"/>
  <c r="T798" i="4" s="1"/>
  <c r="T799" i="4" s="1"/>
  <c r="T800" i="4" s="1"/>
  <c r="T801" i="4" s="1"/>
  <c r="T802" i="4" s="1"/>
  <c r="T803" i="4" s="1"/>
  <c r="T804" i="4" s="1"/>
  <c r="T805" i="4" s="1"/>
  <c r="T806" i="4" s="1"/>
  <c r="T807" i="4" s="1"/>
  <c r="T808" i="4" s="1"/>
  <c r="T809" i="4" s="1"/>
  <c r="T810" i="4" s="1"/>
  <c r="T811" i="4" s="1"/>
  <c r="T812" i="4" s="1"/>
  <c r="T813" i="4" s="1"/>
  <c r="T814" i="4" s="1"/>
  <c r="T815" i="4" s="1"/>
  <c r="T816" i="4" s="1"/>
  <c r="T817" i="4" s="1"/>
  <c r="T818" i="4" s="1"/>
  <c r="T819" i="4" s="1"/>
  <c r="T820" i="4" s="1"/>
  <c r="T821" i="4" s="1"/>
  <c r="T822" i="4" s="1"/>
  <c r="T823" i="4" s="1"/>
  <c r="T824" i="4" s="1"/>
  <c r="K825" i="4"/>
  <c r="R627" i="1" l="1"/>
  <c r="U626" i="1"/>
  <c r="X626" i="1" s="1"/>
  <c r="S628" i="1"/>
  <c r="V627" i="1"/>
  <c r="Y627" i="1" s="1"/>
  <c r="R825" i="4"/>
  <c r="T825" i="4" s="1"/>
  <c r="K826" i="4"/>
  <c r="S629" i="1" l="1"/>
  <c r="V628" i="1"/>
  <c r="Y628" i="1" s="1"/>
  <c r="R628" i="1"/>
  <c r="U627" i="1"/>
  <c r="X627" i="1" s="1"/>
  <c r="R826" i="4"/>
  <c r="T826" i="4" s="1"/>
  <c r="K827" i="4"/>
  <c r="R629" i="1" l="1"/>
  <c r="U628" i="1"/>
  <c r="X628" i="1" s="1"/>
  <c r="S630" i="1"/>
  <c r="V629" i="1"/>
  <c r="Y629" i="1" s="1"/>
  <c r="R827" i="4"/>
  <c r="T827" i="4" s="1"/>
  <c r="K828" i="4"/>
  <c r="V630" i="1" l="1"/>
  <c r="Y630" i="1" s="1"/>
  <c r="S631" i="1"/>
  <c r="U629" i="1"/>
  <c r="X629" i="1" s="1"/>
  <c r="R630" i="1"/>
  <c r="R828" i="4"/>
  <c r="T828" i="4" s="1"/>
  <c r="K829" i="4"/>
  <c r="U630" i="1" l="1"/>
  <c r="X630" i="1" s="1"/>
  <c r="R631" i="1"/>
  <c r="V631" i="1"/>
  <c r="Y631" i="1" s="1"/>
  <c r="S632" i="1"/>
  <c r="R829" i="4"/>
  <c r="T829" i="4" s="1"/>
  <c r="K830" i="4"/>
  <c r="V632" i="1" l="1"/>
  <c r="Y632" i="1" s="1"/>
  <c r="S633" i="1"/>
  <c r="U631" i="1"/>
  <c r="X631" i="1" s="1"/>
  <c r="R632" i="1"/>
  <c r="R830" i="4"/>
  <c r="T830" i="4" s="1"/>
  <c r="K831" i="4"/>
  <c r="U632" i="1" l="1"/>
  <c r="X632" i="1" s="1"/>
  <c r="R633" i="1"/>
  <c r="V633" i="1"/>
  <c r="Y633" i="1" s="1"/>
  <c r="S634" i="1"/>
  <c r="R831" i="4"/>
  <c r="T831" i="4" s="1"/>
  <c r="K832" i="4"/>
  <c r="V634" i="1" l="1"/>
  <c r="Y634" i="1" s="1"/>
  <c r="S635" i="1"/>
  <c r="U633" i="1"/>
  <c r="X633" i="1" s="1"/>
  <c r="R634" i="1"/>
  <c r="R832" i="4"/>
  <c r="T832" i="4" s="1"/>
  <c r="K833" i="4"/>
  <c r="U634" i="1" l="1"/>
  <c r="X634" i="1" s="1"/>
  <c r="R635" i="1"/>
  <c r="V635" i="1"/>
  <c r="Y635" i="1" s="1"/>
  <c r="S636" i="1"/>
  <c r="R833" i="4"/>
  <c r="T833" i="4" s="1"/>
  <c r="T834" i="4" s="1"/>
  <c r="T835" i="4" s="1"/>
  <c r="T836" i="4" s="1"/>
  <c r="T837" i="4" s="1"/>
  <c r="T838" i="4" s="1"/>
  <c r="T839" i="4" s="1"/>
  <c r="T840" i="4" s="1"/>
  <c r="T841" i="4" s="1"/>
  <c r="T842" i="4" s="1"/>
  <c r="T843" i="4" s="1"/>
  <c r="T844" i="4" s="1"/>
  <c r="T845" i="4" s="1"/>
  <c r="T846" i="4" s="1"/>
  <c r="T847" i="4" s="1"/>
  <c r="T848" i="4" s="1"/>
  <c r="T849" i="4" s="1"/>
  <c r="T850" i="4" s="1"/>
  <c r="T851" i="4" s="1"/>
  <c r="T852" i="4" s="1"/>
  <c r="T853" i="4" s="1"/>
  <c r="T854" i="4" s="1"/>
  <c r="T855" i="4" s="1"/>
  <c r="T856" i="4" s="1"/>
  <c r="T857" i="4" s="1"/>
  <c r="T858" i="4" s="1"/>
  <c r="T859" i="4" s="1"/>
  <c r="T860" i="4" s="1"/>
  <c r="T861" i="4" s="1"/>
  <c r="T862" i="4" s="1"/>
  <c r="T863" i="4" s="1"/>
  <c r="T864" i="4" s="1"/>
  <c r="T865" i="4" s="1"/>
  <c r="T866" i="4" s="1"/>
  <c r="T867" i="4" s="1"/>
  <c r="T868" i="4" s="1"/>
  <c r="T869" i="4" s="1"/>
  <c r="T870" i="4" s="1"/>
  <c r="T871" i="4" s="1"/>
  <c r="T872" i="4" s="1"/>
  <c r="T873" i="4" s="1"/>
  <c r="T874" i="4" s="1"/>
  <c r="T875" i="4" s="1"/>
  <c r="T876" i="4" s="1"/>
  <c r="T877" i="4" s="1"/>
  <c r="T878" i="4" s="1"/>
  <c r="T879" i="4" s="1"/>
  <c r="T880" i="4" s="1"/>
  <c r="T881" i="4" s="1"/>
  <c r="T882" i="4" s="1"/>
  <c r="T883" i="4" s="1"/>
  <c r="T884" i="4" s="1"/>
  <c r="T885" i="4" s="1"/>
  <c r="T886" i="4" s="1"/>
  <c r="T887" i="4" s="1"/>
  <c r="T888" i="4" s="1"/>
  <c r="T889" i="4" s="1"/>
  <c r="T890" i="4" s="1"/>
  <c r="T891" i="4" s="1"/>
  <c r="T892" i="4" s="1"/>
  <c r="T893" i="4" s="1"/>
  <c r="T894" i="4" s="1"/>
  <c r="T895" i="4" s="1"/>
  <c r="T896" i="4" s="1"/>
  <c r="T897" i="4" s="1"/>
  <c r="T898" i="4" s="1"/>
  <c r="T899" i="4" s="1"/>
  <c r="T900" i="4" s="1"/>
  <c r="T901" i="4" s="1"/>
  <c r="T902" i="4" s="1"/>
  <c r="T903" i="4" s="1"/>
  <c r="T904" i="4" s="1"/>
  <c r="T905" i="4" s="1"/>
  <c r="T906" i="4" s="1"/>
  <c r="T907" i="4" s="1"/>
  <c r="T908" i="4" s="1"/>
  <c r="T909" i="4" s="1"/>
  <c r="T910" i="4" s="1"/>
  <c r="T911" i="4" s="1"/>
  <c r="T912" i="4" s="1"/>
  <c r="T913" i="4" s="1"/>
  <c r="T914" i="4" s="1"/>
  <c r="T915" i="4" s="1"/>
  <c r="T916" i="4" s="1"/>
  <c r="T917" i="4" s="1"/>
  <c r="T918" i="4" s="1"/>
  <c r="T919" i="4" s="1"/>
  <c r="T920" i="4" s="1"/>
  <c r="T921" i="4" s="1"/>
  <c r="T922" i="4" s="1"/>
  <c r="T923" i="4" s="1"/>
  <c r="T924" i="4" s="1"/>
  <c r="T925" i="4" s="1"/>
  <c r="T926" i="4" s="1"/>
  <c r="T927" i="4" s="1"/>
  <c r="T928" i="4" s="1"/>
  <c r="T929" i="4" s="1"/>
  <c r="T930" i="4" s="1"/>
  <c r="T931" i="4" s="1"/>
  <c r="T932" i="4" s="1"/>
  <c r="T933" i="4" s="1"/>
  <c r="T934" i="4" s="1"/>
  <c r="T935" i="4" s="1"/>
  <c r="T936" i="4" s="1"/>
  <c r="T937" i="4" s="1"/>
  <c r="T938" i="4" s="1"/>
  <c r="T939" i="4" s="1"/>
  <c r="T940" i="4" s="1"/>
  <c r="T941" i="4" s="1"/>
  <c r="T942" i="4" s="1"/>
  <c r="T943" i="4" s="1"/>
  <c r="T944" i="4" s="1"/>
  <c r="T945" i="4" s="1"/>
  <c r="T946" i="4" s="1"/>
  <c r="T947" i="4" s="1"/>
  <c r="T948" i="4" s="1"/>
  <c r="T949" i="4" s="1"/>
  <c r="T950" i="4" s="1"/>
  <c r="T951" i="4" s="1"/>
  <c r="T952" i="4" s="1"/>
  <c r="T953" i="4" s="1"/>
  <c r="T954" i="4" s="1"/>
  <c r="T955" i="4" s="1"/>
  <c r="T956" i="4" s="1"/>
  <c r="T957" i="4" s="1"/>
  <c r="T958" i="4" s="1"/>
  <c r="T959" i="4" s="1"/>
  <c r="T960" i="4" s="1"/>
  <c r="T961" i="4" s="1"/>
  <c r="T962" i="4" s="1"/>
  <c r="T963" i="4" s="1"/>
  <c r="T964" i="4" s="1"/>
  <c r="T965" i="4" s="1"/>
  <c r="T966" i="4" s="1"/>
  <c r="T967" i="4" s="1"/>
  <c r="T968" i="4" s="1"/>
  <c r="T969" i="4" s="1"/>
  <c r="V636" i="1" l="1"/>
  <c r="Y636" i="1" s="1"/>
  <c r="S637" i="1"/>
  <c r="U635" i="1"/>
  <c r="X635" i="1" s="1"/>
  <c r="R636" i="1"/>
  <c r="U636" i="1" l="1"/>
  <c r="X636" i="1" s="1"/>
  <c r="R637" i="1"/>
  <c r="V637" i="1"/>
  <c r="Y637" i="1" s="1"/>
  <c r="S638" i="1"/>
  <c r="V638" i="1" l="1"/>
  <c r="Y638" i="1" s="1"/>
  <c r="S639" i="1"/>
  <c r="U637" i="1"/>
  <c r="X637" i="1" s="1"/>
  <c r="R638" i="1"/>
  <c r="U638" i="1" l="1"/>
  <c r="X638" i="1" s="1"/>
  <c r="R639" i="1"/>
  <c r="V639" i="1"/>
  <c r="Y639" i="1" s="1"/>
  <c r="S640" i="1"/>
  <c r="V640" i="1" l="1"/>
  <c r="Y640" i="1" s="1"/>
  <c r="S641" i="1"/>
  <c r="U639" i="1"/>
  <c r="X639" i="1" s="1"/>
  <c r="R640" i="1"/>
  <c r="R641" i="1" l="1"/>
  <c r="U640" i="1"/>
  <c r="X640" i="1" s="1"/>
  <c r="S642" i="1"/>
  <c r="V641" i="1"/>
  <c r="Y641" i="1" s="1"/>
  <c r="S643" i="1" l="1"/>
  <c r="V642" i="1"/>
  <c r="Y642" i="1" s="1"/>
  <c r="R642" i="1"/>
  <c r="U641" i="1"/>
  <c r="X641" i="1" s="1"/>
  <c r="R643" i="1" l="1"/>
  <c r="U642" i="1"/>
  <c r="X642" i="1" s="1"/>
  <c r="S644" i="1"/>
  <c r="V643" i="1"/>
  <c r="Y643" i="1" s="1"/>
  <c r="S645" i="1" l="1"/>
  <c r="V644" i="1"/>
  <c r="Y644" i="1" s="1"/>
  <c r="R644" i="1"/>
  <c r="U643" i="1"/>
  <c r="X643" i="1" s="1"/>
  <c r="R645" i="1" l="1"/>
  <c r="U644" i="1"/>
  <c r="X644" i="1" s="1"/>
  <c r="S646" i="1"/>
  <c r="V645" i="1"/>
  <c r="Y645" i="1" s="1"/>
  <c r="S647" i="1" l="1"/>
  <c r="V646" i="1"/>
  <c r="Y646" i="1" s="1"/>
  <c r="R646" i="1"/>
  <c r="U645" i="1"/>
  <c r="X645" i="1" s="1"/>
  <c r="R647" i="1" l="1"/>
  <c r="U646" i="1"/>
  <c r="X646" i="1" s="1"/>
  <c r="S648" i="1"/>
  <c r="V647" i="1"/>
  <c r="Y647" i="1" s="1"/>
  <c r="S649" i="1" l="1"/>
  <c r="V648" i="1"/>
  <c r="Y648" i="1" s="1"/>
  <c r="R648" i="1"/>
  <c r="U647" i="1"/>
  <c r="X647" i="1" s="1"/>
  <c r="R649" i="1" l="1"/>
  <c r="U648" i="1"/>
  <c r="X648" i="1" s="1"/>
  <c r="S650" i="1"/>
  <c r="V649" i="1"/>
  <c r="Y649" i="1" s="1"/>
  <c r="S651" i="1" l="1"/>
  <c r="V650" i="1"/>
  <c r="Y650" i="1" s="1"/>
  <c r="R650" i="1"/>
  <c r="U649" i="1"/>
  <c r="X649" i="1" s="1"/>
  <c r="R651" i="1" l="1"/>
  <c r="U650" i="1"/>
  <c r="X650" i="1" s="1"/>
  <c r="S652" i="1"/>
  <c r="V651" i="1"/>
  <c r="Y651" i="1" s="1"/>
  <c r="S653" i="1" l="1"/>
  <c r="V652" i="1"/>
  <c r="Y652" i="1" s="1"/>
  <c r="R652" i="1"/>
  <c r="U651" i="1"/>
  <c r="X651" i="1" s="1"/>
  <c r="R653" i="1" l="1"/>
  <c r="U652" i="1"/>
  <c r="X652" i="1" s="1"/>
  <c r="S654" i="1"/>
  <c r="V653" i="1"/>
  <c r="Y653" i="1" s="1"/>
  <c r="S655" i="1" l="1"/>
  <c r="V654" i="1"/>
  <c r="Y654" i="1" s="1"/>
  <c r="R654" i="1"/>
  <c r="U653" i="1"/>
  <c r="X653" i="1" s="1"/>
  <c r="R655" i="1" l="1"/>
  <c r="U654" i="1"/>
  <c r="X654" i="1" s="1"/>
  <c r="S656" i="1"/>
  <c r="V655" i="1"/>
  <c r="Y655" i="1" s="1"/>
  <c r="S657" i="1" l="1"/>
  <c r="V656" i="1"/>
  <c r="Y656" i="1" s="1"/>
  <c r="R656" i="1"/>
  <c r="U655" i="1"/>
  <c r="X655" i="1" s="1"/>
  <c r="R657" i="1" l="1"/>
  <c r="U656" i="1"/>
  <c r="X656" i="1" s="1"/>
  <c r="S658" i="1"/>
  <c r="V657" i="1"/>
  <c r="Y657" i="1" s="1"/>
  <c r="S659" i="1" l="1"/>
  <c r="V658" i="1"/>
  <c r="Y658" i="1" s="1"/>
  <c r="R658" i="1"/>
  <c r="U657" i="1"/>
  <c r="X657" i="1" s="1"/>
  <c r="R659" i="1" l="1"/>
  <c r="U658" i="1"/>
  <c r="X658" i="1" s="1"/>
  <c r="S660" i="1"/>
  <c r="V659" i="1"/>
  <c r="Y659" i="1" s="1"/>
  <c r="S661" i="1" l="1"/>
  <c r="V660" i="1"/>
  <c r="Y660" i="1" s="1"/>
  <c r="R660" i="1"/>
  <c r="U659" i="1"/>
  <c r="X659" i="1" s="1"/>
  <c r="R661" i="1" l="1"/>
  <c r="U660" i="1"/>
  <c r="X660" i="1" s="1"/>
  <c r="S662" i="1"/>
  <c r="V661" i="1"/>
  <c r="Y661" i="1" s="1"/>
  <c r="S663" i="1" l="1"/>
  <c r="V662" i="1"/>
  <c r="Y662" i="1" s="1"/>
  <c r="R662" i="1"/>
  <c r="U661" i="1"/>
  <c r="X661" i="1" s="1"/>
  <c r="R663" i="1" l="1"/>
  <c r="U662" i="1"/>
  <c r="X662" i="1" s="1"/>
  <c r="S664" i="1"/>
  <c r="V663" i="1"/>
  <c r="Y663" i="1" s="1"/>
  <c r="S665" i="1" l="1"/>
  <c r="V664" i="1"/>
  <c r="Y664" i="1" s="1"/>
  <c r="R664" i="1"/>
  <c r="U663" i="1"/>
  <c r="X663" i="1" s="1"/>
  <c r="R665" i="1" l="1"/>
  <c r="U664" i="1"/>
  <c r="X664" i="1" s="1"/>
  <c r="S666" i="1"/>
  <c r="V665" i="1"/>
  <c r="Y665" i="1" s="1"/>
  <c r="S667" i="1" l="1"/>
  <c r="V666" i="1"/>
  <c r="Y666" i="1" s="1"/>
  <c r="R666" i="1"/>
  <c r="U665" i="1"/>
  <c r="X665" i="1" s="1"/>
  <c r="R667" i="1" l="1"/>
  <c r="U666" i="1"/>
  <c r="X666" i="1" s="1"/>
  <c r="S668" i="1"/>
  <c r="V667" i="1"/>
  <c r="Y667" i="1" s="1"/>
  <c r="S669" i="1" l="1"/>
  <c r="V668" i="1"/>
  <c r="Y668" i="1" s="1"/>
  <c r="R668" i="1"/>
  <c r="U667" i="1"/>
  <c r="X667" i="1" s="1"/>
  <c r="R669" i="1" l="1"/>
  <c r="U668" i="1"/>
  <c r="X668" i="1" s="1"/>
  <c r="S670" i="1"/>
  <c r="V669" i="1"/>
  <c r="Y669" i="1" s="1"/>
  <c r="S671" i="1" l="1"/>
  <c r="V670" i="1"/>
  <c r="Y670" i="1" s="1"/>
  <c r="R670" i="1"/>
  <c r="U669" i="1"/>
  <c r="X669" i="1" s="1"/>
  <c r="R671" i="1" l="1"/>
  <c r="U670" i="1"/>
  <c r="X670" i="1" s="1"/>
  <c r="S672" i="1"/>
  <c r="V671" i="1"/>
  <c r="Y671" i="1" s="1"/>
  <c r="S673" i="1" l="1"/>
  <c r="V672" i="1"/>
  <c r="Y672" i="1" s="1"/>
  <c r="R672" i="1"/>
  <c r="U671" i="1"/>
  <c r="X671" i="1" s="1"/>
  <c r="R673" i="1" l="1"/>
  <c r="U672" i="1"/>
  <c r="X672" i="1" s="1"/>
  <c r="S674" i="1"/>
  <c r="V673" i="1"/>
  <c r="Y673" i="1" s="1"/>
  <c r="S675" i="1" l="1"/>
  <c r="V674" i="1"/>
  <c r="Y674" i="1" s="1"/>
  <c r="R674" i="1"/>
  <c r="U673" i="1"/>
  <c r="X673" i="1" s="1"/>
  <c r="R675" i="1" l="1"/>
  <c r="U674" i="1"/>
  <c r="X674" i="1" s="1"/>
  <c r="S676" i="1"/>
  <c r="V675" i="1"/>
  <c r="Y675" i="1" s="1"/>
  <c r="S677" i="1" l="1"/>
  <c r="V676" i="1"/>
  <c r="Y676" i="1" s="1"/>
  <c r="R676" i="1"/>
  <c r="U675" i="1"/>
  <c r="X675" i="1" s="1"/>
  <c r="R677" i="1" l="1"/>
  <c r="U676" i="1"/>
  <c r="X676" i="1" s="1"/>
  <c r="S678" i="1"/>
  <c r="V677" i="1"/>
  <c r="Y677" i="1" s="1"/>
  <c r="S679" i="1" l="1"/>
  <c r="V678" i="1"/>
  <c r="Y678" i="1" s="1"/>
  <c r="R678" i="1"/>
  <c r="U677" i="1"/>
  <c r="X677" i="1" s="1"/>
  <c r="R679" i="1" l="1"/>
  <c r="U678" i="1"/>
  <c r="X678" i="1" s="1"/>
  <c r="S680" i="1"/>
  <c r="V679" i="1"/>
  <c r="Y679" i="1" s="1"/>
  <c r="S681" i="1" l="1"/>
  <c r="V680" i="1"/>
  <c r="Y680" i="1" s="1"/>
  <c r="R680" i="1"/>
  <c r="U679" i="1"/>
  <c r="X679" i="1" s="1"/>
  <c r="R681" i="1" l="1"/>
  <c r="U680" i="1"/>
  <c r="X680" i="1" s="1"/>
  <c r="S682" i="1"/>
  <c r="V681" i="1"/>
  <c r="Y681" i="1" s="1"/>
  <c r="S683" i="1" l="1"/>
  <c r="V682" i="1"/>
  <c r="Y682" i="1" s="1"/>
  <c r="R682" i="1"/>
  <c r="U681" i="1"/>
  <c r="X681" i="1" s="1"/>
  <c r="R683" i="1" l="1"/>
  <c r="U682" i="1"/>
  <c r="X682" i="1" s="1"/>
  <c r="S684" i="1"/>
  <c r="V683" i="1"/>
  <c r="Y683" i="1" s="1"/>
  <c r="S685" i="1" l="1"/>
  <c r="V684" i="1"/>
  <c r="Y684" i="1" s="1"/>
  <c r="R684" i="1"/>
  <c r="U683" i="1"/>
  <c r="X683" i="1" s="1"/>
  <c r="R685" i="1" l="1"/>
  <c r="U684" i="1"/>
  <c r="X684" i="1" s="1"/>
  <c r="S686" i="1"/>
  <c r="V685" i="1"/>
  <c r="Y685" i="1" s="1"/>
  <c r="S687" i="1" l="1"/>
  <c r="V686" i="1"/>
  <c r="Y686" i="1" s="1"/>
  <c r="R686" i="1"/>
  <c r="U685" i="1"/>
  <c r="X685" i="1" s="1"/>
  <c r="R687" i="1" l="1"/>
  <c r="U686" i="1"/>
  <c r="X686" i="1" s="1"/>
  <c r="S688" i="1"/>
  <c r="V687" i="1"/>
  <c r="Y687" i="1" s="1"/>
  <c r="S689" i="1" l="1"/>
  <c r="V688" i="1"/>
  <c r="Y688" i="1" s="1"/>
  <c r="R688" i="1"/>
  <c r="U687" i="1"/>
  <c r="X687" i="1" s="1"/>
  <c r="R689" i="1" l="1"/>
  <c r="U688" i="1"/>
  <c r="X688" i="1" s="1"/>
  <c r="S690" i="1"/>
  <c r="V689" i="1"/>
  <c r="Y689" i="1" s="1"/>
  <c r="S691" i="1" l="1"/>
  <c r="V690" i="1"/>
  <c r="Y690" i="1" s="1"/>
  <c r="R690" i="1"/>
  <c r="U689" i="1"/>
  <c r="X689" i="1" s="1"/>
  <c r="R691" i="1" l="1"/>
  <c r="U690" i="1"/>
  <c r="X690" i="1" s="1"/>
  <c r="S692" i="1"/>
  <c r="V691" i="1"/>
  <c r="Y691" i="1" s="1"/>
  <c r="S693" i="1" l="1"/>
  <c r="V692" i="1"/>
  <c r="Y692" i="1" s="1"/>
  <c r="R692" i="1"/>
  <c r="U691" i="1"/>
  <c r="X691" i="1" s="1"/>
  <c r="R693" i="1" l="1"/>
  <c r="U692" i="1"/>
  <c r="X692" i="1" s="1"/>
  <c r="S694" i="1"/>
  <c r="V693" i="1"/>
  <c r="Y693" i="1" s="1"/>
  <c r="S695" i="1" l="1"/>
  <c r="V694" i="1"/>
  <c r="Y694" i="1" s="1"/>
  <c r="R694" i="1"/>
  <c r="U693" i="1"/>
  <c r="X693" i="1" s="1"/>
  <c r="R695" i="1" l="1"/>
  <c r="U694" i="1"/>
  <c r="X694" i="1" s="1"/>
  <c r="S696" i="1"/>
  <c r="V695" i="1"/>
  <c r="Y695" i="1" s="1"/>
  <c r="S697" i="1" l="1"/>
  <c r="V696" i="1"/>
  <c r="Y696" i="1" s="1"/>
  <c r="R696" i="1"/>
  <c r="U695" i="1"/>
  <c r="X695" i="1" s="1"/>
  <c r="R697" i="1" l="1"/>
  <c r="U696" i="1"/>
  <c r="X696" i="1" s="1"/>
  <c r="S698" i="1"/>
  <c r="V697" i="1"/>
  <c r="Y697" i="1" s="1"/>
  <c r="S699" i="1" l="1"/>
  <c r="V698" i="1"/>
  <c r="Y698" i="1" s="1"/>
  <c r="R698" i="1"/>
  <c r="U697" i="1"/>
  <c r="X697" i="1" s="1"/>
  <c r="R699" i="1" l="1"/>
  <c r="U698" i="1"/>
  <c r="X698" i="1" s="1"/>
  <c r="S700" i="1"/>
  <c r="V699" i="1"/>
  <c r="Y699" i="1" s="1"/>
  <c r="S701" i="1" l="1"/>
  <c r="V700" i="1"/>
  <c r="Y700" i="1" s="1"/>
  <c r="R700" i="1"/>
  <c r="U699" i="1"/>
  <c r="X699" i="1" s="1"/>
  <c r="R701" i="1" l="1"/>
  <c r="U700" i="1"/>
  <c r="X700" i="1" s="1"/>
  <c r="S702" i="1"/>
  <c r="V701" i="1"/>
  <c r="Y701" i="1" s="1"/>
  <c r="S703" i="1" l="1"/>
  <c r="V702" i="1"/>
  <c r="Y702" i="1" s="1"/>
  <c r="R702" i="1"/>
  <c r="U701" i="1"/>
  <c r="X701" i="1" s="1"/>
  <c r="R703" i="1" l="1"/>
  <c r="U702" i="1"/>
  <c r="X702" i="1" s="1"/>
  <c r="S704" i="1"/>
  <c r="V703" i="1"/>
  <c r="Y703" i="1" s="1"/>
  <c r="S705" i="1" l="1"/>
  <c r="V704" i="1"/>
  <c r="Y704" i="1" s="1"/>
  <c r="R704" i="1"/>
  <c r="U703" i="1"/>
  <c r="X703" i="1" s="1"/>
  <c r="R705" i="1" l="1"/>
  <c r="U704" i="1"/>
  <c r="X704" i="1" s="1"/>
  <c r="S706" i="1"/>
  <c r="V705" i="1"/>
  <c r="Y705" i="1" s="1"/>
  <c r="S707" i="1" l="1"/>
  <c r="V706" i="1"/>
  <c r="Y706" i="1" s="1"/>
  <c r="R706" i="1"/>
  <c r="U705" i="1"/>
  <c r="X705" i="1" s="1"/>
  <c r="R707" i="1" l="1"/>
  <c r="U706" i="1"/>
  <c r="X706" i="1" s="1"/>
  <c r="S708" i="1"/>
  <c r="V707" i="1"/>
  <c r="Y707" i="1" s="1"/>
  <c r="S709" i="1" l="1"/>
  <c r="V708" i="1"/>
  <c r="Y708" i="1" s="1"/>
  <c r="R708" i="1"/>
  <c r="U707" i="1"/>
  <c r="X707" i="1" s="1"/>
  <c r="R709" i="1" l="1"/>
  <c r="U708" i="1"/>
  <c r="X708" i="1" s="1"/>
  <c r="S710" i="1"/>
  <c r="V709" i="1"/>
  <c r="Y709" i="1" s="1"/>
  <c r="S711" i="1" l="1"/>
  <c r="V710" i="1"/>
  <c r="Y710" i="1" s="1"/>
  <c r="R710" i="1"/>
  <c r="U709" i="1"/>
  <c r="X709" i="1" s="1"/>
  <c r="R711" i="1" l="1"/>
  <c r="U710" i="1"/>
  <c r="X710" i="1" s="1"/>
  <c r="S712" i="1"/>
  <c r="V711" i="1"/>
  <c r="Y711" i="1" s="1"/>
  <c r="S713" i="1" l="1"/>
  <c r="V712" i="1"/>
  <c r="Y712" i="1" s="1"/>
  <c r="R712" i="1"/>
  <c r="U711" i="1"/>
  <c r="X711" i="1" s="1"/>
  <c r="R713" i="1" l="1"/>
  <c r="U712" i="1"/>
  <c r="X712" i="1" s="1"/>
  <c r="S714" i="1"/>
  <c r="V713" i="1"/>
  <c r="Y713" i="1" s="1"/>
  <c r="S715" i="1" l="1"/>
  <c r="V714" i="1"/>
  <c r="Y714" i="1" s="1"/>
  <c r="R714" i="1"/>
  <c r="U713" i="1"/>
  <c r="X713" i="1" s="1"/>
  <c r="R715" i="1" l="1"/>
  <c r="U714" i="1"/>
  <c r="X714" i="1" s="1"/>
  <c r="S716" i="1"/>
  <c r="V715" i="1"/>
  <c r="Y715" i="1" s="1"/>
  <c r="S717" i="1" l="1"/>
  <c r="V716" i="1"/>
  <c r="Y716" i="1" s="1"/>
  <c r="R716" i="1"/>
  <c r="U715" i="1"/>
  <c r="X715" i="1" s="1"/>
  <c r="R717" i="1" l="1"/>
  <c r="U716" i="1"/>
  <c r="X716" i="1" s="1"/>
  <c r="S718" i="1"/>
  <c r="V717" i="1"/>
  <c r="Y717" i="1" s="1"/>
  <c r="S719" i="1" l="1"/>
  <c r="V718" i="1"/>
  <c r="Y718" i="1" s="1"/>
  <c r="R718" i="1"/>
  <c r="U717" i="1"/>
  <c r="X717" i="1" s="1"/>
  <c r="R719" i="1" l="1"/>
  <c r="U718" i="1"/>
  <c r="X718" i="1" s="1"/>
  <c r="S720" i="1"/>
  <c r="V719" i="1"/>
  <c r="Y719" i="1" s="1"/>
  <c r="S721" i="1" l="1"/>
  <c r="V720" i="1"/>
  <c r="Y720" i="1" s="1"/>
  <c r="R720" i="1"/>
  <c r="U719" i="1"/>
  <c r="X719" i="1" s="1"/>
  <c r="R721" i="1" l="1"/>
  <c r="U720" i="1"/>
  <c r="X720" i="1" s="1"/>
  <c r="S722" i="1"/>
  <c r="V721" i="1"/>
  <c r="Y721" i="1" s="1"/>
  <c r="S723" i="1" l="1"/>
  <c r="V722" i="1"/>
  <c r="Y722" i="1" s="1"/>
  <c r="R722" i="1"/>
  <c r="U721" i="1"/>
  <c r="X721" i="1" s="1"/>
  <c r="R723" i="1" l="1"/>
  <c r="U722" i="1"/>
  <c r="X722" i="1" s="1"/>
  <c r="S724" i="1"/>
  <c r="V723" i="1"/>
  <c r="Y723" i="1" s="1"/>
  <c r="S725" i="1" l="1"/>
  <c r="V724" i="1"/>
  <c r="Y724" i="1" s="1"/>
  <c r="R724" i="1"/>
  <c r="U723" i="1"/>
  <c r="X723" i="1" s="1"/>
  <c r="R725" i="1" l="1"/>
  <c r="U724" i="1"/>
  <c r="X724" i="1" s="1"/>
  <c r="S726" i="1"/>
  <c r="V725" i="1"/>
  <c r="Y725" i="1" s="1"/>
  <c r="S727" i="1" l="1"/>
  <c r="V726" i="1"/>
  <c r="Y726" i="1" s="1"/>
  <c r="R726" i="1"/>
  <c r="U725" i="1"/>
  <c r="X725" i="1" s="1"/>
  <c r="R727" i="1" l="1"/>
  <c r="U726" i="1"/>
  <c r="X726" i="1" s="1"/>
  <c r="S728" i="1"/>
  <c r="V727" i="1"/>
  <c r="Y727" i="1" s="1"/>
  <c r="S729" i="1" l="1"/>
  <c r="V728" i="1"/>
  <c r="Y728" i="1" s="1"/>
  <c r="R728" i="1"/>
  <c r="U727" i="1"/>
  <c r="X727" i="1" s="1"/>
  <c r="R729" i="1" l="1"/>
  <c r="U728" i="1"/>
  <c r="X728" i="1" s="1"/>
  <c r="S730" i="1"/>
  <c r="V729" i="1"/>
  <c r="Y729" i="1" s="1"/>
  <c r="S731" i="1" l="1"/>
  <c r="V730" i="1"/>
  <c r="Y730" i="1" s="1"/>
  <c r="R730" i="1"/>
  <c r="U729" i="1"/>
  <c r="X729" i="1" s="1"/>
  <c r="R731" i="1" l="1"/>
  <c r="U730" i="1"/>
  <c r="X730" i="1" s="1"/>
  <c r="S732" i="1"/>
  <c r="V731" i="1"/>
  <c r="Y731" i="1" s="1"/>
  <c r="S733" i="1" l="1"/>
  <c r="V732" i="1"/>
  <c r="Y732" i="1" s="1"/>
  <c r="R732" i="1"/>
  <c r="U731" i="1"/>
  <c r="X731" i="1" s="1"/>
  <c r="R733" i="1" l="1"/>
  <c r="U732" i="1"/>
  <c r="X732" i="1" s="1"/>
  <c r="S734" i="1"/>
  <c r="V733" i="1"/>
  <c r="Y733" i="1" s="1"/>
  <c r="S735" i="1" l="1"/>
  <c r="V734" i="1"/>
  <c r="Y734" i="1" s="1"/>
  <c r="R734" i="1"/>
  <c r="U733" i="1"/>
  <c r="X733" i="1" s="1"/>
  <c r="R735" i="1" l="1"/>
  <c r="U734" i="1"/>
  <c r="X734" i="1" s="1"/>
  <c r="V735" i="1"/>
  <c r="Y735" i="1" s="1"/>
  <c r="S736" i="1"/>
  <c r="V736" i="1" l="1"/>
  <c r="Y736" i="1" s="1"/>
  <c r="S737" i="1"/>
  <c r="R736" i="1"/>
  <c r="U735" i="1"/>
  <c r="X735" i="1" s="1"/>
  <c r="S738" i="1" l="1"/>
  <c r="V737" i="1"/>
  <c r="Y737" i="1" s="1"/>
  <c r="R737" i="1"/>
  <c r="U736" i="1"/>
  <c r="X736" i="1" s="1"/>
  <c r="R738" i="1" l="1"/>
  <c r="U737" i="1"/>
  <c r="X737" i="1" s="1"/>
  <c r="S739" i="1"/>
  <c r="V738" i="1"/>
  <c r="Y738" i="1" s="1"/>
  <c r="S740" i="1" l="1"/>
  <c r="V739" i="1"/>
  <c r="Y739" i="1" s="1"/>
  <c r="R739" i="1"/>
  <c r="U738" i="1"/>
  <c r="X738" i="1" s="1"/>
  <c r="R740" i="1" l="1"/>
  <c r="U739" i="1"/>
  <c r="X739" i="1" s="1"/>
  <c r="S741" i="1"/>
  <c r="V740" i="1"/>
  <c r="Y740" i="1" s="1"/>
  <c r="S742" i="1" l="1"/>
  <c r="V741" i="1"/>
  <c r="Y741" i="1" s="1"/>
  <c r="R741" i="1"/>
  <c r="U740" i="1"/>
  <c r="X740" i="1" s="1"/>
  <c r="R742" i="1" l="1"/>
  <c r="U741" i="1"/>
  <c r="X741" i="1" s="1"/>
  <c r="S743" i="1"/>
  <c r="V742" i="1"/>
  <c r="Y742" i="1" s="1"/>
  <c r="S744" i="1" l="1"/>
  <c r="V743" i="1"/>
  <c r="Y743" i="1" s="1"/>
  <c r="R743" i="1"/>
  <c r="U742" i="1"/>
  <c r="X742" i="1" s="1"/>
  <c r="R744" i="1" l="1"/>
  <c r="U743" i="1"/>
  <c r="X743" i="1" s="1"/>
  <c r="S745" i="1"/>
  <c r="V744" i="1"/>
  <c r="Y744" i="1" s="1"/>
  <c r="S746" i="1" l="1"/>
  <c r="V745" i="1"/>
  <c r="Y745" i="1" s="1"/>
  <c r="R745" i="1"/>
  <c r="U744" i="1"/>
  <c r="X744" i="1" s="1"/>
  <c r="R746" i="1" l="1"/>
  <c r="U745" i="1"/>
  <c r="X745" i="1" s="1"/>
  <c r="S747" i="1"/>
  <c r="V746" i="1"/>
  <c r="Y746" i="1" s="1"/>
  <c r="S748" i="1" l="1"/>
  <c r="V747" i="1"/>
  <c r="Y747" i="1" s="1"/>
  <c r="R747" i="1"/>
  <c r="U746" i="1"/>
  <c r="X746" i="1" s="1"/>
  <c r="R748" i="1" l="1"/>
  <c r="U747" i="1"/>
  <c r="X747" i="1" s="1"/>
  <c r="S749" i="1"/>
  <c r="V748" i="1"/>
  <c r="Y748" i="1" s="1"/>
  <c r="S750" i="1" l="1"/>
  <c r="V749" i="1"/>
  <c r="Y749" i="1" s="1"/>
  <c r="R749" i="1"/>
  <c r="U748" i="1"/>
  <c r="X748" i="1" s="1"/>
  <c r="R750" i="1" l="1"/>
  <c r="U749" i="1"/>
  <c r="X749" i="1" s="1"/>
  <c r="S751" i="1"/>
  <c r="V750" i="1"/>
  <c r="Y750" i="1" s="1"/>
  <c r="S752" i="1" l="1"/>
  <c r="V751" i="1"/>
  <c r="Y751" i="1" s="1"/>
  <c r="R751" i="1"/>
  <c r="U750" i="1"/>
  <c r="X750" i="1" s="1"/>
  <c r="R752" i="1" l="1"/>
  <c r="U751" i="1"/>
  <c r="X751" i="1" s="1"/>
  <c r="S753" i="1"/>
  <c r="V752" i="1"/>
  <c r="Y752" i="1" s="1"/>
  <c r="S754" i="1" l="1"/>
  <c r="V753" i="1"/>
  <c r="Y753" i="1" s="1"/>
  <c r="R753" i="1"/>
  <c r="U752" i="1"/>
  <c r="X752" i="1" s="1"/>
  <c r="R754" i="1" l="1"/>
  <c r="U753" i="1"/>
  <c r="X753" i="1" s="1"/>
  <c r="S755" i="1"/>
  <c r="V754" i="1"/>
  <c r="Y754" i="1" s="1"/>
  <c r="S756" i="1" l="1"/>
  <c r="V755" i="1"/>
  <c r="Y755" i="1" s="1"/>
  <c r="R755" i="1"/>
  <c r="U754" i="1"/>
  <c r="X754" i="1" s="1"/>
  <c r="R756" i="1" l="1"/>
  <c r="U755" i="1"/>
  <c r="X755" i="1" s="1"/>
  <c r="S757" i="1"/>
  <c r="V756" i="1"/>
  <c r="Y756" i="1" s="1"/>
  <c r="S758" i="1" l="1"/>
  <c r="V757" i="1"/>
  <c r="Y757" i="1" s="1"/>
  <c r="R757" i="1"/>
  <c r="U756" i="1"/>
  <c r="X756" i="1" s="1"/>
  <c r="R758" i="1" l="1"/>
  <c r="U757" i="1"/>
  <c r="X757" i="1" s="1"/>
  <c r="S759" i="1"/>
  <c r="V758" i="1"/>
  <c r="Y758" i="1" s="1"/>
  <c r="S760" i="1" l="1"/>
  <c r="V759" i="1"/>
  <c r="Y759" i="1" s="1"/>
  <c r="R759" i="1"/>
  <c r="U758" i="1"/>
  <c r="X758" i="1" s="1"/>
  <c r="R760" i="1" l="1"/>
  <c r="U759" i="1"/>
  <c r="X759" i="1" s="1"/>
  <c r="S761" i="1"/>
  <c r="V760" i="1"/>
  <c r="Y760" i="1" s="1"/>
  <c r="S762" i="1" l="1"/>
  <c r="V761" i="1"/>
  <c r="Y761" i="1" s="1"/>
  <c r="R761" i="1"/>
  <c r="U760" i="1"/>
  <c r="X760" i="1" s="1"/>
  <c r="U761" i="1" l="1"/>
  <c r="X761" i="1" s="1"/>
  <c r="R762" i="1"/>
  <c r="S763" i="1"/>
  <c r="V762" i="1"/>
  <c r="Y762" i="1" s="1"/>
  <c r="V763" i="1" l="1"/>
  <c r="Y763" i="1" s="1"/>
  <c r="S764" i="1"/>
  <c r="U762" i="1"/>
  <c r="X762" i="1" s="1"/>
  <c r="R763" i="1"/>
  <c r="U763" i="1" l="1"/>
  <c r="X763" i="1" s="1"/>
  <c r="R764" i="1"/>
  <c r="V764" i="1"/>
  <c r="Y764" i="1" s="1"/>
  <c r="S765" i="1"/>
  <c r="V765" i="1" l="1"/>
  <c r="Y765" i="1" s="1"/>
  <c r="S766" i="1"/>
  <c r="U764" i="1"/>
  <c r="X764" i="1" s="1"/>
  <c r="R765" i="1"/>
  <c r="U765" i="1" l="1"/>
  <c r="X765" i="1" s="1"/>
  <c r="R766" i="1"/>
  <c r="V766" i="1"/>
  <c r="Y766" i="1" s="1"/>
  <c r="S767" i="1"/>
  <c r="V767" i="1" l="1"/>
  <c r="Y767" i="1" s="1"/>
  <c r="S768" i="1"/>
  <c r="U766" i="1"/>
  <c r="X766" i="1" s="1"/>
  <c r="R767" i="1"/>
  <c r="U767" i="1" l="1"/>
  <c r="X767" i="1" s="1"/>
  <c r="R768" i="1"/>
  <c r="V768" i="1"/>
  <c r="Y768" i="1" s="1"/>
  <c r="S769" i="1"/>
  <c r="V769" i="1" l="1"/>
  <c r="Y769" i="1" s="1"/>
  <c r="S770" i="1"/>
  <c r="U768" i="1"/>
  <c r="X768" i="1" s="1"/>
  <c r="R769" i="1"/>
  <c r="U769" i="1" l="1"/>
  <c r="X769" i="1" s="1"/>
  <c r="R770" i="1"/>
  <c r="V770" i="1"/>
  <c r="Y770" i="1" s="1"/>
  <c r="S771" i="1"/>
  <c r="V771" i="1" l="1"/>
  <c r="Y771" i="1" s="1"/>
  <c r="S772" i="1"/>
  <c r="U770" i="1"/>
  <c r="X770" i="1" s="1"/>
  <c r="R771" i="1"/>
  <c r="U771" i="1" l="1"/>
  <c r="X771" i="1" s="1"/>
  <c r="R772" i="1"/>
  <c r="V772" i="1"/>
  <c r="Y772" i="1" s="1"/>
  <c r="S773" i="1"/>
  <c r="V773" i="1" l="1"/>
  <c r="Y773" i="1" s="1"/>
  <c r="S774" i="1"/>
  <c r="U772" i="1"/>
  <c r="X772" i="1" s="1"/>
  <c r="R773" i="1"/>
  <c r="U773" i="1" l="1"/>
  <c r="X773" i="1" s="1"/>
  <c r="R774" i="1"/>
  <c r="V774" i="1"/>
  <c r="Y774" i="1" s="1"/>
  <c r="S775" i="1"/>
  <c r="V775" i="1" l="1"/>
  <c r="Y775" i="1" s="1"/>
  <c r="S776" i="1"/>
  <c r="U774" i="1"/>
  <c r="X774" i="1" s="1"/>
  <c r="R775" i="1"/>
  <c r="U775" i="1" l="1"/>
  <c r="X775" i="1" s="1"/>
  <c r="R776" i="1"/>
  <c r="V776" i="1"/>
  <c r="Y776" i="1" s="1"/>
  <c r="S777" i="1"/>
  <c r="V777" i="1" l="1"/>
  <c r="Y777" i="1" s="1"/>
  <c r="S778" i="1"/>
  <c r="U776" i="1"/>
  <c r="X776" i="1" s="1"/>
  <c r="R777" i="1"/>
  <c r="U777" i="1" l="1"/>
  <c r="X777" i="1" s="1"/>
  <c r="R778" i="1"/>
  <c r="V778" i="1"/>
  <c r="Y778" i="1" s="1"/>
  <c r="S779" i="1"/>
  <c r="V779" i="1" l="1"/>
  <c r="Y779" i="1" s="1"/>
  <c r="S780" i="1"/>
  <c r="R779" i="1"/>
  <c r="U778" i="1"/>
  <c r="X778" i="1" s="1"/>
  <c r="R780" i="1" l="1"/>
  <c r="U779" i="1"/>
  <c r="X779" i="1" s="1"/>
  <c r="V780" i="1"/>
  <c r="Y780" i="1" s="1"/>
  <c r="S781" i="1"/>
  <c r="V781" i="1" l="1"/>
  <c r="Y781" i="1" s="1"/>
  <c r="S782" i="1"/>
  <c r="R781" i="1"/>
  <c r="U780" i="1"/>
  <c r="X780" i="1" s="1"/>
  <c r="R782" i="1" l="1"/>
  <c r="U781" i="1"/>
  <c r="X781" i="1" s="1"/>
  <c r="V782" i="1"/>
  <c r="Y782" i="1" s="1"/>
  <c r="S783" i="1"/>
  <c r="S784" i="1" l="1"/>
  <c r="V783" i="1"/>
  <c r="Y783" i="1" s="1"/>
  <c r="R783" i="1"/>
  <c r="U782" i="1"/>
  <c r="X782" i="1" s="1"/>
  <c r="R784" i="1" l="1"/>
  <c r="U783" i="1"/>
  <c r="X783" i="1" s="1"/>
  <c r="S785" i="1"/>
  <c r="V784" i="1"/>
  <c r="Y784" i="1" s="1"/>
  <c r="S786" i="1" l="1"/>
  <c r="V785" i="1"/>
  <c r="Y785" i="1" s="1"/>
  <c r="R785" i="1"/>
  <c r="U784" i="1"/>
  <c r="X784" i="1" s="1"/>
  <c r="R786" i="1" l="1"/>
  <c r="U785" i="1"/>
  <c r="X785" i="1" s="1"/>
  <c r="S787" i="1"/>
  <c r="V786" i="1"/>
  <c r="Y786" i="1" s="1"/>
  <c r="S788" i="1" l="1"/>
  <c r="V787" i="1"/>
  <c r="Y787" i="1" s="1"/>
  <c r="R787" i="1"/>
  <c r="U786" i="1"/>
  <c r="X786" i="1" s="1"/>
  <c r="R788" i="1" l="1"/>
  <c r="U787" i="1"/>
  <c r="X787" i="1" s="1"/>
  <c r="S789" i="1"/>
  <c r="V788" i="1"/>
  <c r="Y788" i="1" s="1"/>
  <c r="S790" i="1" l="1"/>
  <c r="V789" i="1"/>
  <c r="Y789" i="1" s="1"/>
  <c r="R789" i="1"/>
  <c r="U788" i="1"/>
  <c r="X788" i="1" s="1"/>
  <c r="R790" i="1" l="1"/>
  <c r="U789" i="1"/>
  <c r="X789" i="1" s="1"/>
  <c r="S791" i="1"/>
  <c r="V790" i="1"/>
  <c r="Y790" i="1" s="1"/>
  <c r="S792" i="1" l="1"/>
  <c r="V791" i="1"/>
  <c r="Y791" i="1" s="1"/>
  <c r="R791" i="1"/>
  <c r="U790" i="1"/>
  <c r="X790" i="1" s="1"/>
  <c r="R792" i="1" l="1"/>
  <c r="U791" i="1"/>
  <c r="X791" i="1" s="1"/>
  <c r="S793" i="1"/>
  <c r="V792" i="1"/>
  <c r="Y792" i="1" s="1"/>
  <c r="S794" i="1" l="1"/>
  <c r="V793" i="1"/>
  <c r="Y793" i="1" s="1"/>
  <c r="R793" i="1"/>
  <c r="U792" i="1"/>
  <c r="X792" i="1" s="1"/>
  <c r="R794" i="1" l="1"/>
  <c r="U793" i="1"/>
  <c r="X793" i="1" s="1"/>
  <c r="S795" i="1"/>
  <c r="V794" i="1"/>
  <c r="Y794" i="1" s="1"/>
  <c r="S796" i="1" l="1"/>
  <c r="V795" i="1"/>
  <c r="Y795" i="1" s="1"/>
  <c r="R795" i="1"/>
  <c r="U794" i="1"/>
  <c r="X794" i="1" s="1"/>
  <c r="R796" i="1" l="1"/>
  <c r="U795" i="1"/>
  <c r="X795" i="1" s="1"/>
  <c r="S797" i="1"/>
  <c r="V796" i="1"/>
  <c r="Y796" i="1" s="1"/>
  <c r="S798" i="1" l="1"/>
  <c r="V797" i="1"/>
  <c r="Y797" i="1" s="1"/>
  <c r="R797" i="1"/>
  <c r="U796" i="1"/>
  <c r="X796" i="1" s="1"/>
  <c r="R798" i="1" l="1"/>
  <c r="U797" i="1"/>
  <c r="X797" i="1" s="1"/>
  <c r="S799" i="1"/>
  <c r="V798" i="1"/>
  <c r="Y798" i="1" s="1"/>
  <c r="S800" i="1" l="1"/>
  <c r="V799" i="1"/>
  <c r="Y799" i="1" s="1"/>
  <c r="R799" i="1"/>
  <c r="U798" i="1"/>
  <c r="X798" i="1" s="1"/>
  <c r="R800" i="1" l="1"/>
  <c r="U799" i="1"/>
  <c r="X799" i="1" s="1"/>
  <c r="S801" i="1"/>
  <c r="V800" i="1"/>
  <c r="Y800" i="1" s="1"/>
  <c r="S802" i="1" l="1"/>
  <c r="V801" i="1"/>
  <c r="Y801" i="1" s="1"/>
  <c r="R801" i="1"/>
  <c r="U800" i="1"/>
  <c r="X800" i="1" s="1"/>
  <c r="R802" i="1" l="1"/>
  <c r="U801" i="1"/>
  <c r="X801" i="1" s="1"/>
  <c r="S803" i="1"/>
  <c r="V802" i="1"/>
  <c r="Y802" i="1" s="1"/>
  <c r="S804" i="1" l="1"/>
  <c r="V803" i="1"/>
  <c r="Y803" i="1" s="1"/>
  <c r="R803" i="1"/>
  <c r="U802" i="1"/>
  <c r="X802" i="1" s="1"/>
  <c r="R804" i="1" l="1"/>
  <c r="U803" i="1"/>
  <c r="X803" i="1" s="1"/>
  <c r="S805" i="1"/>
  <c r="V804" i="1"/>
  <c r="Y804" i="1" s="1"/>
  <c r="S806" i="1" l="1"/>
  <c r="V805" i="1"/>
  <c r="Y805" i="1" s="1"/>
  <c r="R805" i="1"/>
  <c r="U804" i="1"/>
  <c r="X804" i="1" s="1"/>
  <c r="R806" i="1" l="1"/>
  <c r="U805" i="1"/>
  <c r="X805" i="1" s="1"/>
  <c r="S807" i="1"/>
  <c r="V806" i="1"/>
  <c r="Y806" i="1" s="1"/>
  <c r="S808" i="1" l="1"/>
  <c r="V807" i="1"/>
  <c r="Y807" i="1" s="1"/>
  <c r="R807" i="1"/>
  <c r="U806" i="1"/>
  <c r="X806" i="1" s="1"/>
  <c r="R808" i="1" l="1"/>
  <c r="U807" i="1"/>
  <c r="X807" i="1" s="1"/>
  <c r="S809" i="1"/>
  <c r="V808" i="1"/>
  <c r="Y808" i="1" s="1"/>
  <c r="S810" i="1" l="1"/>
  <c r="V809" i="1"/>
  <c r="Y809" i="1" s="1"/>
  <c r="R809" i="1"/>
  <c r="U808" i="1"/>
  <c r="X808" i="1" s="1"/>
  <c r="R810" i="1" l="1"/>
  <c r="U809" i="1"/>
  <c r="X809" i="1" s="1"/>
  <c r="S811" i="1"/>
  <c r="V810" i="1"/>
  <c r="Y810" i="1" s="1"/>
  <c r="S812" i="1" l="1"/>
  <c r="V811" i="1"/>
  <c r="Y811" i="1" s="1"/>
  <c r="R811" i="1"/>
  <c r="U810" i="1"/>
  <c r="X810" i="1" s="1"/>
  <c r="R812" i="1" l="1"/>
  <c r="U811" i="1"/>
  <c r="X811" i="1" s="1"/>
  <c r="S813" i="1"/>
  <c r="V812" i="1"/>
  <c r="Y812" i="1" s="1"/>
  <c r="S814" i="1" l="1"/>
  <c r="V813" i="1"/>
  <c r="Y813" i="1" s="1"/>
  <c r="R813" i="1"/>
  <c r="U812" i="1"/>
  <c r="X812" i="1" s="1"/>
  <c r="R814" i="1" l="1"/>
  <c r="U813" i="1"/>
  <c r="X813" i="1" s="1"/>
  <c r="S815" i="1"/>
  <c r="V814" i="1"/>
  <c r="Y814" i="1" s="1"/>
  <c r="S816" i="1" l="1"/>
  <c r="V815" i="1"/>
  <c r="Y815" i="1" s="1"/>
  <c r="R815" i="1"/>
  <c r="U814" i="1"/>
  <c r="X814" i="1" s="1"/>
  <c r="R816" i="1" l="1"/>
  <c r="U815" i="1"/>
  <c r="X815" i="1" s="1"/>
  <c r="S817" i="1"/>
  <c r="V816" i="1"/>
  <c r="Y816" i="1" s="1"/>
  <c r="S818" i="1" l="1"/>
  <c r="V817" i="1"/>
  <c r="Y817" i="1" s="1"/>
  <c r="R817" i="1"/>
  <c r="U816" i="1"/>
  <c r="X816" i="1" s="1"/>
  <c r="R818" i="1" l="1"/>
  <c r="U817" i="1"/>
  <c r="X817" i="1" s="1"/>
  <c r="S819" i="1"/>
  <c r="V818" i="1"/>
  <c r="Y818" i="1" s="1"/>
  <c r="S820" i="1" l="1"/>
  <c r="V819" i="1"/>
  <c r="Y819" i="1" s="1"/>
  <c r="R819" i="1"/>
  <c r="U818" i="1"/>
  <c r="X818" i="1" s="1"/>
  <c r="R820" i="1" l="1"/>
  <c r="U819" i="1"/>
  <c r="X819" i="1" s="1"/>
  <c r="S821" i="1"/>
  <c r="V820" i="1"/>
  <c r="Y820" i="1" s="1"/>
  <c r="S822" i="1" l="1"/>
  <c r="V821" i="1"/>
  <c r="Y821" i="1" s="1"/>
  <c r="R821" i="1"/>
  <c r="U820" i="1"/>
  <c r="X820" i="1" s="1"/>
  <c r="R822" i="1" l="1"/>
  <c r="U821" i="1"/>
  <c r="X821" i="1" s="1"/>
  <c r="S823" i="1"/>
  <c r="V822" i="1"/>
  <c r="Y822" i="1" s="1"/>
  <c r="S824" i="1" l="1"/>
  <c r="V823" i="1"/>
  <c r="Y823" i="1" s="1"/>
  <c r="R823" i="1"/>
  <c r="U822" i="1"/>
  <c r="X822" i="1" s="1"/>
  <c r="R824" i="1" l="1"/>
  <c r="U823" i="1"/>
  <c r="X823" i="1" s="1"/>
  <c r="S825" i="1"/>
  <c r="V824" i="1"/>
  <c r="Y824" i="1" s="1"/>
  <c r="S826" i="1" l="1"/>
  <c r="V825" i="1"/>
  <c r="Y825" i="1" s="1"/>
  <c r="R825" i="1"/>
  <c r="U824" i="1"/>
  <c r="X824" i="1" s="1"/>
  <c r="R826" i="1" l="1"/>
  <c r="U825" i="1"/>
  <c r="X825" i="1" s="1"/>
  <c r="S827" i="1"/>
  <c r="V826" i="1"/>
  <c r="Y826" i="1" s="1"/>
  <c r="S828" i="1" l="1"/>
  <c r="V827" i="1"/>
  <c r="Y827" i="1" s="1"/>
  <c r="R827" i="1"/>
  <c r="U826" i="1"/>
  <c r="X826" i="1" s="1"/>
  <c r="R828" i="1" l="1"/>
  <c r="U827" i="1"/>
  <c r="X827" i="1" s="1"/>
  <c r="S829" i="1"/>
  <c r="V828" i="1"/>
  <c r="Y828" i="1" s="1"/>
  <c r="S830" i="1" l="1"/>
  <c r="V829" i="1"/>
  <c r="Y829" i="1" s="1"/>
  <c r="R829" i="1"/>
  <c r="U828" i="1"/>
  <c r="X828" i="1" s="1"/>
  <c r="R830" i="1" l="1"/>
  <c r="U829" i="1"/>
  <c r="X829" i="1" s="1"/>
  <c r="S831" i="1"/>
  <c r="V830" i="1"/>
  <c r="Y830" i="1" s="1"/>
  <c r="S832" i="1" l="1"/>
  <c r="V831" i="1"/>
  <c r="Y831" i="1" s="1"/>
  <c r="R831" i="1"/>
  <c r="U830" i="1"/>
  <c r="X830" i="1" s="1"/>
  <c r="R832" i="1" l="1"/>
  <c r="U831" i="1"/>
  <c r="X831" i="1" s="1"/>
  <c r="S833" i="1"/>
  <c r="V832" i="1"/>
  <c r="Y832" i="1" s="1"/>
  <c r="S834" i="1" l="1"/>
  <c r="V833" i="1"/>
  <c r="Y833" i="1" s="1"/>
  <c r="R833" i="1"/>
  <c r="U832" i="1"/>
  <c r="X832" i="1" s="1"/>
  <c r="R834" i="1" l="1"/>
  <c r="U833" i="1"/>
  <c r="X833" i="1" s="1"/>
  <c r="S835" i="1"/>
  <c r="V834" i="1"/>
  <c r="Y834" i="1" s="1"/>
  <c r="S836" i="1" l="1"/>
  <c r="V835" i="1"/>
  <c r="Y835" i="1" s="1"/>
  <c r="R835" i="1"/>
  <c r="U834" i="1"/>
  <c r="X834" i="1" s="1"/>
  <c r="R836" i="1" l="1"/>
  <c r="U835" i="1"/>
  <c r="X835" i="1" s="1"/>
  <c r="S837" i="1"/>
  <c r="V836" i="1"/>
  <c r="Y836" i="1" s="1"/>
  <c r="S838" i="1" l="1"/>
  <c r="V837" i="1"/>
  <c r="Y837" i="1" s="1"/>
  <c r="R837" i="1"/>
  <c r="U836" i="1"/>
  <c r="X836" i="1" s="1"/>
  <c r="R838" i="1" l="1"/>
  <c r="U837" i="1"/>
  <c r="X837" i="1" s="1"/>
  <c r="S839" i="1"/>
  <c r="V838" i="1"/>
  <c r="Y838" i="1" s="1"/>
  <c r="S840" i="1" l="1"/>
  <c r="V839" i="1"/>
  <c r="Y839" i="1" s="1"/>
  <c r="R839" i="1"/>
  <c r="U838" i="1"/>
  <c r="X838" i="1" s="1"/>
  <c r="R840" i="1" l="1"/>
  <c r="U839" i="1"/>
  <c r="X839" i="1" s="1"/>
  <c r="S841" i="1"/>
  <c r="V840" i="1"/>
  <c r="Y840" i="1" s="1"/>
  <c r="S842" i="1" l="1"/>
  <c r="V841" i="1"/>
  <c r="Y841" i="1" s="1"/>
  <c r="R841" i="1"/>
  <c r="U840" i="1"/>
  <c r="X840" i="1" s="1"/>
  <c r="R842" i="1" l="1"/>
  <c r="U841" i="1"/>
  <c r="X841" i="1" s="1"/>
  <c r="S843" i="1"/>
  <c r="V842" i="1"/>
  <c r="Y842" i="1" s="1"/>
  <c r="S844" i="1" l="1"/>
  <c r="V843" i="1"/>
  <c r="Y843" i="1" s="1"/>
  <c r="R843" i="1"/>
  <c r="U842" i="1"/>
  <c r="X842" i="1" s="1"/>
  <c r="R844" i="1" l="1"/>
  <c r="U843" i="1"/>
  <c r="X843" i="1" s="1"/>
  <c r="S845" i="1"/>
  <c r="V844" i="1"/>
  <c r="Y844" i="1" s="1"/>
  <c r="S846" i="1" l="1"/>
  <c r="V845" i="1"/>
  <c r="Y845" i="1" s="1"/>
  <c r="R845" i="1"/>
  <c r="U844" i="1"/>
  <c r="X844" i="1" s="1"/>
  <c r="R846" i="1" l="1"/>
  <c r="U845" i="1"/>
  <c r="X845" i="1" s="1"/>
  <c r="S847" i="1"/>
  <c r="V846" i="1"/>
  <c r="Y846" i="1" s="1"/>
  <c r="S848" i="1" l="1"/>
  <c r="V847" i="1"/>
  <c r="Y847" i="1" s="1"/>
  <c r="R847" i="1"/>
  <c r="U846" i="1"/>
  <c r="X846" i="1" s="1"/>
  <c r="R848" i="1" l="1"/>
  <c r="U847" i="1"/>
  <c r="X847" i="1" s="1"/>
  <c r="S849" i="1"/>
  <c r="V848" i="1"/>
  <c r="Y848" i="1" s="1"/>
  <c r="S850" i="1" l="1"/>
  <c r="V849" i="1"/>
  <c r="Y849" i="1" s="1"/>
  <c r="R849" i="1"/>
  <c r="U848" i="1"/>
  <c r="X848" i="1" s="1"/>
  <c r="R850" i="1" l="1"/>
  <c r="U849" i="1"/>
  <c r="X849" i="1" s="1"/>
  <c r="S851" i="1"/>
  <c r="V850" i="1"/>
  <c r="Y850" i="1" s="1"/>
  <c r="S852" i="1" l="1"/>
  <c r="V851" i="1"/>
  <c r="Y851" i="1" s="1"/>
  <c r="R851" i="1"/>
  <c r="U850" i="1"/>
  <c r="X850" i="1" s="1"/>
  <c r="R852" i="1" l="1"/>
  <c r="U851" i="1"/>
  <c r="X851" i="1" s="1"/>
  <c r="S853" i="1"/>
  <c r="V852" i="1"/>
  <c r="Y852" i="1" s="1"/>
  <c r="S854" i="1" l="1"/>
  <c r="V853" i="1"/>
  <c r="Y853" i="1" s="1"/>
  <c r="R853" i="1"/>
  <c r="U852" i="1"/>
  <c r="X852" i="1" s="1"/>
  <c r="R854" i="1" l="1"/>
  <c r="U853" i="1"/>
  <c r="X853" i="1" s="1"/>
  <c r="S855" i="1"/>
  <c r="V854" i="1"/>
  <c r="Y854" i="1" s="1"/>
  <c r="S856" i="1" l="1"/>
  <c r="V855" i="1"/>
  <c r="Y855" i="1" s="1"/>
  <c r="R855" i="1"/>
  <c r="U854" i="1"/>
  <c r="X854" i="1" s="1"/>
  <c r="R856" i="1" l="1"/>
  <c r="U855" i="1"/>
  <c r="X855" i="1" s="1"/>
  <c r="S857" i="1"/>
  <c r="V856" i="1"/>
  <c r="Y856" i="1" s="1"/>
  <c r="S858" i="1" l="1"/>
  <c r="V857" i="1"/>
  <c r="Y857" i="1" s="1"/>
  <c r="R857" i="1"/>
  <c r="U856" i="1"/>
  <c r="X856" i="1" s="1"/>
  <c r="R858" i="1" l="1"/>
  <c r="U857" i="1"/>
  <c r="X857" i="1" s="1"/>
  <c r="S859" i="1"/>
  <c r="V858" i="1"/>
  <c r="Y858" i="1" s="1"/>
  <c r="S860" i="1" l="1"/>
  <c r="V859" i="1"/>
  <c r="Y859" i="1" s="1"/>
  <c r="R859" i="1"/>
  <c r="U858" i="1"/>
  <c r="X858" i="1" s="1"/>
  <c r="R860" i="1" l="1"/>
  <c r="U859" i="1"/>
  <c r="X859" i="1" s="1"/>
  <c r="S861" i="1"/>
  <c r="V860" i="1"/>
  <c r="Y860" i="1" s="1"/>
  <c r="S862" i="1" l="1"/>
  <c r="V861" i="1"/>
  <c r="Y861" i="1" s="1"/>
  <c r="R861" i="1"/>
  <c r="U860" i="1"/>
  <c r="X860" i="1" s="1"/>
  <c r="R862" i="1" l="1"/>
  <c r="U861" i="1"/>
  <c r="X861" i="1" s="1"/>
  <c r="S863" i="1"/>
  <c r="V862" i="1"/>
  <c r="Y862" i="1" s="1"/>
  <c r="S864" i="1" l="1"/>
  <c r="V863" i="1"/>
  <c r="Y863" i="1" s="1"/>
  <c r="R863" i="1"/>
  <c r="U862" i="1"/>
  <c r="X862" i="1" s="1"/>
  <c r="R864" i="1" l="1"/>
  <c r="U863" i="1"/>
  <c r="X863" i="1" s="1"/>
  <c r="S865" i="1"/>
  <c r="V864" i="1"/>
  <c r="Y864" i="1" s="1"/>
  <c r="R865" i="1" l="1"/>
  <c r="U864" i="1"/>
  <c r="X864" i="1" s="1"/>
  <c r="S866" i="1"/>
  <c r="V865" i="1"/>
  <c r="Y865" i="1" s="1"/>
  <c r="S867" i="1" l="1"/>
  <c r="V866" i="1"/>
  <c r="Y866" i="1" s="1"/>
  <c r="R866" i="1"/>
  <c r="U865" i="1"/>
  <c r="X865" i="1" s="1"/>
  <c r="R867" i="1" l="1"/>
  <c r="U866" i="1"/>
  <c r="X866" i="1" s="1"/>
  <c r="S868" i="1"/>
  <c r="V867" i="1"/>
  <c r="Y867" i="1" s="1"/>
  <c r="S869" i="1" l="1"/>
  <c r="V868" i="1"/>
  <c r="Y868" i="1" s="1"/>
  <c r="R868" i="1"/>
  <c r="U867" i="1"/>
  <c r="X867" i="1" s="1"/>
  <c r="R869" i="1" l="1"/>
  <c r="U868" i="1"/>
  <c r="X868" i="1" s="1"/>
  <c r="S870" i="1"/>
  <c r="V869" i="1"/>
  <c r="Y869" i="1" s="1"/>
  <c r="S871" i="1" l="1"/>
  <c r="V870" i="1"/>
  <c r="Y870" i="1" s="1"/>
  <c r="R870" i="1"/>
  <c r="U869" i="1"/>
  <c r="X869" i="1" s="1"/>
  <c r="R871" i="1" l="1"/>
  <c r="U870" i="1"/>
  <c r="X870" i="1" s="1"/>
  <c r="S872" i="1"/>
  <c r="V871" i="1"/>
  <c r="Y871" i="1" s="1"/>
  <c r="S873" i="1" l="1"/>
  <c r="V872" i="1"/>
  <c r="Y872" i="1" s="1"/>
  <c r="R872" i="1"/>
  <c r="U871" i="1"/>
  <c r="X871" i="1" s="1"/>
  <c r="R873" i="1" l="1"/>
  <c r="U872" i="1"/>
  <c r="X872" i="1" s="1"/>
  <c r="S874" i="1"/>
  <c r="V873" i="1"/>
  <c r="Y873" i="1" s="1"/>
  <c r="S875" i="1" l="1"/>
  <c r="V874" i="1"/>
  <c r="Y874" i="1" s="1"/>
  <c r="R874" i="1"/>
  <c r="U873" i="1"/>
  <c r="X873" i="1" s="1"/>
  <c r="R875" i="1" l="1"/>
  <c r="U874" i="1"/>
  <c r="X874" i="1" s="1"/>
  <c r="S876" i="1"/>
  <c r="V875" i="1"/>
  <c r="Y875" i="1" s="1"/>
  <c r="S877" i="1" l="1"/>
  <c r="V876" i="1"/>
  <c r="Y876" i="1" s="1"/>
  <c r="R876" i="1"/>
  <c r="U875" i="1"/>
  <c r="X875" i="1" s="1"/>
  <c r="S878" i="1" l="1"/>
  <c r="V877" i="1"/>
  <c r="Y877" i="1" s="1"/>
  <c r="R877" i="1"/>
  <c r="U876" i="1"/>
  <c r="X876" i="1" s="1"/>
  <c r="R878" i="1" l="1"/>
  <c r="U877" i="1"/>
  <c r="X877" i="1" s="1"/>
  <c r="S879" i="1"/>
  <c r="V878" i="1"/>
  <c r="Y878" i="1" s="1"/>
  <c r="S880" i="1" l="1"/>
  <c r="V879" i="1"/>
  <c r="Y879" i="1" s="1"/>
  <c r="R879" i="1"/>
  <c r="U878" i="1"/>
  <c r="X878" i="1" s="1"/>
  <c r="R880" i="1" l="1"/>
  <c r="U879" i="1"/>
  <c r="X879" i="1" s="1"/>
  <c r="S881" i="1"/>
  <c r="V880" i="1"/>
  <c r="Y880" i="1" s="1"/>
  <c r="S882" i="1" l="1"/>
  <c r="V881" i="1"/>
  <c r="Y881" i="1" s="1"/>
  <c r="R881" i="1"/>
  <c r="U880" i="1"/>
  <c r="X880" i="1" s="1"/>
  <c r="R882" i="1" l="1"/>
  <c r="U881" i="1"/>
  <c r="X881" i="1" s="1"/>
  <c r="S883" i="1"/>
  <c r="V882" i="1"/>
  <c r="Y882" i="1" s="1"/>
  <c r="S884" i="1" l="1"/>
  <c r="V883" i="1"/>
  <c r="Y883" i="1" s="1"/>
  <c r="R883" i="1"/>
  <c r="U882" i="1"/>
  <c r="X882" i="1" s="1"/>
  <c r="S885" i="1" l="1"/>
  <c r="V884" i="1"/>
  <c r="Y884" i="1" s="1"/>
  <c r="R884" i="1"/>
  <c r="U883" i="1"/>
  <c r="X883" i="1" s="1"/>
  <c r="R885" i="1" l="1"/>
  <c r="U884" i="1"/>
  <c r="X884" i="1" s="1"/>
  <c r="S886" i="1"/>
  <c r="V885" i="1"/>
  <c r="Y885" i="1" s="1"/>
  <c r="S887" i="1" l="1"/>
  <c r="V886" i="1"/>
  <c r="Y886" i="1" s="1"/>
  <c r="R886" i="1"/>
  <c r="U885" i="1"/>
  <c r="X885" i="1" s="1"/>
  <c r="R887" i="1" l="1"/>
  <c r="U886" i="1"/>
  <c r="X886" i="1" s="1"/>
  <c r="S888" i="1"/>
  <c r="V887" i="1"/>
  <c r="Y887" i="1" s="1"/>
  <c r="S889" i="1" l="1"/>
  <c r="V888" i="1"/>
  <c r="Y888" i="1" s="1"/>
  <c r="R888" i="1"/>
  <c r="U887" i="1"/>
  <c r="X887" i="1" s="1"/>
  <c r="R889" i="1" l="1"/>
  <c r="U888" i="1"/>
  <c r="X888" i="1" s="1"/>
  <c r="S890" i="1"/>
  <c r="V889" i="1"/>
  <c r="Y889" i="1" s="1"/>
  <c r="S891" i="1" l="1"/>
  <c r="V890" i="1"/>
  <c r="Y890" i="1" s="1"/>
  <c r="R890" i="1"/>
  <c r="U889" i="1"/>
  <c r="X889" i="1" s="1"/>
  <c r="R891" i="1" l="1"/>
  <c r="U890" i="1"/>
  <c r="X890" i="1" s="1"/>
  <c r="S892" i="1"/>
  <c r="V891" i="1"/>
  <c r="Y891" i="1" s="1"/>
  <c r="S893" i="1" l="1"/>
  <c r="V892" i="1"/>
  <c r="Y892" i="1" s="1"/>
  <c r="R892" i="1"/>
  <c r="U891" i="1"/>
  <c r="X891" i="1" s="1"/>
  <c r="R893" i="1" l="1"/>
  <c r="U892" i="1"/>
  <c r="X892" i="1" s="1"/>
  <c r="S894" i="1"/>
  <c r="V893" i="1"/>
  <c r="Y893" i="1" s="1"/>
  <c r="S895" i="1" l="1"/>
  <c r="V894" i="1"/>
  <c r="Y894" i="1" s="1"/>
  <c r="R894" i="1"/>
  <c r="U893" i="1"/>
  <c r="X893" i="1" s="1"/>
  <c r="R895" i="1" l="1"/>
  <c r="U894" i="1"/>
  <c r="X894" i="1" s="1"/>
  <c r="S896" i="1"/>
  <c r="V895" i="1"/>
  <c r="Y895" i="1" s="1"/>
  <c r="S897" i="1" l="1"/>
  <c r="V896" i="1"/>
  <c r="Y896" i="1" s="1"/>
  <c r="R896" i="1"/>
  <c r="U895" i="1"/>
  <c r="X895" i="1" s="1"/>
  <c r="R897" i="1" l="1"/>
  <c r="U896" i="1"/>
  <c r="X896" i="1" s="1"/>
  <c r="S898" i="1"/>
  <c r="V897" i="1"/>
  <c r="Y897" i="1" s="1"/>
  <c r="S899" i="1" l="1"/>
  <c r="V898" i="1"/>
  <c r="Y898" i="1" s="1"/>
  <c r="R898" i="1"/>
  <c r="U897" i="1"/>
  <c r="X897" i="1" s="1"/>
  <c r="R899" i="1" l="1"/>
  <c r="U898" i="1"/>
  <c r="X898" i="1" s="1"/>
  <c r="S900" i="1"/>
  <c r="V899" i="1"/>
  <c r="Y899" i="1" s="1"/>
  <c r="S901" i="1" l="1"/>
  <c r="V900" i="1"/>
  <c r="Y900" i="1" s="1"/>
  <c r="R900" i="1"/>
  <c r="U899" i="1"/>
  <c r="X899" i="1" s="1"/>
  <c r="R901" i="1" l="1"/>
  <c r="U900" i="1"/>
  <c r="X900" i="1" s="1"/>
  <c r="S902" i="1"/>
  <c r="V901" i="1"/>
  <c r="Y901" i="1" s="1"/>
  <c r="S903" i="1" l="1"/>
  <c r="V902" i="1"/>
  <c r="Y902" i="1" s="1"/>
  <c r="R902" i="1"/>
  <c r="U901" i="1"/>
  <c r="X901" i="1" s="1"/>
  <c r="R903" i="1" l="1"/>
  <c r="U902" i="1"/>
  <c r="X902" i="1" s="1"/>
  <c r="S904" i="1"/>
  <c r="V903" i="1"/>
  <c r="Y903" i="1" s="1"/>
  <c r="S905" i="1" l="1"/>
  <c r="V904" i="1"/>
  <c r="Y904" i="1" s="1"/>
  <c r="R904" i="1"/>
  <c r="U903" i="1"/>
  <c r="X903" i="1" s="1"/>
  <c r="R905" i="1" l="1"/>
  <c r="U904" i="1"/>
  <c r="X904" i="1" s="1"/>
  <c r="S906" i="1"/>
  <c r="V905" i="1"/>
  <c r="Y905" i="1" s="1"/>
  <c r="S907" i="1" l="1"/>
  <c r="V906" i="1"/>
  <c r="Y906" i="1" s="1"/>
  <c r="R906" i="1"/>
  <c r="U905" i="1"/>
  <c r="X905" i="1" s="1"/>
  <c r="R907" i="1" l="1"/>
  <c r="U906" i="1"/>
  <c r="X906" i="1" s="1"/>
  <c r="S908" i="1"/>
  <c r="V907" i="1"/>
  <c r="Y907" i="1" s="1"/>
  <c r="S909" i="1" l="1"/>
  <c r="V908" i="1"/>
  <c r="Y908" i="1" s="1"/>
  <c r="R908" i="1"/>
  <c r="U907" i="1"/>
  <c r="X907" i="1" s="1"/>
  <c r="R909" i="1" l="1"/>
  <c r="U908" i="1"/>
  <c r="X908" i="1" s="1"/>
  <c r="S910" i="1"/>
  <c r="V909" i="1"/>
  <c r="Y909" i="1" s="1"/>
  <c r="S911" i="1" l="1"/>
  <c r="V910" i="1"/>
  <c r="Y910" i="1" s="1"/>
  <c r="R910" i="1"/>
  <c r="U909" i="1"/>
  <c r="X909" i="1" s="1"/>
  <c r="R911" i="1" l="1"/>
  <c r="U910" i="1"/>
  <c r="X910" i="1" s="1"/>
  <c r="S912" i="1"/>
  <c r="V911" i="1"/>
  <c r="Y911" i="1" s="1"/>
  <c r="S913" i="1" l="1"/>
  <c r="V912" i="1"/>
  <c r="Y912" i="1" s="1"/>
  <c r="R912" i="1"/>
  <c r="U911" i="1"/>
  <c r="X911" i="1" s="1"/>
  <c r="R913" i="1" l="1"/>
  <c r="U912" i="1"/>
  <c r="X912" i="1" s="1"/>
  <c r="S914" i="1"/>
  <c r="V913" i="1"/>
  <c r="Y913" i="1" s="1"/>
  <c r="S915" i="1" l="1"/>
  <c r="V914" i="1"/>
  <c r="Y914" i="1" s="1"/>
  <c r="R914" i="1"/>
  <c r="U913" i="1"/>
  <c r="X913" i="1" s="1"/>
  <c r="R915" i="1" l="1"/>
  <c r="U914" i="1"/>
  <c r="X914" i="1" s="1"/>
  <c r="S916" i="1"/>
  <c r="V915" i="1"/>
  <c r="Y915" i="1" s="1"/>
  <c r="S917" i="1" l="1"/>
  <c r="V916" i="1"/>
  <c r="Y916" i="1" s="1"/>
  <c r="R916" i="1"/>
  <c r="U915" i="1"/>
  <c r="X915" i="1" s="1"/>
  <c r="R917" i="1" l="1"/>
  <c r="U916" i="1"/>
  <c r="X916" i="1" s="1"/>
  <c r="S918" i="1"/>
  <c r="V917" i="1"/>
  <c r="Y917" i="1" s="1"/>
  <c r="S919" i="1" l="1"/>
  <c r="V918" i="1"/>
  <c r="Y918" i="1" s="1"/>
  <c r="R918" i="1"/>
  <c r="U917" i="1"/>
  <c r="X917" i="1" s="1"/>
  <c r="R919" i="1" l="1"/>
  <c r="U918" i="1"/>
  <c r="X918" i="1" s="1"/>
  <c r="S920" i="1"/>
  <c r="V919" i="1"/>
  <c r="Y919" i="1" s="1"/>
  <c r="S921" i="1" l="1"/>
  <c r="V920" i="1"/>
  <c r="Y920" i="1" s="1"/>
  <c r="R920" i="1"/>
  <c r="U919" i="1"/>
  <c r="X919" i="1" s="1"/>
  <c r="R921" i="1" l="1"/>
  <c r="U920" i="1"/>
  <c r="X920" i="1" s="1"/>
  <c r="S922" i="1"/>
  <c r="V921" i="1"/>
  <c r="Y921" i="1" s="1"/>
  <c r="S923" i="1" l="1"/>
  <c r="V922" i="1"/>
  <c r="Y922" i="1" s="1"/>
  <c r="R922" i="1"/>
  <c r="U921" i="1"/>
  <c r="X921" i="1" s="1"/>
  <c r="R923" i="1" l="1"/>
  <c r="U922" i="1"/>
  <c r="X922" i="1" s="1"/>
  <c r="S924" i="1"/>
  <c r="V923" i="1"/>
  <c r="Y923" i="1" s="1"/>
  <c r="S925" i="1" l="1"/>
  <c r="V924" i="1"/>
  <c r="Y924" i="1" s="1"/>
  <c r="R924" i="1"/>
  <c r="U923" i="1"/>
  <c r="X923" i="1" s="1"/>
  <c r="R925" i="1" l="1"/>
  <c r="U924" i="1"/>
  <c r="X924" i="1" s="1"/>
  <c r="S926" i="1"/>
  <c r="V925" i="1"/>
  <c r="Y925" i="1" s="1"/>
  <c r="S927" i="1" l="1"/>
  <c r="V926" i="1"/>
  <c r="Y926" i="1" s="1"/>
  <c r="R926" i="1"/>
  <c r="U925" i="1"/>
  <c r="X925" i="1" s="1"/>
  <c r="R927" i="1" l="1"/>
  <c r="U926" i="1"/>
  <c r="X926" i="1" s="1"/>
  <c r="S928" i="1"/>
  <c r="V927" i="1"/>
  <c r="Y927" i="1" s="1"/>
  <c r="S929" i="1" l="1"/>
  <c r="V928" i="1"/>
  <c r="Y928" i="1" s="1"/>
  <c r="R928" i="1"/>
  <c r="U927" i="1"/>
  <c r="X927" i="1" s="1"/>
  <c r="R929" i="1" l="1"/>
  <c r="U928" i="1"/>
  <c r="X928" i="1" s="1"/>
  <c r="S930" i="1"/>
  <c r="V929" i="1"/>
  <c r="Y929" i="1" s="1"/>
  <c r="S931" i="1" l="1"/>
  <c r="V930" i="1"/>
  <c r="Y930" i="1" s="1"/>
  <c r="R930" i="1"/>
  <c r="U929" i="1"/>
  <c r="X929" i="1" s="1"/>
  <c r="R931" i="1" l="1"/>
  <c r="U930" i="1"/>
  <c r="X930" i="1" s="1"/>
  <c r="S932" i="1"/>
  <c r="V931" i="1"/>
  <c r="Y931" i="1" s="1"/>
  <c r="S933" i="1" l="1"/>
  <c r="V932" i="1"/>
  <c r="Y932" i="1" s="1"/>
  <c r="R932" i="1"/>
  <c r="U931" i="1"/>
  <c r="X931" i="1" s="1"/>
  <c r="R933" i="1" l="1"/>
  <c r="U932" i="1"/>
  <c r="X932" i="1" s="1"/>
  <c r="S934" i="1"/>
  <c r="V933" i="1"/>
  <c r="Y933" i="1" s="1"/>
  <c r="S935" i="1" l="1"/>
  <c r="V934" i="1"/>
  <c r="Y934" i="1" s="1"/>
  <c r="R934" i="1"/>
  <c r="U933" i="1"/>
  <c r="X933" i="1" s="1"/>
  <c r="R935" i="1" l="1"/>
  <c r="U934" i="1"/>
  <c r="X934" i="1" s="1"/>
  <c r="S936" i="1"/>
  <c r="V935" i="1"/>
  <c r="Y935" i="1" s="1"/>
  <c r="S937" i="1" l="1"/>
  <c r="V936" i="1"/>
  <c r="Y936" i="1" s="1"/>
  <c r="R936" i="1"/>
  <c r="U935" i="1"/>
  <c r="X935" i="1" s="1"/>
  <c r="R937" i="1" l="1"/>
  <c r="U936" i="1"/>
  <c r="X936" i="1" s="1"/>
  <c r="S938" i="1"/>
  <c r="V937" i="1"/>
  <c r="Y937" i="1" s="1"/>
  <c r="S939" i="1" l="1"/>
  <c r="V938" i="1"/>
  <c r="Y938" i="1" s="1"/>
  <c r="R938" i="1"/>
  <c r="U937" i="1"/>
  <c r="X937" i="1" s="1"/>
  <c r="R939" i="1" l="1"/>
  <c r="U938" i="1"/>
  <c r="X938" i="1" s="1"/>
  <c r="S940" i="1"/>
  <c r="V939" i="1"/>
  <c r="Y939" i="1" s="1"/>
  <c r="S941" i="1" l="1"/>
  <c r="V940" i="1"/>
  <c r="Y940" i="1" s="1"/>
  <c r="R940" i="1"/>
  <c r="U939" i="1"/>
  <c r="X939" i="1" s="1"/>
  <c r="R941" i="1" l="1"/>
  <c r="U940" i="1"/>
  <c r="X940" i="1" s="1"/>
  <c r="S942" i="1"/>
  <c r="V941" i="1"/>
  <c r="Y941" i="1" s="1"/>
  <c r="S943" i="1" l="1"/>
  <c r="V942" i="1"/>
  <c r="Y942" i="1" s="1"/>
  <c r="R942" i="1"/>
  <c r="U941" i="1"/>
  <c r="X941" i="1" s="1"/>
  <c r="R943" i="1" l="1"/>
  <c r="U942" i="1"/>
  <c r="X942" i="1" s="1"/>
  <c r="S944" i="1"/>
  <c r="V943" i="1"/>
  <c r="Y943" i="1" s="1"/>
  <c r="S945" i="1" l="1"/>
  <c r="V944" i="1"/>
  <c r="Y944" i="1" s="1"/>
  <c r="R944" i="1"/>
  <c r="U943" i="1"/>
  <c r="X943" i="1" s="1"/>
  <c r="R945" i="1" l="1"/>
  <c r="U944" i="1"/>
  <c r="X944" i="1" s="1"/>
  <c r="S946" i="1"/>
  <c r="V945" i="1"/>
  <c r="Y945" i="1" s="1"/>
  <c r="S947" i="1" l="1"/>
  <c r="V946" i="1"/>
  <c r="Y946" i="1" s="1"/>
  <c r="R946" i="1"/>
  <c r="U945" i="1"/>
  <c r="X945" i="1" s="1"/>
  <c r="R947" i="1" l="1"/>
  <c r="U946" i="1"/>
  <c r="X946" i="1" s="1"/>
  <c r="S948" i="1"/>
  <c r="V947" i="1"/>
  <c r="Y947" i="1" s="1"/>
  <c r="S949" i="1" l="1"/>
  <c r="V948" i="1"/>
  <c r="Y948" i="1" s="1"/>
  <c r="R948" i="1"/>
  <c r="U947" i="1"/>
  <c r="X947" i="1" s="1"/>
  <c r="R949" i="1" l="1"/>
  <c r="U948" i="1"/>
  <c r="X948" i="1" s="1"/>
  <c r="S950" i="1"/>
  <c r="V949" i="1"/>
  <c r="Y949" i="1" s="1"/>
  <c r="R950" i="1" l="1"/>
  <c r="U949" i="1"/>
  <c r="X949" i="1" s="1"/>
  <c r="S951" i="1"/>
  <c r="V950" i="1"/>
  <c r="Y950" i="1" s="1"/>
  <c r="S952" i="1" l="1"/>
  <c r="V951" i="1"/>
  <c r="Y951" i="1" s="1"/>
  <c r="R951" i="1"/>
  <c r="U950" i="1"/>
  <c r="X950" i="1" s="1"/>
  <c r="R952" i="1" l="1"/>
  <c r="U951" i="1"/>
  <c r="X951" i="1" s="1"/>
  <c r="S953" i="1"/>
  <c r="V952" i="1"/>
  <c r="Y952" i="1" s="1"/>
  <c r="S954" i="1" l="1"/>
  <c r="V953" i="1"/>
  <c r="Y953" i="1" s="1"/>
  <c r="R953" i="1"/>
  <c r="U952" i="1"/>
  <c r="X952" i="1" s="1"/>
  <c r="R954" i="1" l="1"/>
  <c r="U953" i="1"/>
  <c r="X953" i="1" s="1"/>
  <c r="S955" i="1"/>
  <c r="V954" i="1"/>
  <c r="Y954" i="1" s="1"/>
  <c r="S956" i="1" l="1"/>
  <c r="V955" i="1"/>
  <c r="Y955" i="1" s="1"/>
  <c r="R955" i="1"/>
  <c r="U954" i="1"/>
  <c r="X954" i="1" s="1"/>
  <c r="R956" i="1" l="1"/>
  <c r="U955" i="1"/>
  <c r="X955" i="1" s="1"/>
  <c r="S957" i="1"/>
  <c r="V956" i="1"/>
  <c r="Y956" i="1" s="1"/>
  <c r="S958" i="1" l="1"/>
  <c r="V957" i="1"/>
  <c r="Y957" i="1" s="1"/>
  <c r="R957" i="1"/>
  <c r="U956" i="1"/>
  <c r="X956" i="1" s="1"/>
  <c r="R958" i="1" l="1"/>
  <c r="U957" i="1"/>
  <c r="X957" i="1" s="1"/>
  <c r="S959" i="1"/>
  <c r="V958" i="1"/>
  <c r="Y958" i="1" s="1"/>
  <c r="S960" i="1" l="1"/>
  <c r="V959" i="1"/>
  <c r="Y959" i="1" s="1"/>
  <c r="R959" i="1"/>
  <c r="U958" i="1"/>
  <c r="X958" i="1" s="1"/>
  <c r="R960" i="1" l="1"/>
  <c r="U959" i="1"/>
  <c r="X959" i="1" s="1"/>
  <c r="S961" i="1"/>
  <c r="V960" i="1"/>
  <c r="Y960" i="1" s="1"/>
  <c r="S962" i="1" l="1"/>
  <c r="V961" i="1"/>
  <c r="Y961" i="1" s="1"/>
  <c r="R961" i="1"/>
  <c r="U960" i="1"/>
  <c r="X960" i="1" s="1"/>
  <c r="R962" i="1" l="1"/>
  <c r="U961" i="1"/>
  <c r="X961" i="1" s="1"/>
  <c r="S963" i="1"/>
  <c r="V962" i="1"/>
  <c r="Y962" i="1" s="1"/>
  <c r="S964" i="1" l="1"/>
  <c r="V963" i="1"/>
  <c r="Y963" i="1" s="1"/>
  <c r="R963" i="1"/>
  <c r="U962" i="1"/>
  <c r="X962" i="1" s="1"/>
  <c r="R964" i="1" l="1"/>
  <c r="U963" i="1"/>
  <c r="X963" i="1" s="1"/>
  <c r="S965" i="1"/>
  <c r="V964" i="1"/>
  <c r="Y964" i="1" s="1"/>
  <c r="S966" i="1" l="1"/>
  <c r="V965" i="1"/>
  <c r="Y965" i="1" s="1"/>
  <c r="R965" i="1"/>
  <c r="U964" i="1"/>
  <c r="X964" i="1" s="1"/>
  <c r="R966" i="1" l="1"/>
  <c r="U965" i="1"/>
  <c r="X965" i="1" s="1"/>
  <c r="S967" i="1"/>
  <c r="V966" i="1"/>
  <c r="Y966" i="1" s="1"/>
  <c r="S968" i="1" l="1"/>
  <c r="V967" i="1"/>
  <c r="Y967" i="1" s="1"/>
  <c r="R967" i="1"/>
  <c r="U966" i="1"/>
  <c r="X966" i="1" s="1"/>
  <c r="R968" i="1" l="1"/>
  <c r="U967" i="1"/>
  <c r="X967" i="1" s="1"/>
  <c r="S969" i="1"/>
  <c r="V968" i="1"/>
  <c r="Y968" i="1" s="1"/>
  <c r="S970" i="1" l="1"/>
  <c r="V969" i="1"/>
  <c r="Y969" i="1" s="1"/>
  <c r="R969" i="1"/>
  <c r="U968" i="1"/>
  <c r="X968" i="1" s="1"/>
  <c r="R970" i="1" l="1"/>
  <c r="U969" i="1"/>
  <c r="X969" i="1" s="1"/>
  <c r="S971" i="1"/>
  <c r="V970" i="1"/>
  <c r="Y970" i="1" s="1"/>
  <c r="S972" i="1" l="1"/>
  <c r="V971" i="1"/>
  <c r="Y971" i="1" s="1"/>
  <c r="R971" i="1"/>
  <c r="U970" i="1"/>
  <c r="X970" i="1" s="1"/>
  <c r="R972" i="1" l="1"/>
  <c r="U971" i="1"/>
  <c r="X971" i="1" s="1"/>
  <c r="S973" i="1"/>
  <c r="V972" i="1"/>
  <c r="Y972" i="1" s="1"/>
  <c r="S974" i="1" l="1"/>
  <c r="V973" i="1"/>
  <c r="Y973" i="1" s="1"/>
  <c r="R973" i="1"/>
  <c r="U972" i="1"/>
  <c r="X972" i="1" s="1"/>
  <c r="R974" i="1" l="1"/>
  <c r="U973" i="1"/>
  <c r="X973" i="1" s="1"/>
  <c r="S975" i="1"/>
  <c r="V974" i="1"/>
  <c r="Y974" i="1" s="1"/>
  <c r="S976" i="1" l="1"/>
  <c r="V975" i="1"/>
  <c r="Y975" i="1" s="1"/>
  <c r="R975" i="1"/>
  <c r="U974" i="1"/>
  <c r="X974" i="1" s="1"/>
  <c r="R976" i="1" l="1"/>
  <c r="U975" i="1"/>
  <c r="X975" i="1" s="1"/>
  <c r="S977" i="1"/>
  <c r="V976" i="1"/>
  <c r="Y976" i="1" s="1"/>
  <c r="S978" i="1" l="1"/>
  <c r="V977" i="1"/>
  <c r="Y977" i="1" s="1"/>
  <c r="R977" i="1"/>
  <c r="U976" i="1"/>
  <c r="X976" i="1" s="1"/>
  <c r="R978" i="1" l="1"/>
  <c r="U977" i="1"/>
  <c r="X977" i="1" s="1"/>
  <c r="S979" i="1"/>
  <c r="V979" i="1" s="1"/>
  <c r="V9" i="1" s="1"/>
  <c r="Q5" i="1" s="1"/>
  <c r="Q8" i="1" s="1"/>
  <c r="V978" i="1"/>
  <c r="Y978" i="1" s="1"/>
  <c r="Y979" i="1" l="1"/>
  <c r="Y9" i="1" s="1"/>
  <c r="Q6" i="1" s="1"/>
  <c r="R979" i="1"/>
  <c r="U979" i="1" s="1"/>
  <c r="U9" i="1" s="1"/>
  <c r="P5" i="1" s="1"/>
  <c r="P8" i="1" s="1"/>
  <c r="U978" i="1"/>
  <c r="X978" i="1" s="1"/>
  <c r="X979" i="1" s="1"/>
  <c r="X9" i="1" s="1"/>
  <c r="Y8" i="1" l="1"/>
  <c r="P6" i="1"/>
  <c r="X8" i="1"/>
</calcChain>
</file>

<file path=xl/sharedStrings.xml><?xml version="1.0" encoding="utf-8"?>
<sst xmlns="http://schemas.openxmlformats.org/spreadsheetml/2006/main" count="59" uniqueCount="27">
  <si>
    <t>Date</t>
  </si>
  <si>
    <t>PX_LAST</t>
  </si>
  <si>
    <t>Historical Average</t>
  </si>
  <si>
    <t>Moving Average</t>
  </si>
  <si>
    <t>Std Dev</t>
  </si>
  <si>
    <t>Moving Std Dev</t>
  </si>
  <si>
    <t>UB</t>
  </si>
  <si>
    <t>UB_Mov</t>
  </si>
  <si>
    <t>LB</t>
  </si>
  <si>
    <t>LB_Mov</t>
  </si>
  <si>
    <t>MSSIUS10 Index</t>
  </si>
  <si>
    <t>Long or Short</t>
  </si>
  <si>
    <t>Long or Short (Mov)</t>
  </si>
  <si>
    <t>interest rate</t>
  </si>
  <si>
    <t>Swap Gain</t>
  </si>
  <si>
    <t>Swap Index</t>
  </si>
  <si>
    <t>Strategy Gain</t>
  </si>
  <si>
    <t>Strategy Gain(MV)</t>
  </si>
  <si>
    <t>Judge on Historical Data</t>
  </si>
  <si>
    <t>Judge on 10y Moving Average</t>
  </si>
  <si>
    <t>Mean</t>
  </si>
  <si>
    <t>Geo Mean</t>
  </si>
  <si>
    <t>Max DD</t>
  </si>
  <si>
    <t>Max Rec</t>
  </si>
  <si>
    <t>Sharpe</t>
  </si>
  <si>
    <t>Calmar</t>
  </si>
  <si>
    <t>MaxDD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</si>
</sst>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(2)'!$T$1</c:f>
              <c:strCache>
                <c:ptCount val="1"/>
                <c:pt idx="0">
                  <c:v>Strategy Gain</c:v>
                </c:pt>
              </c:strCache>
            </c:strRef>
          </c:tx>
          <c:marker>
            <c:symbol val="none"/>
          </c:marker>
          <c:cat>
            <c:numRef>
              <c:f>'Sheet1 (2)'!$A$539:$A$969</c:f>
              <c:numCache>
                <c:formatCode>m/d/yyyy</c:formatCode>
                <c:ptCount val="431"/>
                <c:pt idx="0">
                  <c:v>39924</c:v>
                </c:pt>
                <c:pt idx="1">
                  <c:v>39931</c:v>
                </c:pt>
                <c:pt idx="2">
                  <c:v>39938</c:v>
                </c:pt>
                <c:pt idx="3">
                  <c:v>39945</c:v>
                </c:pt>
                <c:pt idx="4">
                  <c:v>39952</c:v>
                </c:pt>
                <c:pt idx="5">
                  <c:v>39959</c:v>
                </c:pt>
                <c:pt idx="6">
                  <c:v>39966</c:v>
                </c:pt>
                <c:pt idx="7">
                  <c:v>39973</c:v>
                </c:pt>
                <c:pt idx="8">
                  <c:v>39980</c:v>
                </c:pt>
                <c:pt idx="9">
                  <c:v>39987</c:v>
                </c:pt>
                <c:pt idx="10">
                  <c:v>39994</c:v>
                </c:pt>
                <c:pt idx="11">
                  <c:v>40001</c:v>
                </c:pt>
                <c:pt idx="12">
                  <c:v>40008</c:v>
                </c:pt>
                <c:pt idx="13">
                  <c:v>40015</c:v>
                </c:pt>
                <c:pt idx="14">
                  <c:v>40022</c:v>
                </c:pt>
                <c:pt idx="15">
                  <c:v>40029</c:v>
                </c:pt>
                <c:pt idx="16">
                  <c:v>40036</c:v>
                </c:pt>
                <c:pt idx="17">
                  <c:v>40043</c:v>
                </c:pt>
                <c:pt idx="18">
                  <c:v>40050</c:v>
                </c:pt>
                <c:pt idx="19">
                  <c:v>40057</c:v>
                </c:pt>
                <c:pt idx="20">
                  <c:v>40064</c:v>
                </c:pt>
                <c:pt idx="21">
                  <c:v>40071</c:v>
                </c:pt>
                <c:pt idx="22">
                  <c:v>40078</c:v>
                </c:pt>
                <c:pt idx="23">
                  <c:v>40085</c:v>
                </c:pt>
                <c:pt idx="24">
                  <c:v>40092</c:v>
                </c:pt>
                <c:pt idx="25">
                  <c:v>40099</c:v>
                </c:pt>
                <c:pt idx="26">
                  <c:v>40106</c:v>
                </c:pt>
                <c:pt idx="27">
                  <c:v>40113</c:v>
                </c:pt>
                <c:pt idx="28">
                  <c:v>40120</c:v>
                </c:pt>
                <c:pt idx="29">
                  <c:v>40127</c:v>
                </c:pt>
                <c:pt idx="30">
                  <c:v>40134</c:v>
                </c:pt>
                <c:pt idx="31">
                  <c:v>40141</c:v>
                </c:pt>
                <c:pt idx="32">
                  <c:v>40148</c:v>
                </c:pt>
                <c:pt idx="33">
                  <c:v>40155</c:v>
                </c:pt>
                <c:pt idx="34">
                  <c:v>40162</c:v>
                </c:pt>
                <c:pt idx="35">
                  <c:v>40169</c:v>
                </c:pt>
                <c:pt idx="36">
                  <c:v>40176</c:v>
                </c:pt>
                <c:pt idx="37">
                  <c:v>40183</c:v>
                </c:pt>
                <c:pt idx="38">
                  <c:v>40190</c:v>
                </c:pt>
                <c:pt idx="39">
                  <c:v>40197</c:v>
                </c:pt>
                <c:pt idx="40">
                  <c:v>40204</c:v>
                </c:pt>
                <c:pt idx="41">
                  <c:v>40211</c:v>
                </c:pt>
                <c:pt idx="42">
                  <c:v>40218</c:v>
                </c:pt>
                <c:pt idx="43">
                  <c:v>40225</c:v>
                </c:pt>
                <c:pt idx="44">
                  <c:v>40232</c:v>
                </c:pt>
                <c:pt idx="45">
                  <c:v>40239</c:v>
                </c:pt>
                <c:pt idx="46">
                  <c:v>40246</c:v>
                </c:pt>
                <c:pt idx="47">
                  <c:v>40253</c:v>
                </c:pt>
                <c:pt idx="48">
                  <c:v>40260</c:v>
                </c:pt>
                <c:pt idx="49">
                  <c:v>40267</c:v>
                </c:pt>
                <c:pt idx="50">
                  <c:v>40274</c:v>
                </c:pt>
                <c:pt idx="51">
                  <c:v>40281</c:v>
                </c:pt>
                <c:pt idx="52">
                  <c:v>40288</c:v>
                </c:pt>
                <c:pt idx="53">
                  <c:v>40295</c:v>
                </c:pt>
                <c:pt idx="54">
                  <c:v>40302</c:v>
                </c:pt>
                <c:pt idx="55">
                  <c:v>40309</c:v>
                </c:pt>
                <c:pt idx="56">
                  <c:v>40316</c:v>
                </c:pt>
                <c:pt idx="57">
                  <c:v>40323</c:v>
                </c:pt>
                <c:pt idx="58">
                  <c:v>40330</c:v>
                </c:pt>
                <c:pt idx="59">
                  <c:v>40337</c:v>
                </c:pt>
                <c:pt idx="60">
                  <c:v>40344</c:v>
                </c:pt>
                <c:pt idx="61">
                  <c:v>40351</c:v>
                </c:pt>
                <c:pt idx="62">
                  <c:v>40358</c:v>
                </c:pt>
                <c:pt idx="63">
                  <c:v>40365</c:v>
                </c:pt>
                <c:pt idx="64">
                  <c:v>40372</c:v>
                </c:pt>
                <c:pt idx="65">
                  <c:v>40379</c:v>
                </c:pt>
                <c:pt idx="66">
                  <c:v>40386</c:v>
                </c:pt>
                <c:pt idx="67">
                  <c:v>40393</c:v>
                </c:pt>
                <c:pt idx="68">
                  <c:v>40400</c:v>
                </c:pt>
                <c:pt idx="69">
                  <c:v>40407</c:v>
                </c:pt>
                <c:pt idx="70">
                  <c:v>40414</c:v>
                </c:pt>
                <c:pt idx="71">
                  <c:v>40421</c:v>
                </c:pt>
                <c:pt idx="72">
                  <c:v>40428</c:v>
                </c:pt>
                <c:pt idx="73">
                  <c:v>40435</c:v>
                </c:pt>
                <c:pt idx="74">
                  <c:v>40442</c:v>
                </c:pt>
                <c:pt idx="75">
                  <c:v>40449</c:v>
                </c:pt>
                <c:pt idx="76">
                  <c:v>40456</c:v>
                </c:pt>
                <c:pt idx="77">
                  <c:v>40463</c:v>
                </c:pt>
                <c:pt idx="78">
                  <c:v>40470</c:v>
                </c:pt>
                <c:pt idx="79">
                  <c:v>40477</c:v>
                </c:pt>
                <c:pt idx="80">
                  <c:v>40484</c:v>
                </c:pt>
                <c:pt idx="81">
                  <c:v>40491</c:v>
                </c:pt>
                <c:pt idx="82">
                  <c:v>40498</c:v>
                </c:pt>
                <c:pt idx="83">
                  <c:v>40505</c:v>
                </c:pt>
                <c:pt idx="84">
                  <c:v>40512</c:v>
                </c:pt>
                <c:pt idx="85">
                  <c:v>40519</c:v>
                </c:pt>
                <c:pt idx="86">
                  <c:v>40526</c:v>
                </c:pt>
                <c:pt idx="87">
                  <c:v>40533</c:v>
                </c:pt>
                <c:pt idx="88">
                  <c:v>40540</c:v>
                </c:pt>
                <c:pt idx="89">
                  <c:v>40547</c:v>
                </c:pt>
                <c:pt idx="90">
                  <c:v>40554</c:v>
                </c:pt>
                <c:pt idx="91">
                  <c:v>40561</c:v>
                </c:pt>
                <c:pt idx="92">
                  <c:v>40568</c:v>
                </c:pt>
                <c:pt idx="93">
                  <c:v>40575</c:v>
                </c:pt>
                <c:pt idx="94">
                  <c:v>40582</c:v>
                </c:pt>
                <c:pt idx="95">
                  <c:v>40589</c:v>
                </c:pt>
                <c:pt idx="96">
                  <c:v>40596</c:v>
                </c:pt>
                <c:pt idx="97">
                  <c:v>40603</c:v>
                </c:pt>
                <c:pt idx="98">
                  <c:v>40610</c:v>
                </c:pt>
                <c:pt idx="99">
                  <c:v>40617</c:v>
                </c:pt>
                <c:pt idx="100">
                  <c:v>40624</c:v>
                </c:pt>
                <c:pt idx="101">
                  <c:v>40631</c:v>
                </c:pt>
                <c:pt idx="102">
                  <c:v>40638</c:v>
                </c:pt>
                <c:pt idx="103">
                  <c:v>40645</c:v>
                </c:pt>
                <c:pt idx="104">
                  <c:v>40652</c:v>
                </c:pt>
                <c:pt idx="105">
                  <c:v>40659</c:v>
                </c:pt>
                <c:pt idx="106">
                  <c:v>40666</c:v>
                </c:pt>
                <c:pt idx="107">
                  <c:v>40673</c:v>
                </c:pt>
                <c:pt idx="108">
                  <c:v>40680</c:v>
                </c:pt>
                <c:pt idx="109">
                  <c:v>40687</c:v>
                </c:pt>
                <c:pt idx="110">
                  <c:v>40694</c:v>
                </c:pt>
                <c:pt idx="111">
                  <c:v>40701</c:v>
                </c:pt>
                <c:pt idx="112">
                  <c:v>40708</c:v>
                </c:pt>
                <c:pt idx="113">
                  <c:v>40715</c:v>
                </c:pt>
                <c:pt idx="114">
                  <c:v>40722</c:v>
                </c:pt>
                <c:pt idx="115">
                  <c:v>40729</c:v>
                </c:pt>
                <c:pt idx="116">
                  <c:v>40736</c:v>
                </c:pt>
                <c:pt idx="117">
                  <c:v>40743</c:v>
                </c:pt>
                <c:pt idx="118">
                  <c:v>40750</c:v>
                </c:pt>
                <c:pt idx="119">
                  <c:v>40757</c:v>
                </c:pt>
                <c:pt idx="120">
                  <c:v>40764</c:v>
                </c:pt>
                <c:pt idx="121">
                  <c:v>40771</c:v>
                </c:pt>
                <c:pt idx="122">
                  <c:v>40778</c:v>
                </c:pt>
                <c:pt idx="123">
                  <c:v>40785</c:v>
                </c:pt>
                <c:pt idx="124">
                  <c:v>40792</c:v>
                </c:pt>
                <c:pt idx="125">
                  <c:v>40799</c:v>
                </c:pt>
                <c:pt idx="126">
                  <c:v>40806</c:v>
                </c:pt>
                <c:pt idx="127">
                  <c:v>40813</c:v>
                </c:pt>
                <c:pt idx="128">
                  <c:v>40820</c:v>
                </c:pt>
                <c:pt idx="129">
                  <c:v>40827</c:v>
                </c:pt>
                <c:pt idx="130">
                  <c:v>40834</c:v>
                </c:pt>
                <c:pt idx="131">
                  <c:v>40841</c:v>
                </c:pt>
                <c:pt idx="132">
                  <c:v>40848</c:v>
                </c:pt>
                <c:pt idx="133">
                  <c:v>40855</c:v>
                </c:pt>
                <c:pt idx="134">
                  <c:v>40862</c:v>
                </c:pt>
                <c:pt idx="135">
                  <c:v>40869</c:v>
                </c:pt>
                <c:pt idx="136">
                  <c:v>40876</c:v>
                </c:pt>
                <c:pt idx="137">
                  <c:v>40883</c:v>
                </c:pt>
                <c:pt idx="138">
                  <c:v>40890</c:v>
                </c:pt>
                <c:pt idx="139">
                  <c:v>40897</c:v>
                </c:pt>
                <c:pt idx="140">
                  <c:v>40904</c:v>
                </c:pt>
                <c:pt idx="141">
                  <c:v>40911</c:v>
                </c:pt>
                <c:pt idx="142">
                  <c:v>40918</c:v>
                </c:pt>
                <c:pt idx="143">
                  <c:v>40925</c:v>
                </c:pt>
                <c:pt idx="144">
                  <c:v>40932</c:v>
                </c:pt>
                <c:pt idx="145">
                  <c:v>40939</c:v>
                </c:pt>
                <c:pt idx="146">
                  <c:v>40946</c:v>
                </c:pt>
                <c:pt idx="147">
                  <c:v>40953</c:v>
                </c:pt>
                <c:pt idx="148">
                  <c:v>40960</c:v>
                </c:pt>
                <c:pt idx="149">
                  <c:v>40967</c:v>
                </c:pt>
                <c:pt idx="150">
                  <c:v>40974</c:v>
                </c:pt>
                <c:pt idx="151">
                  <c:v>40981</c:v>
                </c:pt>
                <c:pt idx="152">
                  <c:v>40988</c:v>
                </c:pt>
                <c:pt idx="153">
                  <c:v>40995</c:v>
                </c:pt>
                <c:pt idx="154">
                  <c:v>41002</c:v>
                </c:pt>
                <c:pt idx="155">
                  <c:v>41009</c:v>
                </c:pt>
                <c:pt idx="156">
                  <c:v>41016</c:v>
                </c:pt>
                <c:pt idx="157">
                  <c:v>41023</c:v>
                </c:pt>
                <c:pt idx="158">
                  <c:v>41030</c:v>
                </c:pt>
                <c:pt idx="159">
                  <c:v>41037</c:v>
                </c:pt>
                <c:pt idx="160">
                  <c:v>41044</c:v>
                </c:pt>
                <c:pt idx="161">
                  <c:v>41051</c:v>
                </c:pt>
                <c:pt idx="162">
                  <c:v>41058</c:v>
                </c:pt>
                <c:pt idx="163">
                  <c:v>41065</c:v>
                </c:pt>
                <c:pt idx="164">
                  <c:v>41072</c:v>
                </c:pt>
                <c:pt idx="165">
                  <c:v>41079</c:v>
                </c:pt>
                <c:pt idx="166">
                  <c:v>41086</c:v>
                </c:pt>
                <c:pt idx="167">
                  <c:v>41093</c:v>
                </c:pt>
                <c:pt idx="168">
                  <c:v>41100</c:v>
                </c:pt>
                <c:pt idx="169">
                  <c:v>41107</c:v>
                </c:pt>
                <c:pt idx="170">
                  <c:v>41114</c:v>
                </c:pt>
                <c:pt idx="171">
                  <c:v>41121</c:v>
                </c:pt>
                <c:pt idx="172">
                  <c:v>41128</c:v>
                </c:pt>
                <c:pt idx="173">
                  <c:v>41135</c:v>
                </c:pt>
                <c:pt idx="174">
                  <c:v>41142</c:v>
                </c:pt>
                <c:pt idx="175">
                  <c:v>41149</c:v>
                </c:pt>
                <c:pt idx="176">
                  <c:v>41156</c:v>
                </c:pt>
                <c:pt idx="177">
                  <c:v>41163</c:v>
                </c:pt>
                <c:pt idx="178">
                  <c:v>41170</c:v>
                </c:pt>
                <c:pt idx="179">
                  <c:v>41177</c:v>
                </c:pt>
                <c:pt idx="180">
                  <c:v>41184</c:v>
                </c:pt>
                <c:pt idx="181">
                  <c:v>41191</c:v>
                </c:pt>
                <c:pt idx="182">
                  <c:v>41198</c:v>
                </c:pt>
                <c:pt idx="183">
                  <c:v>41205</c:v>
                </c:pt>
                <c:pt idx="184">
                  <c:v>41212</c:v>
                </c:pt>
                <c:pt idx="185">
                  <c:v>41219</c:v>
                </c:pt>
                <c:pt idx="186">
                  <c:v>41226</c:v>
                </c:pt>
                <c:pt idx="187">
                  <c:v>41233</c:v>
                </c:pt>
                <c:pt idx="188">
                  <c:v>41240</c:v>
                </c:pt>
                <c:pt idx="189">
                  <c:v>41247</c:v>
                </c:pt>
                <c:pt idx="190">
                  <c:v>41254</c:v>
                </c:pt>
                <c:pt idx="191">
                  <c:v>41261</c:v>
                </c:pt>
                <c:pt idx="192">
                  <c:v>41268</c:v>
                </c:pt>
                <c:pt idx="193">
                  <c:v>41275</c:v>
                </c:pt>
                <c:pt idx="194">
                  <c:v>41282</c:v>
                </c:pt>
                <c:pt idx="195">
                  <c:v>41289</c:v>
                </c:pt>
                <c:pt idx="196">
                  <c:v>41296</c:v>
                </c:pt>
                <c:pt idx="197">
                  <c:v>41303</c:v>
                </c:pt>
                <c:pt idx="198">
                  <c:v>41310</c:v>
                </c:pt>
                <c:pt idx="199">
                  <c:v>41317</c:v>
                </c:pt>
                <c:pt idx="200">
                  <c:v>41324</c:v>
                </c:pt>
                <c:pt idx="201">
                  <c:v>41331</c:v>
                </c:pt>
                <c:pt idx="202">
                  <c:v>41338</c:v>
                </c:pt>
                <c:pt idx="203">
                  <c:v>41345</c:v>
                </c:pt>
                <c:pt idx="204">
                  <c:v>41352</c:v>
                </c:pt>
                <c:pt idx="205">
                  <c:v>41359</c:v>
                </c:pt>
                <c:pt idx="206">
                  <c:v>41366</c:v>
                </c:pt>
                <c:pt idx="207">
                  <c:v>41373</c:v>
                </c:pt>
                <c:pt idx="208">
                  <c:v>41380</c:v>
                </c:pt>
                <c:pt idx="209">
                  <c:v>41387</c:v>
                </c:pt>
                <c:pt idx="210">
                  <c:v>41394</c:v>
                </c:pt>
                <c:pt idx="211">
                  <c:v>41401</c:v>
                </c:pt>
                <c:pt idx="212">
                  <c:v>41408</c:v>
                </c:pt>
                <c:pt idx="213">
                  <c:v>41415</c:v>
                </c:pt>
                <c:pt idx="214">
                  <c:v>41422</c:v>
                </c:pt>
                <c:pt idx="215">
                  <c:v>41429</c:v>
                </c:pt>
                <c:pt idx="216">
                  <c:v>41436</c:v>
                </c:pt>
                <c:pt idx="217">
                  <c:v>41443</c:v>
                </c:pt>
                <c:pt idx="218">
                  <c:v>41450</c:v>
                </c:pt>
                <c:pt idx="219">
                  <c:v>41457</c:v>
                </c:pt>
                <c:pt idx="220">
                  <c:v>41464</c:v>
                </c:pt>
                <c:pt idx="221">
                  <c:v>41471</c:v>
                </c:pt>
                <c:pt idx="222">
                  <c:v>41478</c:v>
                </c:pt>
                <c:pt idx="223">
                  <c:v>41485</c:v>
                </c:pt>
                <c:pt idx="224">
                  <c:v>41492</c:v>
                </c:pt>
                <c:pt idx="225">
                  <c:v>41499</c:v>
                </c:pt>
                <c:pt idx="226">
                  <c:v>41506</c:v>
                </c:pt>
                <c:pt idx="227">
                  <c:v>41513</c:v>
                </c:pt>
                <c:pt idx="228">
                  <c:v>41520</c:v>
                </c:pt>
                <c:pt idx="229">
                  <c:v>41527</c:v>
                </c:pt>
                <c:pt idx="230">
                  <c:v>41534</c:v>
                </c:pt>
                <c:pt idx="231">
                  <c:v>41541</c:v>
                </c:pt>
                <c:pt idx="232">
                  <c:v>41548</c:v>
                </c:pt>
                <c:pt idx="233">
                  <c:v>41555</c:v>
                </c:pt>
                <c:pt idx="234">
                  <c:v>41562</c:v>
                </c:pt>
                <c:pt idx="235">
                  <c:v>41569</c:v>
                </c:pt>
                <c:pt idx="236">
                  <c:v>41576</c:v>
                </c:pt>
                <c:pt idx="237">
                  <c:v>41583</c:v>
                </c:pt>
                <c:pt idx="238">
                  <c:v>41590</c:v>
                </c:pt>
                <c:pt idx="239">
                  <c:v>41597</c:v>
                </c:pt>
                <c:pt idx="240">
                  <c:v>41604</c:v>
                </c:pt>
                <c:pt idx="241">
                  <c:v>41611</c:v>
                </c:pt>
                <c:pt idx="242">
                  <c:v>41618</c:v>
                </c:pt>
                <c:pt idx="243">
                  <c:v>41625</c:v>
                </c:pt>
                <c:pt idx="244">
                  <c:v>41632</c:v>
                </c:pt>
                <c:pt idx="245">
                  <c:v>41639</c:v>
                </c:pt>
                <c:pt idx="246">
                  <c:v>41646</c:v>
                </c:pt>
                <c:pt idx="247">
                  <c:v>41653</c:v>
                </c:pt>
                <c:pt idx="248">
                  <c:v>41660</c:v>
                </c:pt>
                <c:pt idx="249">
                  <c:v>41667</c:v>
                </c:pt>
                <c:pt idx="250">
                  <c:v>41674</c:v>
                </c:pt>
                <c:pt idx="251">
                  <c:v>41681</c:v>
                </c:pt>
                <c:pt idx="252">
                  <c:v>41688</c:v>
                </c:pt>
                <c:pt idx="253">
                  <c:v>41695</c:v>
                </c:pt>
                <c:pt idx="254">
                  <c:v>41702</c:v>
                </c:pt>
                <c:pt idx="255">
                  <c:v>41709</c:v>
                </c:pt>
                <c:pt idx="256">
                  <c:v>41716</c:v>
                </c:pt>
                <c:pt idx="257">
                  <c:v>41723</c:v>
                </c:pt>
                <c:pt idx="258">
                  <c:v>41730</c:v>
                </c:pt>
                <c:pt idx="259">
                  <c:v>41737</c:v>
                </c:pt>
                <c:pt idx="260">
                  <c:v>41744</c:v>
                </c:pt>
                <c:pt idx="261">
                  <c:v>41751</c:v>
                </c:pt>
                <c:pt idx="262">
                  <c:v>41758</c:v>
                </c:pt>
                <c:pt idx="263">
                  <c:v>41765</c:v>
                </c:pt>
                <c:pt idx="264">
                  <c:v>41772</c:v>
                </c:pt>
                <c:pt idx="265">
                  <c:v>41779</c:v>
                </c:pt>
                <c:pt idx="266">
                  <c:v>41786</c:v>
                </c:pt>
                <c:pt idx="267">
                  <c:v>41793</c:v>
                </c:pt>
                <c:pt idx="268">
                  <c:v>41800</c:v>
                </c:pt>
                <c:pt idx="269">
                  <c:v>41807</c:v>
                </c:pt>
                <c:pt idx="270">
                  <c:v>41814</c:v>
                </c:pt>
                <c:pt idx="271">
                  <c:v>41821</c:v>
                </c:pt>
                <c:pt idx="272">
                  <c:v>41828</c:v>
                </c:pt>
                <c:pt idx="273">
                  <c:v>41835</c:v>
                </c:pt>
                <c:pt idx="274">
                  <c:v>41842</c:v>
                </c:pt>
                <c:pt idx="275">
                  <c:v>41849</c:v>
                </c:pt>
                <c:pt idx="276">
                  <c:v>41856</c:v>
                </c:pt>
                <c:pt idx="277">
                  <c:v>41863</c:v>
                </c:pt>
                <c:pt idx="278">
                  <c:v>41870</c:v>
                </c:pt>
                <c:pt idx="279">
                  <c:v>41877</c:v>
                </c:pt>
                <c:pt idx="280">
                  <c:v>41884</c:v>
                </c:pt>
                <c:pt idx="281">
                  <c:v>41891</c:v>
                </c:pt>
                <c:pt idx="282">
                  <c:v>41898</c:v>
                </c:pt>
                <c:pt idx="283">
                  <c:v>41905</c:v>
                </c:pt>
                <c:pt idx="284">
                  <c:v>41912</c:v>
                </c:pt>
                <c:pt idx="285">
                  <c:v>41919</c:v>
                </c:pt>
                <c:pt idx="286">
                  <c:v>41926</c:v>
                </c:pt>
                <c:pt idx="287">
                  <c:v>41933</c:v>
                </c:pt>
                <c:pt idx="288">
                  <c:v>41940</c:v>
                </c:pt>
                <c:pt idx="289">
                  <c:v>41947</c:v>
                </c:pt>
                <c:pt idx="290">
                  <c:v>41954</c:v>
                </c:pt>
                <c:pt idx="291">
                  <c:v>41961</c:v>
                </c:pt>
                <c:pt idx="292">
                  <c:v>41968</c:v>
                </c:pt>
                <c:pt idx="293">
                  <c:v>41975</c:v>
                </c:pt>
                <c:pt idx="294">
                  <c:v>41982</c:v>
                </c:pt>
                <c:pt idx="295">
                  <c:v>41989</c:v>
                </c:pt>
                <c:pt idx="296">
                  <c:v>41996</c:v>
                </c:pt>
                <c:pt idx="297">
                  <c:v>42003</c:v>
                </c:pt>
                <c:pt idx="298">
                  <c:v>42010</c:v>
                </c:pt>
                <c:pt idx="299">
                  <c:v>42017</c:v>
                </c:pt>
                <c:pt idx="300">
                  <c:v>42024</c:v>
                </c:pt>
                <c:pt idx="301">
                  <c:v>42031</c:v>
                </c:pt>
                <c:pt idx="302">
                  <c:v>42038</c:v>
                </c:pt>
                <c:pt idx="303">
                  <c:v>42045</c:v>
                </c:pt>
                <c:pt idx="304">
                  <c:v>42052</c:v>
                </c:pt>
                <c:pt idx="305">
                  <c:v>42059</c:v>
                </c:pt>
                <c:pt idx="306">
                  <c:v>42066</c:v>
                </c:pt>
                <c:pt idx="307">
                  <c:v>42073</c:v>
                </c:pt>
                <c:pt idx="308">
                  <c:v>42080</c:v>
                </c:pt>
                <c:pt idx="309">
                  <c:v>42087</c:v>
                </c:pt>
                <c:pt idx="310">
                  <c:v>42094</c:v>
                </c:pt>
                <c:pt idx="311">
                  <c:v>42101</c:v>
                </c:pt>
                <c:pt idx="312">
                  <c:v>42108</c:v>
                </c:pt>
                <c:pt idx="313">
                  <c:v>42115</c:v>
                </c:pt>
                <c:pt idx="314">
                  <c:v>42122</c:v>
                </c:pt>
                <c:pt idx="315">
                  <c:v>42129</c:v>
                </c:pt>
                <c:pt idx="316">
                  <c:v>42136</c:v>
                </c:pt>
                <c:pt idx="317">
                  <c:v>42143</c:v>
                </c:pt>
                <c:pt idx="318">
                  <c:v>42150</c:v>
                </c:pt>
                <c:pt idx="319">
                  <c:v>42157</c:v>
                </c:pt>
                <c:pt idx="320">
                  <c:v>42164</c:v>
                </c:pt>
                <c:pt idx="321">
                  <c:v>42171</c:v>
                </c:pt>
                <c:pt idx="322">
                  <c:v>42178</c:v>
                </c:pt>
                <c:pt idx="323">
                  <c:v>42185</c:v>
                </c:pt>
                <c:pt idx="324">
                  <c:v>42192</c:v>
                </c:pt>
                <c:pt idx="325">
                  <c:v>42199</c:v>
                </c:pt>
                <c:pt idx="326">
                  <c:v>42206</c:v>
                </c:pt>
                <c:pt idx="327">
                  <c:v>42213</c:v>
                </c:pt>
                <c:pt idx="328">
                  <c:v>42220</c:v>
                </c:pt>
                <c:pt idx="329">
                  <c:v>42227</c:v>
                </c:pt>
                <c:pt idx="330">
                  <c:v>42234</c:v>
                </c:pt>
                <c:pt idx="331">
                  <c:v>42241</c:v>
                </c:pt>
                <c:pt idx="332">
                  <c:v>42248</c:v>
                </c:pt>
                <c:pt idx="333">
                  <c:v>42255</c:v>
                </c:pt>
                <c:pt idx="334">
                  <c:v>42262</c:v>
                </c:pt>
                <c:pt idx="335">
                  <c:v>42269</c:v>
                </c:pt>
                <c:pt idx="336">
                  <c:v>42276</c:v>
                </c:pt>
                <c:pt idx="337">
                  <c:v>42283</c:v>
                </c:pt>
                <c:pt idx="338">
                  <c:v>42290</c:v>
                </c:pt>
                <c:pt idx="339">
                  <c:v>42297</c:v>
                </c:pt>
                <c:pt idx="340">
                  <c:v>42304</c:v>
                </c:pt>
                <c:pt idx="341">
                  <c:v>42311</c:v>
                </c:pt>
                <c:pt idx="342">
                  <c:v>42318</c:v>
                </c:pt>
                <c:pt idx="343">
                  <c:v>42325</c:v>
                </c:pt>
                <c:pt idx="344">
                  <c:v>42332</c:v>
                </c:pt>
                <c:pt idx="345">
                  <c:v>42339</c:v>
                </c:pt>
                <c:pt idx="346">
                  <c:v>42346</c:v>
                </c:pt>
                <c:pt idx="347">
                  <c:v>42353</c:v>
                </c:pt>
                <c:pt idx="348">
                  <c:v>42360</c:v>
                </c:pt>
                <c:pt idx="349">
                  <c:v>42367</c:v>
                </c:pt>
                <c:pt idx="350">
                  <c:v>42374</c:v>
                </c:pt>
                <c:pt idx="351">
                  <c:v>42381</c:v>
                </c:pt>
                <c:pt idx="352">
                  <c:v>42388</c:v>
                </c:pt>
                <c:pt idx="353">
                  <c:v>42395</c:v>
                </c:pt>
                <c:pt idx="354">
                  <c:v>42402</c:v>
                </c:pt>
                <c:pt idx="355">
                  <c:v>42409</c:v>
                </c:pt>
                <c:pt idx="356">
                  <c:v>42416</c:v>
                </c:pt>
                <c:pt idx="357">
                  <c:v>42423</c:v>
                </c:pt>
                <c:pt idx="358">
                  <c:v>42430</c:v>
                </c:pt>
                <c:pt idx="359">
                  <c:v>42437</c:v>
                </c:pt>
                <c:pt idx="360">
                  <c:v>42444</c:v>
                </c:pt>
                <c:pt idx="361">
                  <c:v>42451</c:v>
                </c:pt>
                <c:pt idx="362">
                  <c:v>42458</c:v>
                </c:pt>
                <c:pt idx="363">
                  <c:v>42465</c:v>
                </c:pt>
                <c:pt idx="364">
                  <c:v>42472</c:v>
                </c:pt>
                <c:pt idx="365">
                  <c:v>42479</c:v>
                </c:pt>
                <c:pt idx="366">
                  <c:v>42486</c:v>
                </c:pt>
                <c:pt idx="367">
                  <c:v>42493</c:v>
                </c:pt>
                <c:pt idx="368">
                  <c:v>42500</c:v>
                </c:pt>
                <c:pt idx="369">
                  <c:v>42507</c:v>
                </c:pt>
                <c:pt idx="370">
                  <c:v>42514</c:v>
                </c:pt>
                <c:pt idx="371">
                  <c:v>42521</c:v>
                </c:pt>
                <c:pt idx="372">
                  <c:v>42528</c:v>
                </c:pt>
                <c:pt idx="373">
                  <c:v>42535</c:v>
                </c:pt>
                <c:pt idx="374">
                  <c:v>42542</c:v>
                </c:pt>
                <c:pt idx="375">
                  <c:v>42549</c:v>
                </c:pt>
                <c:pt idx="376">
                  <c:v>42556</c:v>
                </c:pt>
                <c:pt idx="377">
                  <c:v>42563</c:v>
                </c:pt>
                <c:pt idx="378">
                  <c:v>42570</c:v>
                </c:pt>
                <c:pt idx="379">
                  <c:v>42577</c:v>
                </c:pt>
                <c:pt idx="380">
                  <c:v>42584</c:v>
                </c:pt>
                <c:pt idx="381">
                  <c:v>42591</c:v>
                </c:pt>
                <c:pt idx="382">
                  <c:v>42598</c:v>
                </c:pt>
                <c:pt idx="383">
                  <c:v>42605</c:v>
                </c:pt>
                <c:pt idx="384">
                  <c:v>42612</c:v>
                </c:pt>
                <c:pt idx="385">
                  <c:v>42619</c:v>
                </c:pt>
                <c:pt idx="386">
                  <c:v>42626</c:v>
                </c:pt>
                <c:pt idx="387">
                  <c:v>42633</c:v>
                </c:pt>
                <c:pt idx="388">
                  <c:v>42640</c:v>
                </c:pt>
                <c:pt idx="389">
                  <c:v>42647</c:v>
                </c:pt>
                <c:pt idx="390">
                  <c:v>42654</c:v>
                </c:pt>
                <c:pt idx="391">
                  <c:v>42661</c:v>
                </c:pt>
                <c:pt idx="392">
                  <c:v>42668</c:v>
                </c:pt>
                <c:pt idx="393">
                  <c:v>42675</c:v>
                </c:pt>
                <c:pt idx="394">
                  <c:v>42682</c:v>
                </c:pt>
                <c:pt idx="395">
                  <c:v>42689</c:v>
                </c:pt>
                <c:pt idx="396">
                  <c:v>42696</c:v>
                </c:pt>
                <c:pt idx="397">
                  <c:v>42703</c:v>
                </c:pt>
                <c:pt idx="398">
                  <c:v>42710</c:v>
                </c:pt>
                <c:pt idx="399">
                  <c:v>42717</c:v>
                </c:pt>
                <c:pt idx="400">
                  <c:v>42724</c:v>
                </c:pt>
                <c:pt idx="401">
                  <c:v>42731</c:v>
                </c:pt>
                <c:pt idx="402">
                  <c:v>42738</c:v>
                </c:pt>
                <c:pt idx="403">
                  <c:v>42745</c:v>
                </c:pt>
                <c:pt idx="404">
                  <c:v>42752</c:v>
                </c:pt>
                <c:pt idx="405">
                  <c:v>42759</c:v>
                </c:pt>
                <c:pt idx="406">
                  <c:v>42766</c:v>
                </c:pt>
                <c:pt idx="407">
                  <c:v>42773</c:v>
                </c:pt>
                <c:pt idx="408">
                  <c:v>42780</c:v>
                </c:pt>
                <c:pt idx="409">
                  <c:v>42787</c:v>
                </c:pt>
                <c:pt idx="410">
                  <c:v>42794</c:v>
                </c:pt>
                <c:pt idx="411">
                  <c:v>42801</c:v>
                </c:pt>
                <c:pt idx="412">
                  <c:v>42808</c:v>
                </c:pt>
                <c:pt idx="413">
                  <c:v>42815</c:v>
                </c:pt>
                <c:pt idx="414">
                  <c:v>42822</c:v>
                </c:pt>
                <c:pt idx="415">
                  <c:v>42829</c:v>
                </c:pt>
                <c:pt idx="416">
                  <c:v>42836</c:v>
                </c:pt>
                <c:pt idx="417">
                  <c:v>42843</c:v>
                </c:pt>
                <c:pt idx="418">
                  <c:v>42850</c:v>
                </c:pt>
                <c:pt idx="419">
                  <c:v>42857</c:v>
                </c:pt>
                <c:pt idx="420">
                  <c:v>42864</c:v>
                </c:pt>
                <c:pt idx="421">
                  <c:v>42871</c:v>
                </c:pt>
                <c:pt idx="422">
                  <c:v>42878</c:v>
                </c:pt>
                <c:pt idx="423">
                  <c:v>42885</c:v>
                </c:pt>
              </c:numCache>
            </c:numRef>
          </c:cat>
          <c:val>
            <c:numRef>
              <c:f>'Sheet1 (2)'!$T$539:$T$970</c:f>
              <c:numCache>
                <c:formatCode>General</c:formatCode>
                <c:ptCount val="43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98.886800576282042</c:v>
                </c:pt>
                <c:pt idx="7">
                  <c:v>100.56392239169125</c:v>
                </c:pt>
                <c:pt idx="8">
                  <c:v>101.34068922542035</c:v>
                </c:pt>
                <c:pt idx="9">
                  <c:v>102.68959818625558</c:v>
                </c:pt>
                <c:pt idx="10">
                  <c:v>103.27452516762798</c:v>
                </c:pt>
                <c:pt idx="11">
                  <c:v>103.86486806793486</c:v>
                </c:pt>
                <c:pt idx="12">
                  <c:v>103.16699189216845</c:v>
                </c:pt>
                <c:pt idx="13">
                  <c:v>101.78604003663322</c:v>
                </c:pt>
                <c:pt idx="14">
                  <c:v>101.54835486817687</c:v>
                </c:pt>
                <c:pt idx="15">
                  <c:v>101.20120493504309</c:v>
                </c:pt>
                <c:pt idx="16">
                  <c:v>103.59952539637287</c:v>
                </c:pt>
                <c:pt idx="17">
                  <c:v>103.2460344200726</c:v>
                </c:pt>
                <c:pt idx="18">
                  <c:v>104.31870855030051</c:v>
                </c:pt>
                <c:pt idx="19">
                  <c:v>104.37595218489732</c:v>
                </c:pt>
                <c:pt idx="20">
                  <c:v>104.30411211550322</c:v>
                </c:pt>
                <c:pt idx="21">
                  <c:v>104.32586511088952</c:v>
                </c:pt>
                <c:pt idx="22">
                  <c:v>106.52782051666715</c:v>
                </c:pt>
                <c:pt idx="23">
                  <c:v>106.65020680664969</c:v>
                </c:pt>
                <c:pt idx="24">
                  <c:v>106.3585695892031</c:v>
                </c:pt>
                <c:pt idx="25">
                  <c:v>106.10173644205496</c:v>
                </c:pt>
                <c:pt idx="26">
                  <c:v>104.44802751921023</c:v>
                </c:pt>
                <c:pt idx="27">
                  <c:v>105.26252959247209</c:v>
                </c:pt>
                <c:pt idx="28">
                  <c:v>105.5953976690862</c:v>
                </c:pt>
                <c:pt idx="29">
                  <c:v>106.9788439151787</c:v>
                </c:pt>
                <c:pt idx="30">
                  <c:v>107.02958878696514</c:v>
                </c:pt>
                <c:pt idx="31">
                  <c:v>108.16636746878051</c:v>
                </c:pt>
                <c:pt idx="32">
                  <c:v>106.5978786872314</c:v>
                </c:pt>
                <c:pt idx="33">
                  <c:v>104.69839994389862</c:v>
                </c:pt>
                <c:pt idx="34">
                  <c:v>103.2833178052317</c:v>
                </c:pt>
                <c:pt idx="35">
                  <c:v>102.817143669464</c:v>
                </c:pt>
                <c:pt idx="36">
                  <c:v>103.85783790140648</c:v>
                </c:pt>
                <c:pt idx="37">
                  <c:v>104.2940381097776</c:v>
                </c:pt>
                <c:pt idx="38">
                  <c:v>104.50611586354228</c:v>
                </c:pt>
                <c:pt idx="39">
                  <c:v>105.42209284267855</c:v>
                </c:pt>
                <c:pt idx="40">
                  <c:v>105.05393512059118</c:v>
                </c:pt>
                <c:pt idx="41">
                  <c:v>105.96712228602303</c:v>
                </c:pt>
                <c:pt idx="42">
                  <c:v>104.96097081131123</c:v>
                </c:pt>
                <c:pt idx="43">
                  <c:v>104.8562156442659</c:v>
                </c:pt>
                <c:pt idx="44">
                  <c:v>105.98461070233357</c:v>
                </c:pt>
                <c:pt idx="45">
                  <c:v>105.77130729789081</c:v>
                </c:pt>
                <c:pt idx="46">
                  <c:v>106.0499927468654</c:v>
                </c:pt>
                <c:pt idx="47">
                  <c:v>106.68975958333922</c:v>
                </c:pt>
                <c:pt idx="48">
                  <c:v>105.13560088573972</c:v>
                </c:pt>
                <c:pt idx="49">
                  <c:v>104.23332401612493</c:v>
                </c:pt>
                <c:pt idx="50">
                  <c:v>105.85195855686224</c:v>
                </c:pt>
                <c:pt idx="51">
                  <c:v>105.84092060386841</c:v>
                </c:pt>
                <c:pt idx="52">
                  <c:v>106.26558093921081</c:v>
                </c:pt>
                <c:pt idx="53">
                  <c:v>107.55260763090887</c:v>
                </c:pt>
                <c:pt idx="54">
                  <c:v>107.89495707812709</c:v>
                </c:pt>
                <c:pt idx="55">
                  <c:v>109.03473215044019</c:v>
                </c:pt>
                <c:pt idx="56">
                  <c:v>111.52148318063055</c:v>
                </c:pt>
                <c:pt idx="57">
                  <c:v>110.23335413303245</c:v>
                </c:pt>
                <c:pt idx="58">
                  <c:v>111.20261716140004</c:v>
                </c:pt>
                <c:pt idx="59">
                  <c:v>110.67809269876771</c:v>
                </c:pt>
                <c:pt idx="60">
                  <c:v>111.67389255574851</c:v>
                </c:pt>
                <c:pt idx="61">
                  <c:v>113.76298787654642</c:v>
                </c:pt>
                <c:pt idx="62">
                  <c:v>113.8029076295401</c:v>
                </c:pt>
                <c:pt idx="63">
                  <c:v>112.99399833286772</c:v>
                </c:pt>
                <c:pt idx="64">
                  <c:v>114.91911729575547</c:v>
                </c:pt>
                <c:pt idx="65">
                  <c:v>114.12558850721533</c:v>
                </c:pt>
                <c:pt idx="66">
                  <c:v>115.73254032822329</c:v>
                </c:pt>
                <c:pt idx="67">
                  <c:v>116.31758549274691</c:v>
                </c:pt>
                <c:pt idx="68">
                  <c:v>118.49617716964396</c:v>
                </c:pt>
                <c:pt idx="69">
                  <c:v>119.37581786181279</c:v>
                </c:pt>
                <c:pt idx="70">
                  <c:v>119.78568826546551</c:v>
                </c:pt>
                <c:pt idx="71">
                  <c:v>118.92778576971386</c:v>
                </c:pt>
                <c:pt idx="72">
                  <c:v>119.52523940492482</c:v>
                </c:pt>
                <c:pt idx="73">
                  <c:v>119.83970658128685</c:v>
                </c:pt>
                <c:pt idx="74">
                  <c:v>117.65811999207683</c:v>
                </c:pt>
                <c:pt idx="75">
                  <c:v>118.13777884000351</c:v>
                </c:pt>
                <c:pt idx="76">
                  <c:v>117.10972139191772</c:v>
                </c:pt>
                <c:pt idx="77">
                  <c:v>118.25787435226887</c:v>
                </c:pt>
                <c:pt idx="78">
                  <c:v>119.25731439532767</c:v>
                </c:pt>
                <c:pt idx="79">
                  <c:v>119.47039310301174</c:v>
                </c:pt>
                <c:pt idx="80">
                  <c:v>119.67162103530765</c:v>
                </c:pt>
                <c:pt idx="81">
                  <c:v>122.77236817334769</c:v>
                </c:pt>
                <c:pt idx="82">
                  <c:v>120.84430707916576</c:v>
                </c:pt>
                <c:pt idx="83">
                  <c:v>121.18889016991056</c:v>
                </c:pt>
                <c:pt idx="84">
                  <c:v>124.16897767697442</c:v>
                </c:pt>
                <c:pt idx="85">
                  <c:v>126.61629167872839</c:v>
                </c:pt>
                <c:pt idx="86">
                  <c:v>125.80733976653946</c:v>
                </c:pt>
                <c:pt idx="87">
                  <c:v>126.34135388897434</c:v>
                </c:pt>
                <c:pt idx="88">
                  <c:v>125.40635225513522</c:v>
                </c:pt>
                <c:pt idx="89">
                  <c:v>125.66187663778328</c:v>
                </c:pt>
                <c:pt idx="90">
                  <c:v>125.87469973548166</c:v>
                </c:pt>
                <c:pt idx="91">
                  <c:v>126.10417562997149</c:v>
                </c:pt>
                <c:pt idx="92">
                  <c:v>126.65062565589071</c:v>
                </c:pt>
                <c:pt idx="93">
                  <c:v>128.77513468712945</c:v>
                </c:pt>
                <c:pt idx="94">
                  <c:v>128.22203453636337</c:v>
                </c:pt>
                <c:pt idx="95">
                  <c:v>126.87084446362515</c:v>
                </c:pt>
                <c:pt idx="96">
                  <c:v>126.41201848603077</c:v>
                </c:pt>
                <c:pt idx="97">
                  <c:v>126.82136995280013</c:v>
                </c:pt>
                <c:pt idx="98">
                  <c:v>124.34167430885682</c:v>
                </c:pt>
                <c:pt idx="99">
                  <c:v>124.59280603916635</c:v>
                </c:pt>
                <c:pt idx="100">
                  <c:v>125.77805022040113</c:v>
                </c:pt>
                <c:pt idx="101">
                  <c:v>125.61841187016582</c:v>
                </c:pt>
                <c:pt idx="102">
                  <c:v>125.67952071907867</c:v>
                </c:pt>
                <c:pt idx="103">
                  <c:v>124.14061264932397</c:v>
                </c:pt>
                <c:pt idx="104">
                  <c:v>123.83764033822079</c:v>
                </c:pt>
                <c:pt idx="105">
                  <c:v>122.79932187551465</c:v>
                </c:pt>
                <c:pt idx="106">
                  <c:v>121.91503869791973</c:v>
                </c:pt>
                <c:pt idx="107">
                  <c:v>121.09764560428157</c:v>
                </c:pt>
                <c:pt idx="108">
                  <c:v>121.50225519766678</c:v>
                </c:pt>
                <c:pt idx="109">
                  <c:v>120.6344354145422</c:v>
                </c:pt>
                <c:pt idx="110">
                  <c:v>120.69961323257677</c:v>
                </c:pt>
                <c:pt idx="111">
                  <c:v>120.62360198342375</c:v>
                </c:pt>
                <c:pt idx="112">
                  <c:v>120.02012273241165</c:v>
                </c:pt>
                <c:pt idx="113">
                  <c:v>119.37821710108709</c:v>
                </c:pt>
                <c:pt idx="114">
                  <c:v>121.00923770588356</c:v>
                </c:pt>
                <c:pt idx="115">
                  <c:v>119.06219801941049</c:v>
                </c:pt>
                <c:pt idx="116">
                  <c:v>118.92483295837079</c:v>
                </c:pt>
                <c:pt idx="117">
                  <c:v>118.70318519904691</c:v>
                </c:pt>
                <c:pt idx="118">
                  <c:v>116.1301991414725</c:v>
                </c:pt>
                <c:pt idx="119">
                  <c:v>113.88316350359737</c:v>
                </c:pt>
                <c:pt idx="120">
                  <c:v>112.00558964938409</c:v>
                </c:pt>
                <c:pt idx="121">
                  <c:v>110.17563205222773</c:v>
                </c:pt>
                <c:pt idx="122">
                  <c:v>111.22487943969821</c:v>
                </c:pt>
                <c:pt idx="123">
                  <c:v>109.19999605239526</c:v>
                </c:pt>
                <c:pt idx="124">
                  <c:v>109.36862540180694</c:v>
                </c:pt>
                <c:pt idx="125">
                  <c:v>109.0481656785817</c:v>
                </c:pt>
                <c:pt idx="126">
                  <c:v>109.11358176236388</c:v>
                </c:pt>
                <c:pt idx="127">
                  <c:v>107.57531173094384</c:v>
                </c:pt>
                <c:pt idx="128">
                  <c:v>110.62676492231361</c:v>
                </c:pt>
                <c:pt idx="129">
                  <c:v>110.48483093951454</c:v>
                </c:pt>
                <c:pt idx="130">
                  <c:v>110.52314402738207</c:v>
                </c:pt>
                <c:pt idx="131">
                  <c:v>112.28814870010164</c:v>
                </c:pt>
                <c:pt idx="132">
                  <c:v>112.22390929597225</c:v>
                </c:pt>
                <c:pt idx="133">
                  <c:v>112.13969121332447</c:v>
                </c:pt>
                <c:pt idx="134">
                  <c:v>112.76576568222869</c:v>
                </c:pt>
                <c:pt idx="135">
                  <c:v>112.15377953655177</c:v>
                </c:pt>
                <c:pt idx="136">
                  <c:v>112.37914740749908</c:v>
                </c:pt>
                <c:pt idx="137">
                  <c:v>112.54440149891994</c:v>
                </c:pt>
                <c:pt idx="138">
                  <c:v>113.87035620192502</c:v>
                </c:pt>
                <c:pt idx="139">
                  <c:v>112.50261620870913</c:v>
                </c:pt>
                <c:pt idx="140">
                  <c:v>113.60198296857753</c:v>
                </c:pt>
                <c:pt idx="141">
                  <c:v>113.60496610298165</c:v>
                </c:pt>
                <c:pt idx="142">
                  <c:v>114.81882111152512</c:v>
                </c:pt>
                <c:pt idx="143">
                  <c:v>112.94981276504072</c:v>
                </c:pt>
                <c:pt idx="144">
                  <c:v>110.38123281273323</c:v>
                </c:pt>
                <c:pt idx="145">
                  <c:v>111.6643456950442</c:v>
                </c:pt>
                <c:pt idx="146">
                  <c:v>110.99528514236634</c:v>
                </c:pt>
                <c:pt idx="147">
                  <c:v>112.1022196479142</c:v>
                </c:pt>
                <c:pt idx="148">
                  <c:v>110.73925057768072</c:v>
                </c:pt>
                <c:pt idx="149">
                  <c:v>110.78625741403849</c:v>
                </c:pt>
                <c:pt idx="150">
                  <c:v>112.01879767028815</c:v>
                </c:pt>
                <c:pt idx="151">
                  <c:v>114.75644998949083</c:v>
                </c:pt>
                <c:pt idx="152">
                  <c:v>112.94248544786537</c:v>
                </c:pt>
                <c:pt idx="153">
                  <c:v>113.0247415762306</c:v>
                </c:pt>
                <c:pt idx="154">
                  <c:v>114.70332092938649</c:v>
                </c:pt>
                <c:pt idx="155">
                  <c:v>114.63743252115566</c:v>
                </c:pt>
                <c:pt idx="156">
                  <c:v>114.99260955307587</c:v>
                </c:pt>
                <c:pt idx="157">
                  <c:v>115.23519032161281</c:v>
                </c:pt>
                <c:pt idx="158">
                  <c:v>116.22025869374841</c:v>
                </c:pt>
                <c:pt idx="159">
                  <c:v>116.80045413212379</c:v>
                </c:pt>
                <c:pt idx="160">
                  <c:v>117.01902052434559</c:v>
                </c:pt>
                <c:pt idx="161">
                  <c:v>117.56831562851572</c:v>
                </c:pt>
                <c:pt idx="162">
                  <c:v>119.8969239360944</c:v>
                </c:pt>
                <c:pt idx="163">
                  <c:v>118.39997178068542</c:v>
                </c:pt>
                <c:pt idx="164">
                  <c:v>118.83809925340681</c:v>
                </c:pt>
                <c:pt idx="165">
                  <c:v>118.97322696399678</c:v>
                </c:pt>
                <c:pt idx="166">
                  <c:v>119.11981576303495</c:v>
                </c:pt>
                <c:pt idx="167">
                  <c:v>120.38563894384539</c:v>
                </c:pt>
                <c:pt idx="168">
                  <c:v>120.73099304133281</c:v>
                </c:pt>
                <c:pt idx="169">
                  <c:v>121.44625277196361</c:v>
                </c:pt>
                <c:pt idx="170">
                  <c:v>121.16798018522692</c:v>
                </c:pt>
                <c:pt idx="171">
                  <c:v>119.16494852680219</c:v>
                </c:pt>
                <c:pt idx="172">
                  <c:v>118.92153602160111</c:v>
                </c:pt>
                <c:pt idx="173">
                  <c:v>117.4105770052219</c:v>
                </c:pt>
                <c:pt idx="174">
                  <c:v>119.95325828421242</c:v>
                </c:pt>
                <c:pt idx="175">
                  <c:v>119.12993431804401</c:v>
                </c:pt>
                <c:pt idx="176">
                  <c:v>120.55170324001568</c:v>
                </c:pt>
                <c:pt idx="177">
                  <c:v>120.92254457042061</c:v>
                </c:pt>
                <c:pt idx="178">
                  <c:v>120.03563750636633</c:v>
                </c:pt>
                <c:pt idx="179">
                  <c:v>119.34223085206388</c:v>
                </c:pt>
                <c:pt idx="180">
                  <c:v>120.00549282047713</c:v>
                </c:pt>
                <c:pt idx="181">
                  <c:v>119.79682551339164</c:v>
                </c:pt>
                <c:pt idx="182">
                  <c:v>120.20907296546056</c:v>
                </c:pt>
                <c:pt idx="183">
                  <c:v>119.60338534766565</c:v>
                </c:pt>
                <c:pt idx="184">
                  <c:v>119.42894737790151</c:v>
                </c:pt>
                <c:pt idx="185">
                  <c:v>118.26663600963236</c:v>
                </c:pt>
                <c:pt idx="186">
                  <c:v>118.63701111835239</c:v>
                </c:pt>
                <c:pt idx="187">
                  <c:v>118.57323417310992</c:v>
                </c:pt>
                <c:pt idx="188">
                  <c:v>118.30175608714029</c:v>
                </c:pt>
                <c:pt idx="189">
                  <c:v>118.68149384599015</c:v>
                </c:pt>
                <c:pt idx="190">
                  <c:v>120.18754071567238</c:v>
                </c:pt>
                <c:pt idx="191">
                  <c:v>119.75467656558799</c:v>
                </c:pt>
                <c:pt idx="192">
                  <c:v>119.29194505870052</c:v>
                </c:pt>
                <c:pt idx="193">
                  <c:v>120.48758937915819</c:v>
                </c:pt>
                <c:pt idx="194">
                  <c:v>119.88945313878129</c:v>
                </c:pt>
                <c:pt idx="195">
                  <c:v>120.41485844437119</c:v>
                </c:pt>
                <c:pt idx="196">
                  <c:v>121.66391579748837</c:v>
                </c:pt>
                <c:pt idx="197">
                  <c:v>122.40618552263233</c:v>
                </c:pt>
                <c:pt idx="198">
                  <c:v>121.89909853260937</c:v>
                </c:pt>
                <c:pt idx="199">
                  <c:v>121.93020755600601</c:v>
                </c:pt>
                <c:pt idx="200">
                  <c:v>120.4937650558299</c:v>
                </c:pt>
                <c:pt idx="201">
                  <c:v>120.80034248315975</c:v>
                </c:pt>
                <c:pt idx="202">
                  <c:v>122.0651700524441</c:v>
                </c:pt>
                <c:pt idx="203">
                  <c:v>121.03794620445028</c:v>
                </c:pt>
                <c:pt idx="204">
                  <c:v>121.46105947869738</c:v>
                </c:pt>
                <c:pt idx="205">
                  <c:v>120.76967694781715</c:v>
                </c:pt>
                <c:pt idx="206">
                  <c:v>119.60021639170682</c:v>
                </c:pt>
                <c:pt idx="207">
                  <c:v>119.23411615817285</c:v>
                </c:pt>
                <c:pt idx="208">
                  <c:v>119.00045326325318</c:v>
                </c:pt>
                <c:pt idx="209">
                  <c:v>118.49541427186412</c:v>
                </c:pt>
                <c:pt idx="210">
                  <c:v>119.82540324507183</c:v>
                </c:pt>
                <c:pt idx="211">
                  <c:v>120.70923340944776</c:v>
                </c:pt>
                <c:pt idx="212">
                  <c:v>121.17446561389866</c:v>
                </c:pt>
                <c:pt idx="213">
                  <c:v>123.19133430322096</c:v>
                </c:pt>
                <c:pt idx="214">
                  <c:v>123.54653501851014</c:v>
                </c:pt>
                <c:pt idx="215">
                  <c:v>124.45575905587394</c:v>
                </c:pt>
                <c:pt idx="216">
                  <c:v>123.83205314364014</c:v>
                </c:pt>
                <c:pt idx="217">
                  <c:v>128.27888559177038</c:v>
                </c:pt>
                <c:pt idx="218">
                  <c:v>126.98495015844016</c:v>
                </c:pt>
                <c:pt idx="219">
                  <c:v>128.65101990936051</c:v>
                </c:pt>
                <c:pt idx="220">
                  <c:v>127.28619919130229</c:v>
                </c:pt>
                <c:pt idx="221">
                  <c:v>126.80225251153847</c:v>
                </c:pt>
                <c:pt idx="222">
                  <c:v>127.50850822174488</c:v>
                </c:pt>
                <c:pt idx="223">
                  <c:v>127.99743281962795</c:v>
                </c:pt>
                <c:pt idx="224">
                  <c:v>128.47771109094265</c:v>
                </c:pt>
                <c:pt idx="225">
                  <c:v>129.74290406478701</c:v>
                </c:pt>
                <c:pt idx="226">
                  <c:v>128.92448983186915</c:v>
                </c:pt>
                <c:pt idx="227">
                  <c:v>130.51970800304824</c:v>
                </c:pt>
                <c:pt idx="228">
                  <c:v>130.86451682643084</c:v>
                </c:pt>
                <c:pt idx="229">
                  <c:v>129.39007178962405</c:v>
                </c:pt>
                <c:pt idx="230">
                  <c:v>127.07497107123298</c:v>
                </c:pt>
                <c:pt idx="231">
                  <c:v>126.67864642552732</c:v>
                </c:pt>
                <c:pt idx="232">
                  <c:v>126.48126578719878</c:v>
                </c:pt>
                <c:pt idx="233">
                  <c:v>126.99659145213347</c:v>
                </c:pt>
                <c:pt idx="234">
                  <c:v>125.03410190725522</c:v>
                </c:pt>
                <c:pt idx="235">
                  <c:v>124.8309038110623</c:v>
                </c:pt>
                <c:pt idx="236">
                  <c:v>126.28035378952711</c:v>
                </c:pt>
                <c:pt idx="237">
                  <c:v>127.02109716206715</c:v>
                </c:pt>
                <c:pt idx="238">
                  <c:v>128.68348206780806</c:v>
                </c:pt>
                <c:pt idx="239">
                  <c:v>128.30338474951685</c:v>
                </c:pt>
                <c:pt idx="240">
                  <c:v>127.49862523137271</c:v>
                </c:pt>
                <c:pt idx="241">
                  <c:v>127.43650884617357</c:v>
                </c:pt>
                <c:pt idx="242">
                  <c:v>127.06685596764584</c:v>
                </c:pt>
                <c:pt idx="243">
                  <c:v>126.53258030547342</c:v>
                </c:pt>
                <c:pt idx="244">
                  <c:v>126.08244535587528</c:v>
                </c:pt>
                <c:pt idx="245">
                  <c:v>126.30975902272539</c:v>
                </c:pt>
                <c:pt idx="246">
                  <c:v>127.29176162132562</c:v>
                </c:pt>
                <c:pt idx="247">
                  <c:v>127.4463607070236</c:v>
                </c:pt>
                <c:pt idx="248">
                  <c:v>128.01772178393054</c:v>
                </c:pt>
                <c:pt idx="249">
                  <c:v>129.57598038905149</c:v>
                </c:pt>
                <c:pt idx="250">
                  <c:v>128.83566960821108</c:v>
                </c:pt>
                <c:pt idx="251">
                  <c:v>129.02502715009277</c:v>
                </c:pt>
                <c:pt idx="252">
                  <c:v>129.38160251199264</c:v>
                </c:pt>
                <c:pt idx="253">
                  <c:v>129.78236140103942</c:v>
                </c:pt>
                <c:pt idx="254">
                  <c:v>128.62890630932188</c:v>
                </c:pt>
                <c:pt idx="255">
                  <c:v>129.75377237023594</c:v>
                </c:pt>
                <c:pt idx="256">
                  <c:v>129.21014580334383</c:v>
                </c:pt>
                <c:pt idx="257">
                  <c:v>128.91435033512283</c:v>
                </c:pt>
                <c:pt idx="258">
                  <c:v>129.78106805239864</c:v>
                </c:pt>
                <c:pt idx="259">
                  <c:v>130.80278947982436</c:v>
                </c:pt>
                <c:pt idx="260">
                  <c:v>129.72230863507562</c:v>
                </c:pt>
                <c:pt idx="261">
                  <c:v>130.18614704535642</c:v>
                </c:pt>
                <c:pt idx="262">
                  <c:v>131.37927002939509</c:v>
                </c:pt>
                <c:pt idx="263">
                  <c:v>131.63171815786961</c:v>
                </c:pt>
                <c:pt idx="264">
                  <c:v>132.49382905654906</c:v>
                </c:pt>
                <c:pt idx="265">
                  <c:v>132.62066104394245</c:v>
                </c:pt>
                <c:pt idx="266">
                  <c:v>132.15263148940966</c:v>
                </c:pt>
                <c:pt idx="267">
                  <c:v>131.36239041214364</c:v>
                </c:pt>
                <c:pt idx="268">
                  <c:v>131.57934775950125</c:v>
                </c:pt>
                <c:pt idx="269">
                  <c:v>132.18588415712691</c:v>
                </c:pt>
                <c:pt idx="270">
                  <c:v>132.76119830210388</c:v>
                </c:pt>
                <c:pt idx="271">
                  <c:v>132.70089335273829</c:v>
                </c:pt>
                <c:pt idx="272">
                  <c:v>132.70987730230584</c:v>
                </c:pt>
                <c:pt idx="273">
                  <c:v>133.6341323700083</c:v>
                </c:pt>
                <c:pt idx="274">
                  <c:v>133.77904265808877</c:v>
                </c:pt>
                <c:pt idx="275">
                  <c:v>133.17670609017568</c:v>
                </c:pt>
                <c:pt idx="276">
                  <c:v>134.08097042260331</c:v>
                </c:pt>
                <c:pt idx="277">
                  <c:v>134.62501973107902</c:v>
                </c:pt>
                <c:pt idx="278">
                  <c:v>134.97079591368856</c:v>
                </c:pt>
                <c:pt idx="279">
                  <c:v>134.77022619503808</c:v>
                </c:pt>
                <c:pt idx="280">
                  <c:v>134.1237829836098</c:v>
                </c:pt>
                <c:pt idx="281">
                  <c:v>132.8938852280931</c:v>
                </c:pt>
                <c:pt idx="282">
                  <c:v>133.5955204029236</c:v>
                </c:pt>
                <c:pt idx="283">
                  <c:v>134.11267413859593</c:v>
                </c:pt>
                <c:pt idx="284">
                  <c:v>135.23317133664864</c:v>
                </c:pt>
                <c:pt idx="285">
                  <c:v>137.5500395181995</c:v>
                </c:pt>
                <c:pt idx="286">
                  <c:v>137.7693661782935</c:v>
                </c:pt>
                <c:pt idx="287">
                  <c:v>137.02437437759247</c:v>
                </c:pt>
                <c:pt idx="288">
                  <c:v>136.64730866564176</c:v>
                </c:pt>
                <c:pt idx="289">
                  <c:v>136.65633242905869</c:v>
                </c:pt>
                <c:pt idx="290">
                  <c:v>136.98126337611203</c:v>
                </c:pt>
                <c:pt idx="291">
                  <c:v>137.35369825967106</c:v>
                </c:pt>
                <c:pt idx="292">
                  <c:v>137.52704598321588</c:v>
                </c:pt>
                <c:pt idx="293">
                  <c:v>138.61858373587216</c:v>
                </c:pt>
                <c:pt idx="294">
                  <c:v>140.12967712838565</c:v>
                </c:pt>
                <c:pt idx="295">
                  <c:v>138.7836959878498</c:v>
                </c:pt>
                <c:pt idx="296">
                  <c:v>139.33840157148543</c:v>
                </c:pt>
                <c:pt idx="297">
                  <c:v>142.0080481002756</c:v>
                </c:pt>
                <c:pt idx="298">
                  <c:v>142.43356530701055</c:v>
                </c:pt>
                <c:pt idx="299">
                  <c:v>144.64869945084695</c:v>
                </c:pt>
                <c:pt idx="300">
                  <c:v>144.44683665404423</c:v>
                </c:pt>
                <c:pt idx="301">
                  <c:v>144.91380624306635</c:v>
                </c:pt>
                <c:pt idx="302">
                  <c:v>141.80357098195981</c:v>
                </c:pt>
                <c:pt idx="303">
                  <c:v>140.72173184205855</c:v>
                </c:pt>
                <c:pt idx="304">
                  <c:v>141.19479899415515</c:v>
                </c:pt>
                <c:pt idx="305">
                  <c:v>140.65720904607073</c:v>
                </c:pt>
                <c:pt idx="306">
                  <c:v>140.45013280575606</c:v>
                </c:pt>
                <c:pt idx="307">
                  <c:v>141.55122897271153</c:v>
                </c:pt>
                <c:pt idx="308">
                  <c:v>143.70256941489657</c:v>
                </c:pt>
                <c:pt idx="309">
                  <c:v>143.37857250153036</c:v>
                </c:pt>
                <c:pt idx="310">
                  <c:v>143.49755140592416</c:v>
                </c:pt>
                <c:pt idx="311">
                  <c:v>144.66845995191753</c:v>
                </c:pt>
                <c:pt idx="312">
                  <c:v>144.26398379749739</c:v>
                </c:pt>
                <c:pt idx="313">
                  <c:v>143.68119914501415</c:v>
                </c:pt>
                <c:pt idx="314">
                  <c:v>140.71871408431107</c:v>
                </c:pt>
                <c:pt idx="315">
                  <c:v>139.92839021531714</c:v>
                </c:pt>
                <c:pt idx="316">
                  <c:v>140.22538942485599</c:v>
                </c:pt>
                <c:pt idx="317">
                  <c:v>141.21346754537925</c:v>
                </c:pt>
                <c:pt idx="318">
                  <c:v>140.30819003192082</c:v>
                </c:pt>
                <c:pt idx="319">
                  <c:v>137.9620654292226</c:v>
                </c:pt>
                <c:pt idx="320">
                  <c:v>139.07556726399883</c:v>
                </c:pt>
                <c:pt idx="321">
                  <c:v>138.74731919624253</c:v>
                </c:pt>
                <c:pt idx="322">
                  <c:v>138.95007543971184</c:v>
                </c:pt>
                <c:pt idx="323">
                  <c:v>140.67311636666017</c:v>
                </c:pt>
                <c:pt idx="324">
                  <c:v>138.65419683617992</c:v>
                </c:pt>
                <c:pt idx="325">
                  <c:v>139.32211796867367</c:v>
                </c:pt>
                <c:pt idx="326">
                  <c:v>140.76049387736526</c:v>
                </c:pt>
                <c:pt idx="327">
                  <c:v>141.77680248617332</c:v>
                </c:pt>
                <c:pt idx="328">
                  <c:v>141.28804281718715</c:v>
                </c:pt>
                <c:pt idx="329">
                  <c:v>141.51968094572379</c:v>
                </c:pt>
                <c:pt idx="330">
                  <c:v>140.19534456042007</c:v>
                </c:pt>
                <c:pt idx="331">
                  <c:v>140.95958997553845</c:v>
                </c:pt>
                <c:pt idx="332">
                  <c:v>140.83380248709582</c:v>
                </c:pt>
                <c:pt idx="333">
                  <c:v>141.28590171633854</c:v>
                </c:pt>
                <c:pt idx="334">
                  <c:v>139.70155228521267</c:v>
                </c:pt>
                <c:pt idx="335">
                  <c:v>137.8243680746875</c:v>
                </c:pt>
                <c:pt idx="336">
                  <c:v>138.05737304177822</c:v>
                </c:pt>
                <c:pt idx="337">
                  <c:v>137.89744465186541</c:v>
                </c:pt>
                <c:pt idx="338">
                  <c:v>138.05376568520779</c:v>
                </c:pt>
                <c:pt idx="339">
                  <c:v>137.29370114542553</c:v>
                </c:pt>
                <c:pt idx="340">
                  <c:v>139.05922904792101</c:v>
                </c:pt>
                <c:pt idx="341">
                  <c:v>140.01436235686606</c:v>
                </c:pt>
                <c:pt idx="342">
                  <c:v>140.82929664092646</c:v>
                </c:pt>
                <c:pt idx="343">
                  <c:v>141.42059255889492</c:v>
                </c:pt>
                <c:pt idx="344">
                  <c:v>142.53902314224661</c:v>
                </c:pt>
                <c:pt idx="345">
                  <c:v>141.44075674309661</c:v>
                </c:pt>
                <c:pt idx="346">
                  <c:v>140.77358708439118</c:v>
                </c:pt>
                <c:pt idx="347">
                  <c:v>140.94969067202894</c:v>
                </c:pt>
                <c:pt idx="348">
                  <c:v>140.57297721717757</c:v>
                </c:pt>
                <c:pt idx="349">
                  <c:v>141.29614007508351</c:v>
                </c:pt>
                <c:pt idx="350">
                  <c:v>143.69829454875102</c:v>
                </c:pt>
                <c:pt idx="351">
                  <c:v>144.85125850850247</c:v>
                </c:pt>
                <c:pt idx="352">
                  <c:v>144.88855470078539</c:v>
                </c:pt>
                <c:pt idx="353">
                  <c:v>146.70304965638795</c:v>
                </c:pt>
                <c:pt idx="354">
                  <c:v>148.47506014682199</c:v>
                </c:pt>
                <c:pt idx="355">
                  <c:v>148.24636778006877</c:v>
                </c:pt>
                <c:pt idx="356">
                  <c:v>148.91610947737885</c:v>
                </c:pt>
                <c:pt idx="357">
                  <c:v>148.30735382562852</c:v>
                </c:pt>
                <c:pt idx="358">
                  <c:v>148.53171894997254</c:v>
                </c:pt>
                <c:pt idx="359">
                  <c:v>150.45915394218608</c:v>
                </c:pt>
                <c:pt idx="360">
                  <c:v>149.79926576426331</c:v>
                </c:pt>
                <c:pt idx="361">
                  <c:v>149.08432911754937</c:v>
                </c:pt>
                <c:pt idx="362">
                  <c:v>147.30746252750819</c:v>
                </c:pt>
                <c:pt idx="363">
                  <c:v>147.92552400489117</c:v>
                </c:pt>
                <c:pt idx="364">
                  <c:v>147.79929057714941</c:v>
                </c:pt>
                <c:pt idx="365">
                  <c:v>149.85925100729332</c:v>
                </c:pt>
                <c:pt idx="366">
                  <c:v>148.13785494336892</c:v>
                </c:pt>
                <c:pt idx="367">
                  <c:v>146.95271343265455</c:v>
                </c:pt>
                <c:pt idx="368">
                  <c:v>147.16357434105743</c:v>
                </c:pt>
                <c:pt idx="369">
                  <c:v>148.71256423719421</c:v>
                </c:pt>
                <c:pt idx="370">
                  <c:v>148.21236122287442</c:v>
                </c:pt>
                <c:pt idx="371">
                  <c:v>146.61394182498742</c:v>
                </c:pt>
                <c:pt idx="372">
                  <c:v>145.01617317240337</c:v>
                </c:pt>
                <c:pt idx="373">
                  <c:v>146.20154629878832</c:v>
                </c:pt>
                <c:pt idx="374">
                  <c:v>143.13045071424614</c:v>
                </c:pt>
                <c:pt idx="375">
                  <c:v>142.27657499890913</c:v>
                </c:pt>
                <c:pt idx="376">
                  <c:v>143.55469383816356</c:v>
                </c:pt>
                <c:pt idx="377">
                  <c:v>143.9845419321521</c:v>
                </c:pt>
                <c:pt idx="378">
                  <c:v>144.79354040671492</c:v>
                </c:pt>
                <c:pt idx="379">
                  <c:v>143.85610882177025</c:v>
                </c:pt>
                <c:pt idx="380">
                  <c:v>144.32504060777046</c:v>
                </c:pt>
                <c:pt idx="381">
                  <c:v>144.10590371599108</c:v>
                </c:pt>
                <c:pt idx="382">
                  <c:v>143.60655601152655</c:v>
                </c:pt>
                <c:pt idx="383">
                  <c:v>144.0153730509771</c:v>
                </c:pt>
                <c:pt idx="384">
                  <c:v>143.3840791308462</c:v>
                </c:pt>
                <c:pt idx="385">
                  <c:v>145.60063895341997</c:v>
                </c:pt>
                <c:pt idx="386">
                  <c:v>144.83089450694663</c:v>
                </c:pt>
                <c:pt idx="387">
                  <c:v>143.44265737639449</c:v>
                </c:pt>
                <c:pt idx="388">
                  <c:v>144.89622473899726</c:v>
                </c:pt>
                <c:pt idx="389">
                  <c:v>145.83864191234204</c:v>
                </c:pt>
                <c:pt idx="390">
                  <c:v>145.58829706981911</c:v>
                </c:pt>
                <c:pt idx="391">
                  <c:v>145.78781962752942</c:v>
                </c:pt>
                <c:pt idx="392">
                  <c:v>147.19356125266299</c:v>
                </c:pt>
                <c:pt idx="393">
                  <c:v>147.40311190076258</c:v>
                </c:pt>
                <c:pt idx="394">
                  <c:v>152.11862697440989</c:v>
                </c:pt>
                <c:pt idx="395">
                  <c:v>152.59247015479019</c:v>
                </c:pt>
                <c:pt idx="396">
                  <c:v>152.68001856106926</c:v>
                </c:pt>
                <c:pt idx="397">
                  <c:v>154.06765298174335</c:v>
                </c:pt>
                <c:pt idx="398">
                  <c:v>155.4086880379283</c:v>
                </c:pt>
                <c:pt idx="399">
                  <c:v>153.97276713867586</c:v>
                </c:pt>
                <c:pt idx="400">
                  <c:v>154.32030020145734</c:v>
                </c:pt>
                <c:pt idx="401">
                  <c:v>156.07446165535518</c:v>
                </c:pt>
                <c:pt idx="402">
                  <c:v>157.0552761527662</c:v>
                </c:pt>
                <c:pt idx="403">
                  <c:v>157.41370185998818</c:v>
                </c:pt>
                <c:pt idx="404">
                  <c:v>155.89509374230104</c:v>
                </c:pt>
                <c:pt idx="405">
                  <c:v>155.69497736095235</c:v>
                </c:pt>
                <c:pt idx="406">
                  <c:v>156.31148029911554</c:v>
                </c:pt>
                <c:pt idx="407">
                  <c:v>154.96373927147386</c:v>
                </c:pt>
                <c:pt idx="408">
                  <c:v>155.37218570648869</c:v>
                </c:pt>
                <c:pt idx="409">
                  <c:v>156.454634140015</c:v>
                </c:pt>
                <c:pt idx="410">
                  <c:v>154.59000544273815</c:v>
                </c:pt>
                <c:pt idx="411">
                  <c:v>153.2999232255037</c:v>
                </c:pt>
                <c:pt idx="412">
                  <c:v>155.74155997939377</c:v>
                </c:pt>
                <c:pt idx="413">
                  <c:v>156.131967798288</c:v>
                </c:pt>
                <c:pt idx="414">
                  <c:v>156.55067855919827</c:v>
                </c:pt>
                <c:pt idx="415">
                  <c:v>157.35445259375243</c:v>
                </c:pt>
                <c:pt idx="416">
                  <c:v>159.30749097820484</c:v>
                </c:pt>
                <c:pt idx="417">
                  <c:v>157.25552842019468</c:v>
                </c:pt>
                <c:pt idx="418">
                  <c:v>157.80106782101097</c:v>
                </c:pt>
                <c:pt idx="419">
                  <c:v>158.83484747326054</c:v>
                </c:pt>
                <c:pt idx="420">
                  <c:v>157.50155996588225</c:v>
                </c:pt>
                <c:pt idx="421">
                  <c:v>157.03384994463985</c:v>
                </c:pt>
                <c:pt idx="422">
                  <c:v>156.29591141716315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30-48B3-B35B-BAF73FF8E59C}"/>
            </c:ext>
          </c:extLst>
        </c:ser>
        <c:ser>
          <c:idx val="1"/>
          <c:order val="1"/>
          <c:tx>
            <c:strRef>
              <c:f>'Sheet1 (2)'!$U$1</c:f>
              <c:strCache>
                <c:ptCount val="1"/>
                <c:pt idx="0">
                  <c:v>Strategy Gain(MV)</c:v>
                </c:pt>
              </c:strCache>
            </c:strRef>
          </c:tx>
          <c:marker>
            <c:symbol val="none"/>
          </c:marker>
          <c:val>
            <c:numRef>
              <c:f>'Sheet1 (2)'!$U$539:$U$969</c:f>
              <c:numCache>
                <c:formatCode>General</c:formatCode>
                <c:ptCount val="431"/>
                <c:pt idx="0">
                  <c:v>100</c:v>
                </c:pt>
                <c:pt idx="1">
                  <c:v>98.258702361892801</c:v>
                </c:pt>
                <c:pt idx="2">
                  <c:v>98.127486094376678</c:v>
                </c:pt>
                <c:pt idx="3">
                  <c:v>98.000396124581172</c:v>
                </c:pt>
                <c:pt idx="4">
                  <c:v>95.89515902751414</c:v>
                </c:pt>
                <c:pt idx="5">
                  <c:v>92.592470331919372</c:v>
                </c:pt>
                <c:pt idx="6">
                  <c:v>91.566672718569976</c:v>
                </c:pt>
                <c:pt idx="7">
                  <c:v>93.042146191067303</c:v>
                </c:pt>
                <c:pt idx="8">
                  <c:v>93.766081254436386</c:v>
                </c:pt>
                <c:pt idx="9">
                  <c:v>95.019362913116353</c:v>
                </c:pt>
                <c:pt idx="10">
                  <c:v>95.832505169067673</c:v>
                </c:pt>
                <c:pt idx="11">
                  <c:v>96.385652135161209</c:v>
                </c:pt>
                <c:pt idx="12">
                  <c:v>95.743207900998769</c:v>
                </c:pt>
                <c:pt idx="13">
                  <c:v>94.466587698235784</c:v>
                </c:pt>
                <c:pt idx="14">
                  <c:v>94.250785967069248</c:v>
                </c:pt>
                <c:pt idx="15">
                  <c:v>93.933284569490894</c:v>
                </c:pt>
                <c:pt idx="16">
                  <c:v>96.164062618101326</c:v>
                </c:pt>
                <c:pt idx="17">
                  <c:v>95.840773434629611</c:v>
                </c:pt>
                <c:pt idx="18">
                  <c:v>96.841233567623917</c:v>
                </c:pt>
                <c:pt idx="19">
                  <c:v>96.899111426557468</c:v>
                </c:pt>
                <c:pt idx="20">
                  <c:v>96.924694051439857</c:v>
                </c:pt>
                <c:pt idx="21">
                  <c:v>96.949521285462893</c:v>
                </c:pt>
                <c:pt idx="22">
                  <c:v>99.000250815765128</c:v>
                </c:pt>
                <c:pt idx="23">
                  <c:v>99.118593964608223</c:v>
                </c:pt>
                <c:pt idx="24">
                  <c:v>98.852114986094378</c:v>
                </c:pt>
                <c:pt idx="25">
                  <c:v>98.617911411810468</c:v>
                </c:pt>
                <c:pt idx="26">
                  <c:v>97.085243498122111</c:v>
                </c:pt>
                <c:pt idx="27">
                  <c:v>97.846612008161685</c:v>
                </c:pt>
                <c:pt idx="28">
                  <c:v>98.160262731319278</c:v>
                </c:pt>
                <c:pt idx="29">
                  <c:v>99.450451326049389</c:v>
                </c:pt>
                <c:pt idx="30">
                  <c:v>99.501760943030305</c:v>
                </c:pt>
                <c:pt idx="31">
                  <c:v>100.5627114102811</c:v>
                </c:pt>
                <c:pt idx="32">
                  <c:v>99.108663070998986</c:v>
                </c:pt>
                <c:pt idx="33">
                  <c:v>97.446393767612562</c:v>
                </c:pt>
                <c:pt idx="34">
                  <c:v>96.133345674696145</c:v>
                </c:pt>
                <c:pt idx="35">
                  <c:v>95.703394911148123</c:v>
                </c:pt>
                <c:pt idx="36">
                  <c:v>96.675961763566974</c:v>
                </c:pt>
                <c:pt idx="37">
                  <c:v>97.086030410881577</c:v>
                </c:pt>
                <c:pt idx="38">
                  <c:v>97.287336837745102</c:v>
                </c:pt>
                <c:pt idx="39">
                  <c:v>98.14392467880225</c:v>
                </c:pt>
                <c:pt idx="40">
                  <c:v>97.80510028132413</c:v>
                </c:pt>
                <c:pt idx="41">
                  <c:v>98.659202857852108</c:v>
                </c:pt>
                <c:pt idx="42">
                  <c:v>97.726400237900123</c:v>
                </c:pt>
                <c:pt idx="43">
                  <c:v>97.632788607301038</c:v>
                </c:pt>
                <c:pt idx="44">
                  <c:v>98.687369189182789</c:v>
                </c:pt>
                <c:pt idx="45">
                  <c:v>98.49269013439708</c:v>
                </c:pt>
                <c:pt idx="46">
                  <c:v>98.855245302531145</c:v>
                </c:pt>
                <c:pt idx="47">
                  <c:v>99.455624445212408</c:v>
                </c:pt>
                <c:pt idx="48">
                  <c:v>98.011065789755563</c:v>
                </c:pt>
                <c:pt idx="49">
                  <c:v>97.174349553615528</c:v>
                </c:pt>
                <c:pt idx="50">
                  <c:v>98.687736204711229</c:v>
                </c:pt>
                <c:pt idx="51">
                  <c:v>98.681931433994706</c:v>
                </c:pt>
                <c:pt idx="52">
                  <c:v>99.082460613435359</c:v>
                </c:pt>
                <c:pt idx="53">
                  <c:v>100.2873651635954</c:v>
                </c:pt>
                <c:pt idx="54">
                  <c:v>100.61160307076165</c:v>
                </c:pt>
                <c:pt idx="55">
                  <c:v>101.67968088260345</c:v>
                </c:pt>
                <c:pt idx="56">
                  <c:v>104.00490618105407</c:v>
                </c:pt>
                <c:pt idx="57">
                  <c:v>102.80995266640808</c:v>
                </c:pt>
                <c:pt idx="58">
                  <c:v>103.72047241594402</c:v>
                </c:pt>
                <c:pt idx="59">
                  <c:v>103.23784719351239</c:v>
                </c:pt>
                <c:pt idx="60">
                  <c:v>104.17324453183346</c:v>
                </c:pt>
                <c:pt idx="61">
                  <c:v>106.12862301034507</c:v>
                </c:pt>
                <c:pt idx="62">
                  <c:v>106.17257341719879</c:v>
                </c:pt>
                <c:pt idx="63">
                  <c:v>105.42458724772575</c:v>
                </c:pt>
                <c:pt idx="64">
                  <c:v>107.22738318168854</c:v>
                </c:pt>
                <c:pt idx="65">
                  <c:v>106.49349431252705</c:v>
                </c:pt>
                <c:pt idx="66">
                  <c:v>107.99941768698721</c:v>
                </c:pt>
                <c:pt idx="67">
                  <c:v>108.55170015801721</c:v>
                </c:pt>
                <c:pt idx="68">
                  <c:v>110.59083318543877</c:v>
                </c:pt>
                <c:pt idx="69">
                  <c:v>111.41759838606475</c:v>
                </c:pt>
                <c:pt idx="70">
                  <c:v>111.80568877111286</c:v>
                </c:pt>
                <c:pt idx="71">
                  <c:v>111.01043518294804</c:v>
                </c:pt>
                <c:pt idx="72">
                  <c:v>110.45815271191805</c:v>
                </c:pt>
                <c:pt idx="73">
                  <c:v>110.1728896938485</c:v>
                </c:pt>
                <c:pt idx="74">
                  <c:v>112.18382812064689</c:v>
                </c:pt>
                <c:pt idx="75">
                  <c:v>111.73188525771695</c:v>
                </c:pt>
                <c:pt idx="76">
                  <c:v>112.70957449697275</c:v>
                </c:pt>
                <c:pt idx="77">
                  <c:v>111.60998507266979</c:v>
                </c:pt>
                <c:pt idx="78">
                  <c:v>110.6720999754702</c:v>
                </c:pt>
                <c:pt idx="79">
                  <c:v>110.47971328886516</c:v>
                </c:pt>
                <c:pt idx="80">
                  <c:v>110.29893614369317</c:v>
                </c:pt>
                <c:pt idx="81">
                  <c:v>107.44630596299771</c:v>
                </c:pt>
                <c:pt idx="82">
                  <c:v>109.13881125334639</c:v>
                </c:pt>
                <c:pt idx="83">
                  <c:v>108.83281691128923</c:v>
                </c:pt>
                <c:pt idx="84">
                  <c:v>106.16179312872524</c:v>
                </c:pt>
                <c:pt idx="85">
                  <c:v>104.07456342965243</c:v>
                </c:pt>
                <c:pt idx="86">
                  <c:v>104.74459982093205</c:v>
                </c:pt>
                <c:pt idx="87">
                  <c:v>104.30509575239466</c:v>
                </c:pt>
                <c:pt idx="88">
                  <c:v>105.08210577545037</c:v>
                </c:pt>
                <c:pt idx="89">
                  <c:v>104.87313402965523</c:v>
                </c:pt>
                <c:pt idx="90">
                  <c:v>104.7006494140783</c:v>
                </c:pt>
                <c:pt idx="91">
                  <c:v>104.51489675114928</c:v>
                </c:pt>
                <c:pt idx="92">
                  <c:v>104.06710015301687</c:v>
                </c:pt>
                <c:pt idx="93">
                  <c:v>102.32649819101692</c:v>
                </c:pt>
                <c:pt idx="94">
                  <c:v>102.77097777731133</c:v>
                </c:pt>
                <c:pt idx="95">
                  <c:v>103.85895766018123</c:v>
                </c:pt>
                <c:pt idx="96">
                  <c:v>104.2395847685938</c:v>
                </c:pt>
                <c:pt idx="97">
                  <c:v>103.9070543318325</c:v>
                </c:pt>
                <c:pt idx="98">
                  <c:v>105.94369960037554</c:v>
                </c:pt>
                <c:pt idx="99">
                  <c:v>105.73472785458041</c:v>
                </c:pt>
                <c:pt idx="100">
                  <c:v>104.7338195324585</c:v>
                </c:pt>
                <c:pt idx="101">
                  <c:v>104.87147552373625</c:v>
                </c:pt>
                <c:pt idx="102">
                  <c:v>104.825037358004</c:v>
                </c:pt>
                <c:pt idx="103">
                  <c:v>106.11286720411448</c:v>
                </c:pt>
                <c:pt idx="104">
                  <c:v>106.37574039227741</c:v>
                </c:pt>
                <c:pt idx="105">
                  <c:v>107.27133358854228</c:v>
                </c:pt>
                <c:pt idx="106">
                  <c:v>108.04751435863847</c:v>
                </c:pt>
                <c:pt idx="107">
                  <c:v>108.77559845708343</c:v>
                </c:pt>
                <c:pt idx="108">
                  <c:v>108.41570267265848</c:v>
                </c:pt>
                <c:pt idx="109">
                  <c:v>109.1935419486737</c:v>
                </c:pt>
                <c:pt idx="110">
                  <c:v>109.13798200038691</c:v>
                </c:pt>
                <c:pt idx="111">
                  <c:v>109.21012700786379</c:v>
                </c:pt>
                <c:pt idx="112">
                  <c:v>109.75992172001527</c:v>
                </c:pt>
                <c:pt idx="113">
                  <c:v>110.35034982718246</c:v>
                </c:pt>
                <c:pt idx="114">
                  <c:v>108.8460849586413</c:v>
                </c:pt>
                <c:pt idx="115">
                  <c:v>110.6007842209528</c:v>
                </c:pt>
                <c:pt idx="116">
                  <c:v>110.73180618855451</c:v>
                </c:pt>
                <c:pt idx="117">
                  <c:v>110.94160718730915</c:v>
                </c:pt>
                <c:pt idx="118">
                  <c:v>113.3497577817102</c:v>
                </c:pt>
                <c:pt idx="119">
                  <c:v>115.5464488714376</c:v>
                </c:pt>
                <c:pt idx="120">
                  <c:v>117.45538918421695</c:v>
                </c:pt>
                <c:pt idx="121">
                  <c:v>119.3784267973079</c:v>
                </c:pt>
                <c:pt idx="122">
                  <c:v>118.24566725462475</c:v>
                </c:pt>
                <c:pt idx="123">
                  <c:v>120.40255420229595</c:v>
                </c:pt>
                <c:pt idx="124">
                  <c:v>120.22094780416447</c:v>
                </c:pt>
                <c:pt idx="125">
                  <c:v>120.57752657675141</c:v>
                </c:pt>
                <c:pt idx="126">
                  <c:v>120.50952783407205</c:v>
                </c:pt>
                <c:pt idx="127">
                  <c:v>122.21281341289429</c:v>
                </c:pt>
                <c:pt idx="128">
                  <c:v>118.75068230696301</c:v>
                </c:pt>
                <c:pt idx="129">
                  <c:v>118.90741111630936</c:v>
                </c:pt>
                <c:pt idx="130">
                  <c:v>118.95302002908211</c:v>
                </c:pt>
                <c:pt idx="131">
                  <c:v>120.85698482410443</c:v>
                </c:pt>
                <c:pt idx="132">
                  <c:v>120.79230309326309</c:v>
                </c:pt>
                <c:pt idx="133">
                  <c:v>120.70606078547463</c:v>
                </c:pt>
                <c:pt idx="134">
                  <c:v>121.3843897063493</c:v>
                </c:pt>
                <c:pt idx="135">
                  <c:v>120.73010912130026</c:v>
                </c:pt>
                <c:pt idx="136">
                  <c:v>120.97722650323261</c:v>
                </c:pt>
                <c:pt idx="137">
                  <c:v>121.1596621543236</c:v>
                </c:pt>
                <c:pt idx="138">
                  <c:v>122.59178201538786</c:v>
                </c:pt>
                <c:pt idx="139">
                  <c:v>121.1240042770649</c:v>
                </c:pt>
                <c:pt idx="140">
                  <c:v>122.31232376803484</c:v>
                </c:pt>
                <c:pt idx="141">
                  <c:v>122.32061629762987</c:v>
                </c:pt>
                <c:pt idx="142">
                  <c:v>123.63249447956599</c:v>
                </c:pt>
                <c:pt idx="143">
                  <c:v>121.62487306460562</c:v>
                </c:pt>
                <c:pt idx="144">
                  <c:v>124.39540720231014</c:v>
                </c:pt>
                <c:pt idx="145">
                  <c:v>122.95416555869133</c:v>
                </c:pt>
                <c:pt idx="146">
                  <c:v>123.69551770448835</c:v>
                </c:pt>
                <c:pt idx="147">
                  <c:v>122.46656481850269</c:v>
                </c:pt>
                <c:pt idx="148">
                  <c:v>123.96004939857029</c:v>
                </c:pt>
                <c:pt idx="149">
                  <c:v>123.91195272691901</c:v>
                </c:pt>
                <c:pt idx="150">
                  <c:v>122.53788057302008</c:v>
                </c:pt>
                <c:pt idx="151">
                  <c:v>119.54759440104687</c:v>
                </c:pt>
                <c:pt idx="152">
                  <c:v>121.44160816055512</c:v>
                </c:pt>
                <c:pt idx="153">
                  <c:v>121.5344844920196</c:v>
                </c:pt>
                <c:pt idx="154">
                  <c:v>123.34391444965844</c:v>
                </c:pt>
                <c:pt idx="155">
                  <c:v>123.27757421289807</c:v>
                </c:pt>
                <c:pt idx="156">
                  <c:v>123.66400609202717</c:v>
                </c:pt>
                <c:pt idx="157">
                  <c:v>123.92936703906861</c:v>
                </c:pt>
                <c:pt idx="158">
                  <c:v>124.99329858611287</c:v>
                </c:pt>
                <c:pt idx="159">
                  <c:v>125.62187232941727</c:v>
                </c:pt>
                <c:pt idx="160">
                  <c:v>125.86152643471407</c:v>
                </c:pt>
                <c:pt idx="161">
                  <c:v>126.4569300596383</c:v>
                </c:pt>
                <c:pt idx="162">
                  <c:v>128.96624951509889</c:v>
                </c:pt>
                <c:pt idx="163">
                  <c:v>127.3608157854982</c:v>
                </c:pt>
                <c:pt idx="164">
                  <c:v>127.83680698425377</c:v>
                </c:pt>
                <c:pt idx="165">
                  <c:v>127.98690176992409</c:v>
                </c:pt>
                <c:pt idx="166">
                  <c:v>128.14943534998696</c:v>
                </c:pt>
                <c:pt idx="167">
                  <c:v>129.51604422725035</c:v>
                </c:pt>
                <c:pt idx="168">
                  <c:v>129.89252507086539</c:v>
                </c:pt>
                <c:pt idx="169">
                  <c:v>130.66704733504258</c:v>
                </c:pt>
                <c:pt idx="170">
                  <c:v>130.37266253441848</c:v>
                </c:pt>
                <c:pt idx="171">
                  <c:v>128.22240961042331</c:v>
                </c:pt>
                <c:pt idx="172">
                  <c:v>127.96534119297692</c:v>
                </c:pt>
                <c:pt idx="173">
                  <c:v>126.34415165714564</c:v>
                </c:pt>
                <c:pt idx="174">
                  <c:v>129.08483268830798</c:v>
                </c:pt>
                <c:pt idx="175">
                  <c:v>129.97545036681583</c:v>
                </c:pt>
                <c:pt idx="176">
                  <c:v>128.42889359733994</c:v>
                </c:pt>
                <c:pt idx="177">
                  <c:v>128.0383154534133</c:v>
                </c:pt>
                <c:pt idx="178">
                  <c:v>128.98200532132941</c:v>
                </c:pt>
                <c:pt idx="179">
                  <c:v>129.73164999672147</c:v>
                </c:pt>
                <c:pt idx="180">
                  <c:v>129.01517543970962</c:v>
                </c:pt>
                <c:pt idx="181">
                  <c:v>129.24404925653286</c:v>
                </c:pt>
                <c:pt idx="182">
                  <c:v>128.80371593503597</c:v>
                </c:pt>
                <c:pt idx="183">
                  <c:v>129.45716726712553</c:v>
                </c:pt>
                <c:pt idx="184">
                  <c:v>129.65038320669009</c:v>
                </c:pt>
                <c:pt idx="185">
                  <c:v>130.91665247585343</c:v>
                </c:pt>
                <c:pt idx="186">
                  <c:v>130.51114777865573</c:v>
                </c:pt>
                <c:pt idx="187">
                  <c:v>130.58578054501112</c:v>
                </c:pt>
                <c:pt idx="188">
                  <c:v>130.88928712818978</c:v>
                </c:pt>
                <c:pt idx="189">
                  <c:v>130.47383139547802</c:v>
                </c:pt>
                <c:pt idx="190">
                  <c:v>132.12487403785144</c:v>
                </c:pt>
                <c:pt idx="191">
                  <c:v>131.64433644591986</c:v>
                </c:pt>
                <c:pt idx="192">
                  <c:v>131.13097478551236</c:v>
                </c:pt>
                <c:pt idx="193">
                  <c:v>132.44043302811082</c:v>
                </c:pt>
                <c:pt idx="194">
                  <c:v>131.77805137891048</c:v>
                </c:pt>
                <c:pt idx="195">
                  <c:v>132.35091481044728</c:v>
                </c:pt>
                <c:pt idx="196">
                  <c:v>133.71918508983762</c:v>
                </c:pt>
                <c:pt idx="197">
                  <c:v>134.53045995131728</c:v>
                </c:pt>
                <c:pt idx="198">
                  <c:v>133.96860065895953</c:v>
                </c:pt>
                <c:pt idx="199">
                  <c:v>133.99834055294164</c:v>
                </c:pt>
                <c:pt idx="200">
                  <c:v>132.41530056560927</c:v>
                </c:pt>
                <c:pt idx="201">
                  <c:v>132.74776181956273</c:v>
                </c:pt>
                <c:pt idx="202">
                  <c:v>134.1332620933662</c:v>
                </c:pt>
                <c:pt idx="203">
                  <c:v>133.00007757590333</c:v>
                </c:pt>
                <c:pt idx="204">
                  <c:v>133.46058982708038</c:v>
                </c:pt>
                <c:pt idx="205">
                  <c:v>132.69641962050983</c:v>
                </c:pt>
                <c:pt idx="206">
                  <c:v>131.40697132996181</c:v>
                </c:pt>
                <c:pt idx="207">
                  <c:v>131.00030282342397</c:v>
                </c:pt>
                <c:pt idx="208">
                  <c:v>130.73923103088521</c:v>
                </c:pt>
                <c:pt idx="209">
                  <c:v>130.1799927970838</c:v>
                </c:pt>
                <c:pt idx="210">
                  <c:v>131.63683068572817</c:v>
                </c:pt>
                <c:pt idx="211">
                  <c:v>132.60356176776619</c:v>
                </c:pt>
                <c:pt idx="212">
                  <c:v>133.11037285354297</c:v>
                </c:pt>
                <c:pt idx="213">
                  <c:v>135.32167799592298</c:v>
                </c:pt>
                <c:pt idx="214">
                  <c:v>135.70759414972602</c:v>
                </c:pt>
                <c:pt idx="215">
                  <c:v>136.70216085803753</c:v>
                </c:pt>
                <c:pt idx="216">
                  <c:v>136.01291545909211</c:v>
                </c:pt>
                <c:pt idx="217">
                  <c:v>140.89301893682449</c:v>
                </c:pt>
                <c:pt idx="218">
                  <c:v>139.46751606440202</c:v>
                </c:pt>
                <c:pt idx="219">
                  <c:v>141.29304940336615</c:v>
                </c:pt>
                <c:pt idx="220">
                  <c:v>139.78978656761231</c:v>
                </c:pt>
                <c:pt idx="221">
                  <c:v>139.25404715973539</c:v>
                </c:pt>
                <c:pt idx="222">
                  <c:v>140.02545897111693</c:v>
                </c:pt>
                <c:pt idx="223">
                  <c:v>140.55823951411989</c:v>
                </c:pt>
                <c:pt idx="224">
                  <c:v>141.08157206307609</c:v>
                </c:pt>
                <c:pt idx="225">
                  <c:v>142.46680379870199</c:v>
                </c:pt>
                <c:pt idx="226">
                  <c:v>141.56402263735208</c:v>
                </c:pt>
                <c:pt idx="227">
                  <c:v>143.31158149855108</c:v>
                </c:pt>
                <c:pt idx="228">
                  <c:v>143.68609611264574</c:v>
                </c:pt>
                <c:pt idx="229">
                  <c:v>142.06310604844793</c:v>
                </c:pt>
                <c:pt idx="230">
                  <c:v>139.51722530074193</c:v>
                </c:pt>
                <c:pt idx="231">
                  <c:v>139.078339203697</c:v>
                </c:pt>
                <c:pt idx="232">
                  <c:v>138.85790730179735</c:v>
                </c:pt>
                <c:pt idx="233">
                  <c:v>139.41997433986333</c:v>
                </c:pt>
                <c:pt idx="234">
                  <c:v>137.26181455431669</c:v>
                </c:pt>
                <c:pt idx="235">
                  <c:v>137.03506502350808</c:v>
                </c:pt>
                <c:pt idx="236">
                  <c:v>135.44754152634312</c:v>
                </c:pt>
                <c:pt idx="237">
                  <c:v>134.65653589494323</c:v>
                </c:pt>
                <c:pt idx="238">
                  <c:v>136.42228830324822</c:v>
                </c:pt>
                <c:pt idx="239">
                  <c:v>136.02265131177441</c:v>
                </c:pt>
                <c:pt idx="240">
                  <c:v>135.17284851381282</c:v>
                </c:pt>
                <c:pt idx="241">
                  <c:v>135.11037652434106</c:v>
                </c:pt>
                <c:pt idx="242">
                  <c:v>134.72176400159756</c:v>
                </c:pt>
                <c:pt idx="243">
                  <c:v>134.15859739062412</c:v>
                </c:pt>
                <c:pt idx="244">
                  <c:v>133.6845452352207</c:v>
                </c:pt>
                <c:pt idx="245">
                  <c:v>133.92892095874259</c:v>
                </c:pt>
                <c:pt idx="246">
                  <c:v>134.97348937093969</c:v>
                </c:pt>
                <c:pt idx="247">
                  <c:v>135.1406938133494</c:v>
                </c:pt>
                <c:pt idx="248">
                  <c:v>135.74979571069917</c:v>
                </c:pt>
                <c:pt idx="249">
                  <c:v>137.40530343170104</c:v>
                </c:pt>
                <c:pt idx="250">
                  <c:v>136.62348485757639</c:v>
                </c:pt>
                <c:pt idx="251">
                  <c:v>136.82743752908718</c:v>
                </c:pt>
                <c:pt idx="252">
                  <c:v>137.20870040601048</c:v>
                </c:pt>
                <c:pt idx="253">
                  <c:v>137.6368172750376</c:v>
                </c:pt>
                <c:pt idx="254">
                  <c:v>136.41677606888305</c:v>
                </c:pt>
                <c:pt idx="255">
                  <c:v>137.61293092612192</c:v>
                </c:pt>
                <c:pt idx="256">
                  <c:v>137.03965855214568</c:v>
                </c:pt>
                <c:pt idx="257">
                  <c:v>136.72913601624191</c:v>
                </c:pt>
                <c:pt idx="258">
                  <c:v>137.65151656667803</c:v>
                </c:pt>
                <c:pt idx="259">
                  <c:v>138.73834544234131</c:v>
                </c:pt>
                <c:pt idx="260">
                  <c:v>137.59547551729895</c:v>
                </c:pt>
                <c:pt idx="261">
                  <c:v>138.09065790443549</c:v>
                </c:pt>
                <c:pt idx="262">
                  <c:v>139.35939051414891</c:v>
                </c:pt>
                <c:pt idx="263">
                  <c:v>139.63040870376906</c:v>
                </c:pt>
                <c:pt idx="264">
                  <c:v>140.54819572556758</c:v>
                </c:pt>
                <c:pt idx="265">
                  <c:v>140.68600158469644</c:v>
                </c:pt>
                <c:pt idx="266">
                  <c:v>140.19265660901499</c:v>
                </c:pt>
                <c:pt idx="267">
                  <c:v>139.35755310269383</c:v>
                </c:pt>
                <c:pt idx="268">
                  <c:v>139.59090435748547</c:v>
                </c:pt>
                <c:pt idx="269">
                  <c:v>140.23767318966378</c:v>
                </c:pt>
                <c:pt idx="270">
                  <c:v>140.85136861565115</c:v>
                </c:pt>
                <c:pt idx="271">
                  <c:v>140.79073403763442</c:v>
                </c:pt>
                <c:pt idx="272">
                  <c:v>140.80359591781979</c:v>
                </c:pt>
                <c:pt idx="273">
                  <c:v>141.78752975200015</c:v>
                </c:pt>
                <c:pt idx="274">
                  <c:v>141.9446284314071</c:v>
                </c:pt>
                <c:pt idx="275">
                  <c:v>141.3088840679591</c:v>
                </c:pt>
                <c:pt idx="276">
                  <c:v>142.27168767040638</c:v>
                </c:pt>
                <c:pt idx="277">
                  <c:v>142.85230969020282</c:v>
                </c:pt>
                <c:pt idx="278">
                  <c:v>143.22254809839578</c:v>
                </c:pt>
                <c:pt idx="279">
                  <c:v>143.01308319251984</c:v>
                </c:pt>
                <c:pt idx="280">
                  <c:v>142.33048483696803</c:v>
                </c:pt>
                <c:pt idx="281">
                  <c:v>141.02867882106366</c:v>
                </c:pt>
                <c:pt idx="282">
                  <c:v>141.77650528326984</c:v>
                </c:pt>
                <c:pt idx="283">
                  <c:v>142.32864742551297</c:v>
                </c:pt>
                <c:pt idx="284">
                  <c:v>143.52112745984175</c:v>
                </c:pt>
                <c:pt idx="285">
                  <c:v>145.9832588096115</c:v>
                </c:pt>
                <c:pt idx="286">
                  <c:v>146.21936618158566</c:v>
                </c:pt>
                <c:pt idx="287">
                  <c:v>145.43203537309586</c:v>
                </c:pt>
                <c:pt idx="288">
                  <c:v>145.03515449880464</c:v>
                </c:pt>
                <c:pt idx="289">
                  <c:v>145.04801637899001</c:v>
                </c:pt>
                <c:pt idx="290">
                  <c:v>145.39620584972238</c:v>
                </c:pt>
                <c:pt idx="291">
                  <c:v>145.79492413546868</c:v>
                </c:pt>
                <c:pt idx="292">
                  <c:v>145.98234010388398</c:v>
                </c:pt>
                <c:pt idx="293">
                  <c:v>147.14450284920437</c:v>
                </c:pt>
                <c:pt idx="294">
                  <c:v>148.75223787237488</c:v>
                </c:pt>
                <c:pt idx="295">
                  <c:v>147.32732528898202</c:v>
                </c:pt>
                <c:pt idx="296">
                  <c:v>147.91989048323629</c:v>
                </c:pt>
                <c:pt idx="297">
                  <c:v>150.75777247556417</c:v>
                </c:pt>
                <c:pt idx="298">
                  <c:v>151.21345051641705</c:v>
                </c:pt>
                <c:pt idx="299">
                  <c:v>153.56901200179374</c:v>
                </c:pt>
                <c:pt idx="300">
                  <c:v>153.35862839019029</c:v>
                </c:pt>
                <c:pt idx="301">
                  <c:v>153.85840430596446</c:v>
                </c:pt>
                <c:pt idx="302">
                  <c:v>150.56025074414606</c:v>
                </c:pt>
                <c:pt idx="303">
                  <c:v>149.41554340764864</c:v>
                </c:pt>
                <c:pt idx="304">
                  <c:v>149.92175026351546</c:v>
                </c:pt>
                <c:pt idx="305">
                  <c:v>149.35490882963191</c:v>
                </c:pt>
                <c:pt idx="306">
                  <c:v>149.13901298366332</c:v>
                </c:pt>
                <c:pt idx="307">
                  <c:v>150.31220019771402</c:v>
                </c:pt>
                <c:pt idx="308">
                  <c:v>152.60069616498134</c:v>
                </c:pt>
                <c:pt idx="309">
                  <c:v>152.26077504579669</c:v>
                </c:pt>
                <c:pt idx="310">
                  <c:v>152.39123125910538</c:v>
                </c:pt>
                <c:pt idx="311">
                  <c:v>153.6388336370857</c:v>
                </c:pt>
                <c:pt idx="312">
                  <c:v>153.21347288524115</c:v>
                </c:pt>
                <c:pt idx="313">
                  <c:v>152.59885875352626</c:v>
                </c:pt>
                <c:pt idx="314">
                  <c:v>149.45688516538726</c:v>
                </c:pt>
                <c:pt idx="315">
                  <c:v>148.6217816590661</c:v>
                </c:pt>
                <c:pt idx="316">
                  <c:v>148.94149125224519</c:v>
                </c:pt>
                <c:pt idx="317">
                  <c:v>149.99524672171751</c:v>
                </c:pt>
                <c:pt idx="318">
                  <c:v>149.0379553536354</c:v>
                </c:pt>
                <c:pt idx="319">
                  <c:v>146.55010024349494</c:v>
                </c:pt>
                <c:pt idx="320">
                  <c:v>147.73706804345855</c:v>
                </c:pt>
                <c:pt idx="321">
                  <c:v>147.3925533956363</c:v>
                </c:pt>
                <c:pt idx="322">
                  <c:v>147.61212406451503</c:v>
                </c:pt>
                <c:pt idx="323">
                  <c:v>149.44677940238446</c:v>
                </c:pt>
                <c:pt idx="324">
                  <c:v>147.30619505724886</c:v>
                </c:pt>
                <c:pt idx="325">
                  <c:v>148.02002940753655</c:v>
                </c:pt>
                <c:pt idx="326">
                  <c:v>149.55243056104996</c:v>
                </c:pt>
                <c:pt idx="327">
                  <c:v>150.63650331953068</c:v>
                </c:pt>
                <c:pt idx="328">
                  <c:v>151.16016558422049</c:v>
                </c:pt>
                <c:pt idx="329">
                  <c:v>150.91670856642608</c:v>
                </c:pt>
                <c:pt idx="330">
                  <c:v>152.33335279827119</c:v>
                </c:pt>
                <c:pt idx="331">
                  <c:v>151.50743634922529</c:v>
                </c:pt>
                <c:pt idx="332">
                  <c:v>151.64707961980926</c:v>
                </c:pt>
                <c:pt idx="333">
                  <c:v>151.16475911285809</c:v>
                </c:pt>
                <c:pt idx="334">
                  <c:v>152.86436470878121</c:v>
                </c:pt>
                <c:pt idx="335">
                  <c:v>154.92318424416703</c:v>
                </c:pt>
                <c:pt idx="336">
                  <c:v>154.66594664045974</c:v>
                </c:pt>
                <c:pt idx="337">
                  <c:v>154.8496877859649</c:v>
                </c:pt>
                <c:pt idx="338">
                  <c:v>154.67880852064508</c:v>
                </c:pt>
                <c:pt idx="339">
                  <c:v>155.53504225869929</c:v>
                </c:pt>
                <c:pt idx="340">
                  <c:v>153.5396134185128</c:v>
                </c:pt>
                <c:pt idx="341">
                  <c:v>152.48953277195056</c:v>
                </c:pt>
                <c:pt idx="342">
                  <c:v>153.38159603337832</c:v>
                </c:pt>
                <c:pt idx="343">
                  <c:v>154.03020227701168</c:v>
                </c:pt>
                <c:pt idx="344">
                  <c:v>155.25299960034883</c:v>
                </c:pt>
                <c:pt idx="345">
                  <c:v>154.06143827174756</c:v>
                </c:pt>
                <c:pt idx="346">
                  <c:v>153.33933556991212</c:v>
                </c:pt>
                <c:pt idx="347">
                  <c:v>153.53593859560272</c:v>
                </c:pt>
                <c:pt idx="348">
                  <c:v>153.13538289840136</c:v>
                </c:pt>
                <c:pt idx="349">
                  <c:v>153.93465688134899</c:v>
                </c:pt>
                <c:pt idx="350">
                  <c:v>156.5630739678009</c:v>
                </c:pt>
                <c:pt idx="351">
                  <c:v>157.83088787178681</c:v>
                </c:pt>
                <c:pt idx="352">
                  <c:v>157.8832540982558</c:v>
                </c:pt>
                <c:pt idx="353">
                  <c:v>159.87225199834961</c:v>
                </c:pt>
                <c:pt idx="354">
                  <c:v>161.81531461206714</c:v>
                </c:pt>
                <c:pt idx="355">
                  <c:v>161.57828853436544</c:v>
                </c:pt>
                <c:pt idx="356">
                  <c:v>162.32060276220648</c:v>
                </c:pt>
                <c:pt idx="357">
                  <c:v>161.66924040139051</c:v>
                </c:pt>
                <c:pt idx="358">
                  <c:v>161.43680785232644</c:v>
                </c:pt>
                <c:pt idx="359">
                  <c:v>159.35410196802496</c:v>
                </c:pt>
                <c:pt idx="360">
                  <c:v>160.06518020113009</c:v>
                </c:pt>
                <c:pt idx="361">
                  <c:v>160.84148654088958</c:v>
                </c:pt>
                <c:pt idx="362">
                  <c:v>162.77076856869422</c:v>
                </c:pt>
                <c:pt idx="363">
                  <c:v>162.1001133876002</c:v>
                </c:pt>
                <c:pt idx="364">
                  <c:v>162.25078112691449</c:v>
                </c:pt>
                <c:pt idx="365">
                  <c:v>160.00178950593082</c:v>
                </c:pt>
                <c:pt idx="366">
                  <c:v>161.85206284116819</c:v>
                </c:pt>
                <c:pt idx="367">
                  <c:v>163.15938109143772</c:v>
                </c:pt>
                <c:pt idx="368">
                  <c:v>162.93797301110394</c:v>
                </c:pt>
                <c:pt idx="369">
                  <c:v>161.23561129799822</c:v>
                </c:pt>
                <c:pt idx="370">
                  <c:v>161.79050955742395</c:v>
                </c:pt>
                <c:pt idx="371">
                  <c:v>163.54799361418122</c:v>
                </c:pt>
                <c:pt idx="372">
                  <c:v>165.34314460576704</c:v>
                </c:pt>
                <c:pt idx="373">
                  <c:v>164.00459036076165</c:v>
                </c:pt>
                <c:pt idx="374">
                  <c:v>167.46259871916959</c:v>
                </c:pt>
                <c:pt idx="375">
                  <c:v>168.47501243090326</c:v>
                </c:pt>
                <c:pt idx="376">
                  <c:v>166.97568468358079</c:v>
                </c:pt>
                <c:pt idx="377">
                  <c:v>166.48968935371954</c:v>
                </c:pt>
                <c:pt idx="378">
                  <c:v>165.56822750901094</c:v>
                </c:pt>
                <c:pt idx="379">
                  <c:v>166.65413767894671</c:v>
                </c:pt>
                <c:pt idx="380">
                  <c:v>167.1833121780017</c:v>
                </c:pt>
                <c:pt idx="381">
                  <c:v>166.91519017865636</c:v>
                </c:pt>
                <c:pt idx="382">
                  <c:v>166.32260277681291</c:v>
                </c:pt>
                <c:pt idx="383">
                  <c:v>166.78197153413839</c:v>
                </c:pt>
                <c:pt idx="384">
                  <c:v>166.03665332705754</c:v>
                </c:pt>
                <c:pt idx="385">
                  <c:v>168.58922543092334</c:v>
                </c:pt>
                <c:pt idx="386">
                  <c:v>167.68358510621226</c:v>
                </c:pt>
                <c:pt idx="387">
                  <c:v>166.06192118322423</c:v>
                </c:pt>
                <c:pt idx="388">
                  <c:v>167.7300872953559</c:v>
                </c:pt>
                <c:pt idx="389">
                  <c:v>168.80642014341404</c:v>
                </c:pt>
                <c:pt idx="390">
                  <c:v>168.50179542509994</c:v>
                </c:pt>
                <c:pt idx="391">
                  <c:v>168.71792938684135</c:v>
                </c:pt>
                <c:pt idx="392">
                  <c:v>170.32990812943348</c:v>
                </c:pt>
                <c:pt idx="393">
                  <c:v>170.5574999467355</c:v>
                </c:pt>
                <c:pt idx="394">
                  <c:v>175.99869380110002</c:v>
                </c:pt>
                <c:pt idx="395">
                  <c:v>176.53136072483454</c:v>
                </c:pt>
                <c:pt idx="396">
                  <c:v>176.61706358005648</c:v>
                </c:pt>
                <c:pt idx="397">
                  <c:v>178.20669053557597</c:v>
                </c:pt>
                <c:pt idx="398">
                  <c:v>179.74205698999924</c:v>
                </c:pt>
                <c:pt idx="399">
                  <c:v>178.09756555819732</c:v>
                </c:pt>
                <c:pt idx="400">
                  <c:v>178.52260663790133</c:v>
                </c:pt>
                <c:pt idx="401">
                  <c:v>180.57607966276862</c:v>
                </c:pt>
                <c:pt idx="402">
                  <c:v>181.73557459808208</c:v>
                </c:pt>
                <c:pt idx="403">
                  <c:v>182.1756045319822</c:v>
                </c:pt>
                <c:pt idx="404">
                  <c:v>180.44332123988872</c:v>
                </c:pt>
                <c:pt idx="405">
                  <c:v>180.23668917847093</c:v>
                </c:pt>
                <c:pt idx="406">
                  <c:v>180.97542556385071</c:v>
                </c:pt>
                <c:pt idx="407">
                  <c:v>179.44013864119185</c:v>
                </c:pt>
                <c:pt idx="408">
                  <c:v>179.93798272699127</c:v>
                </c:pt>
                <c:pt idx="409">
                  <c:v>181.21631786343104</c:v>
                </c:pt>
                <c:pt idx="410">
                  <c:v>179.08147677292774</c:v>
                </c:pt>
                <c:pt idx="411">
                  <c:v>177.61149842926625</c:v>
                </c:pt>
                <c:pt idx="412">
                  <c:v>180.46473388874034</c:v>
                </c:pt>
                <c:pt idx="413">
                  <c:v>180.94865975278623</c:v>
                </c:pt>
                <c:pt idx="414">
                  <c:v>181.46684585499463</c:v>
                </c:pt>
                <c:pt idx="415">
                  <c:v>182.43148568575864</c:v>
                </c:pt>
                <c:pt idx="416">
                  <c:v>184.72906290753406</c:v>
                </c:pt>
                <c:pt idx="417">
                  <c:v>182.3833072258426</c:v>
                </c:pt>
                <c:pt idx="418">
                  <c:v>183.04924060512698</c:v>
                </c:pt>
                <c:pt idx="419">
                  <c:v>184.21515933509599</c:v>
                </c:pt>
                <c:pt idx="420">
                  <c:v>182.63524900127271</c:v>
                </c:pt>
                <c:pt idx="421">
                  <c:v>182.05965393377173</c:v>
                </c:pt>
                <c:pt idx="422">
                  <c:v>181.17096903171486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30-48B3-B35B-BAF73FF8E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89088"/>
        <c:axId val="294091008"/>
      </c:lineChart>
      <c:dateAx>
        <c:axId val="2940890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94091008"/>
        <c:crosses val="autoZero"/>
        <c:auto val="1"/>
        <c:lblOffset val="100"/>
        <c:baseTimeUnit val="days"/>
      </c:dateAx>
      <c:valAx>
        <c:axId val="294091008"/>
        <c:scaling>
          <c:orientation val="minMax"/>
          <c:max val="180"/>
          <c:min val="9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4089088"/>
        <c:crosses val="autoZero"/>
        <c:crossBetween val="between"/>
        <c:majorUnit val="1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UST10y spec postions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UST 10y spec Positions</c:v>
          </c:tx>
          <c:marker>
            <c:symbol val="none"/>
          </c:marker>
          <c:cat>
            <c:numRef>
              <c:f>'Sheet1 (2)'!$A$538:$A$970</c:f>
              <c:numCache>
                <c:formatCode>m/d/yyyy</c:formatCode>
                <c:ptCount val="433"/>
                <c:pt idx="0">
                  <c:v>39917</c:v>
                </c:pt>
                <c:pt idx="1">
                  <c:v>39924</c:v>
                </c:pt>
                <c:pt idx="2">
                  <c:v>39931</c:v>
                </c:pt>
                <c:pt idx="3">
                  <c:v>39938</c:v>
                </c:pt>
                <c:pt idx="4">
                  <c:v>39945</c:v>
                </c:pt>
                <c:pt idx="5">
                  <c:v>39952</c:v>
                </c:pt>
                <c:pt idx="6">
                  <c:v>39959</c:v>
                </c:pt>
                <c:pt idx="7">
                  <c:v>39966</c:v>
                </c:pt>
                <c:pt idx="8">
                  <c:v>39973</c:v>
                </c:pt>
                <c:pt idx="9">
                  <c:v>39980</c:v>
                </c:pt>
                <c:pt idx="10">
                  <c:v>39987</c:v>
                </c:pt>
                <c:pt idx="11">
                  <c:v>39994</c:v>
                </c:pt>
                <c:pt idx="12">
                  <c:v>40001</c:v>
                </c:pt>
                <c:pt idx="13">
                  <c:v>40008</c:v>
                </c:pt>
                <c:pt idx="14">
                  <c:v>40015</c:v>
                </c:pt>
                <c:pt idx="15">
                  <c:v>40022</c:v>
                </c:pt>
                <c:pt idx="16">
                  <c:v>40029</c:v>
                </c:pt>
                <c:pt idx="17">
                  <c:v>40036</c:v>
                </c:pt>
                <c:pt idx="18">
                  <c:v>40043</c:v>
                </c:pt>
                <c:pt idx="19">
                  <c:v>40050</c:v>
                </c:pt>
                <c:pt idx="20">
                  <c:v>40057</c:v>
                </c:pt>
                <c:pt idx="21">
                  <c:v>40064</c:v>
                </c:pt>
                <c:pt idx="22">
                  <c:v>40071</c:v>
                </c:pt>
                <c:pt idx="23">
                  <c:v>40078</c:v>
                </c:pt>
                <c:pt idx="24">
                  <c:v>40085</c:v>
                </c:pt>
                <c:pt idx="25">
                  <c:v>40092</c:v>
                </c:pt>
                <c:pt idx="26">
                  <c:v>40099</c:v>
                </c:pt>
                <c:pt idx="27">
                  <c:v>40106</c:v>
                </c:pt>
                <c:pt idx="28">
                  <c:v>40113</c:v>
                </c:pt>
                <c:pt idx="29">
                  <c:v>40120</c:v>
                </c:pt>
                <c:pt idx="30">
                  <c:v>40127</c:v>
                </c:pt>
                <c:pt idx="31">
                  <c:v>40134</c:v>
                </c:pt>
                <c:pt idx="32">
                  <c:v>40141</c:v>
                </c:pt>
                <c:pt idx="33">
                  <c:v>40148</c:v>
                </c:pt>
                <c:pt idx="34">
                  <c:v>40155</c:v>
                </c:pt>
                <c:pt idx="35">
                  <c:v>40162</c:v>
                </c:pt>
                <c:pt idx="36">
                  <c:v>40169</c:v>
                </c:pt>
                <c:pt idx="37">
                  <c:v>40176</c:v>
                </c:pt>
                <c:pt idx="38">
                  <c:v>40183</c:v>
                </c:pt>
                <c:pt idx="39">
                  <c:v>40190</c:v>
                </c:pt>
                <c:pt idx="40">
                  <c:v>40197</c:v>
                </c:pt>
                <c:pt idx="41">
                  <c:v>40204</c:v>
                </c:pt>
                <c:pt idx="42">
                  <c:v>40211</c:v>
                </c:pt>
                <c:pt idx="43">
                  <c:v>40218</c:v>
                </c:pt>
                <c:pt idx="44">
                  <c:v>40225</c:v>
                </c:pt>
                <c:pt idx="45">
                  <c:v>40232</c:v>
                </c:pt>
                <c:pt idx="46">
                  <c:v>40239</c:v>
                </c:pt>
                <c:pt idx="47">
                  <c:v>40246</c:v>
                </c:pt>
                <c:pt idx="48">
                  <c:v>40253</c:v>
                </c:pt>
                <c:pt idx="49">
                  <c:v>40260</c:v>
                </c:pt>
                <c:pt idx="50">
                  <c:v>40267</c:v>
                </c:pt>
                <c:pt idx="51">
                  <c:v>40274</c:v>
                </c:pt>
                <c:pt idx="52">
                  <c:v>40281</c:v>
                </c:pt>
                <c:pt idx="53">
                  <c:v>40288</c:v>
                </c:pt>
                <c:pt idx="54">
                  <c:v>40295</c:v>
                </c:pt>
                <c:pt idx="55">
                  <c:v>40302</c:v>
                </c:pt>
                <c:pt idx="56">
                  <c:v>40309</c:v>
                </c:pt>
                <c:pt idx="57">
                  <c:v>40316</c:v>
                </c:pt>
                <c:pt idx="58">
                  <c:v>40323</c:v>
                </c:pt>
                <c:pt idx="59">
                  <c:v>40330</c:v>
                </c:pt>
                <c:pt idx="60">
                  <c:v>40337</c:v>
                </c:pt>
                <c:pt idx="61">
                  <c:v>40344</c:v>
                </c:pt>
                <c:pt idx="62">
                  <c:v>40351</c:v>
                </c:pt>
                <c:pt idx="63">
                  <c:v>40358</c:v>
                </c:pt>
                <c:pt idx="64">
                  <c:v>40365</c:v>
                </c:pt>
                <c:pt idx="65">
                  <c:v>40372</c:v>
                </c:pt>
                <c:pt idx="66">
                  <c:v>40379</c:v>
                </c:pt>
                <c:pt idx="67">
                  <c:v>40386</c:v>
                </c:pt>
                <c:pt idx="68">
                  <c:v>40393</c:v>
                </c:pt>
                <c:pt idx="69">
                  <c:v>40400</c:v>
                </c:pt>
                <c:pt idx="70">
                  <c:v>40407</c:v>
                </c:pt>
                <c:pt idx="71">
                  <c:v>40414</c:v>
                </c:pt>
                <c:pt idx="72">
                  <c:v>40421</c:v>
                </c:pt>
                <c:pt idx="73">
                  <c:v>40428</c:v>
                </c:pt>
                <c:pt idx="74">
                  <c:v>40435</c:v>
                </c:pt>
                <c:pt idx="75">
                  <c:v>40442</c:v>
                </c:pt>
                <c:pt idx="76">
                  <c:v>40449</c:v>
                </c:pt>
                <c:pt idx="77">
                  <c:v>40456</c:v>
                </c:pt>
                <c:pt idx="78">
                  <c:v>40463</c:v>
                </c:pt>
                <c:pt idx="79">
                  <c:v>40470</c:v>
                </c:pt>
                <c:pt idx="80">
                  <c:v>40477</c:v>
                </c:pt>
                <c:pt idx="81">
                  <c:v>40484</c:v>
                </c:pt>
                <c:pt idx="82">
                  <c:v>40491</c:v>
                </c:pt>
                <c:pt idx="83">
                  <c:v>40498</c:v>
                </c:pt>
                <c:pt idx="84">
                  <c:v>40505</c:v>
                </c:pt>
                <c:pt idx="85">
                  <c:v>40512</c:v>
                </c:pt>
                <c:pt idx="86">
                  <c:v>40519</c:v>
                </c:pt>
                <c:pt idx="87">
                  <c:v>40526</c:v>
                </c:pt>
                <c:pt idx="88">
                  <c:v>40533</c:v>
                </c:pt>
                <c:pt idx="89">
                  <c:v>40540</c:v>
                </c:pt>
                <c:pt idx="90">
                  <c:v>40547</c:v>
                </c:pt>
                <c:pt idx="91">
                  <c:v>40554</c:v>
                </c:pt>
                <c:pt idx="92">
                  <c:v>40561</c:v>
                </c:pt>
                <c:pt idx="93">
                  <c:v>40568</c:v>
                </c:pt>
                <c:pt idx="94">
                  <c:v>40575</c:v>
                </c:pt>
                <c:pt idx="95">
                  <c:v>40582</c:v>
                </c:pt>
                <c:pt idx="96">
                  <c:v>40589</c:v>
                </c:pt>
                <c:pt idx="97">
                  <c:v>40596</c:v>
                </c:pt>
                <c:pt idx="98">
                  <c:v>40603</c:v>
                </c:pt>
                <c:pt idx="99">
                  <c:v>40610</c:v>
                </c:pt>
                <c:pt idx="100">
                  <c:v>40617</c:v>
                </c:pt>
                <c:pt idx="101">
                  <c:v>40624</c:v>
                </c:pt>
                <c:pt idx="102">
                  <c:v>40631</c:v>
                </c:pt>
                <c:pt idx="103">
                  <c:v>40638</c:v>
                </c:pt>
                <c:pt idx="104">
                  <c:v>40645</c:v>
                </c:pt>
                <c:pt idx="105">
                  <c:v>40652</c:v>
                </c:pt>
                <c:pt idx="106">
                  <c:v>40659</c:v>
                </c:pt>
                <c:pt idx="107">
                  <c:v>40666</c:v>
                </c:pt>
                <c:pt idx="108">
                  <c:v>40673</c:v>
                </c:pt>
                <c:pt idx="109">
                  <c:v>40680</c:v>
                </c:pt>
                <c:pt idx="110">
                  <c:v>40687</c:v>
                </c:pt>
                <c:pt idx="111">
                  <c:v>40694</c:v>
                </c:pt>
                <c:pt idx="112">
                  <c:v>40701</c:v>
                </c:pt>
                <c:pt idx="113">
                  <c:v>40708</c:v>
                </c:pt>
                <c:pt idx="114">
                  <c:v>40715</c:v>
                </c:pt>
                <c:pt idx="115">
                  <c:v>40722</c:v>
                </c:pt>
                <c:pt idx="116">
                  <c:v>40729</c:v>
                </c:pt>
                <c:pt idx="117">
                  <c:v>40736</c:v>
                </c:pt>
                <c:pt idx="118">
                  <c:v>40743</c:v>
                </c:pt>
                <c:pt idx="119">
                  <c:v>40750</c:v>
                </c:pt>
                <c:pt idx="120">
                  <c:v>40757</c:v>
                </c:pt>
                <c:pt idx="121">
                  <c:v>40764</c:v>
                </c:pt>
                <c:pt idx="122">
                  <c:v>40771</c:v>
                </c:pt>
                <c:pt idx="123">
                  <c:v>40778</c:v>
                </c:pt>
                <c:pt idx="124">
                  <c:v>40785</c:v>
                </c:pt>
                <c:pt idx="125">
                  <c:v>40792</c:v>
                </c:pt>
                <c:pt idx="126">
                  <c:v>40799</c:v>
                </c:pt>
                <c:pt idx="127">
                  <c:v>40806</c:v>
                </c:pt>
                <c:pt idx="128">
                  <c:v>40813</c:v>
                </c:pt>
                <c:pt idx="129">
                  <c:v>40820</c:v>
                </c:pt>
                <c:pt idx="130">
                  <c:v>40827</c:v>
                </c:pt>
                <c:pt idx="131">
                  <c:v>40834</c:v>
                </c:pt>
                <c:pt idx="132">
                  <c:v>40841</c:v>
                </c:pt>
                <c:pt idx="133">
                  <c:v>40848</c:v>
                </c:pt>
                <c:pt idx="134">
                  <c:v>40855</c:v>
                </c:pt>
                <c:pt idx="135">
                  <c:v>40862</c:v>
                </c:pt>
                <c:pt idx="136">
                  <c:v>40869</c:v>
                </c:pt>
                <c:pt idx="137">
                  <c:v>40876</c:v>
                </c:pt>
                <c:pt idx="138">
                  <c:v>40883</c:v>
                </c:pt>
                <c:pt idx="139">
                  <c:v>40890</c:v>
                </c:pt>
                <c:pt idx="140">
                  <c:v>40897</c:v>
                </c:pt>
                <c:pt idx="141">
                  <c:v>40904</c:v>
                </c:pt>
                <c:pt idx="142">
                  <c:v>40911</c:v>
                </c:pt>
                <c:pt idx="143">
                  <c:v>40918</c:v>
                </c:pt>
                <c:pt idx="144">
                  <c:v>40925</c:v>
                </c:pt>
                <c:pt idx="145">
                  <c:v>40932</c:v>
                </c:pt>
                <c:pt idx="146">
                  <c:v>40939</c:v>
                </c:pt>
                <c:pt idx="147">
                  <c:v>40946</c:v>
                </c:pt>
                <c:pt idx="148">
                  <c:v>40953</c:v>
                </c:pt>
                <c:pt idx="149">
                  <c:v>40960</c:v>
                </c:pt>
                <c:pt idx="150">
                  <c:v>40967</c:v>
                </c:pt>
                <c:pt idx="151">
                  <c:v>40974</c:v>
                </c:pt>
                <c:pt idx="152">
                  <c:v>40981</c:v>
                </c:pt>
                <c:pt idx="153">
                  <c:v>40988</c:v>
                </c:pt>
                <c:pt idx="154">
                  <c:v>40995</c:v>
                </c:pt>
                <c:pt idx="155">
                  <c:v>41002</c:v>
                </c:pt>
                <c:pt idx="156">
                  <c:v>41009</c:v>
                </c:pt>
                <c:pt idx="157">
                  <c:v>41016</c:v>
                </c:pt>
                <c:pt idx="158">
                  <c:v>41023</c:v>
                </c:pt>
                <c:pt idx="159">
                  <c:v>41030</c:v>
                </c:pt>
                <c:pt idx="160">
                  <c:v>41037</c:v>
                </c:pt>
                <c:pt idx="161">
                  <c:v>41044</c:v>
                </c:pt>
                <c:pt idx="162">
                  <c:v>41051</c:v>
                </c:pt>
                <c:pt idx="163">
                  <c:v>41058</c:v>
                </c:pt>
                <c:pt idx="164">
                  <c:v>41065</c:v>
                </c:pt>
                <c:pt idx="165">
                  <c:v>41072</c:v>
                </c:pt>
                <c:pt idx="166">
                  <c:v>41079</c:v>
                </c:pt>
                <c:pt idx="167">
                  <c:v>41086</c:v>
                </c:pt>
                <c:pt idx="168">
                  <c:v>41093</c:v>
                </c:pt>
                <c:pt idx="169">
                  <c:v>41100</c:v>
                </c:pt>
                <c:pt idx="170">
                  <c:v>41107</c:v>
                </c:pt>
                <c:pt idx="171">
                  <c:v>41114</c:v>
                </c:pt>
                <c:pt idx="172">
                  <c:v>41121</c:v>
                </c:pt>
                <c:pt idx="173">
                  <c:v>41128</c:v>
                </c:pt>
                <c:pt idx="174">
                  <c:v>41135</c:v>
                </c:pt>
                <c:pt idx="175">
                  <c:v>41142</c:v>
                </c:pt>
                <c:pt idx="176">
                  <c:v>41149</c:v>
                </c:pt>
                <c:pt idx="177">
                  <c:v>41156</c:v>
                </c:pt>
                <c:pt idx="178">
                  <c:v>41163</c:v>
                </c:pt>
                <c:pt idx="179">
                  <c:v>41170</c:v>
                </c:pt>
                <c:pt idx="180">
                  <c:v>41177</c:v>
                </c:pt>
                <c:pt idx="181">
                  <c:v>41184</c:v>
                </c:pt>
                <c:pt idx="182">
                  <c:v>41191</c:v>
                </c:pt>
                <c:pt idx="183">
                  <c:v>41198</c:v>
                </c:pt>
                <c:pt idx="184">
                  <c:v>41205</c:v>
                </c:pt>
                <c:pt idx="185">
                  <c:v>41212</c:v>
                </c:pt>
                <c:pt idx="186">
                  <c:v>41219</c:v>
                </c:pt>
                <c:pt idx="187">
                  <c:v>41226</c:v>
                </c:pt>
                <c:pt idx="188">
                  <c:v>41233</c:v>
                </c:pt>
                <c:pt idx="189">
                  <c:v>41240</c:v>
                </c:pt>
                <c:pt idx="190">
                  <c:v>41247</c:v>
                </c:pt>
                <c:pt idx="191">
                  <c:v>41254</c:v>
                </c:pt>
                <c:pt idx="192">
                  <c:v>41261</c:v>
                </c:pt>
                <c:pt idx="193">
                  <c:v>41268</c:v>
                </c:pt>
                <c:pt idx="194">
                  <c:v>41275</c:v>
                </c:pt>
                <c:pt idx="195">
                  <c:v>41282</c:v>
                </c:pt>
                <c:pt idx="196">
                  <c:v>41289</c:v>
                </c:pt>
                <c:pt idx="197">
                  <c:v>41296</c:v>
                </c:pt>
                <c:pt idx="198">
                  <c:v>41303</c:v>
                </c:pt>
                <c:pt idx="199">
                  <c:v>41310</c:v>
                </c:pt>
                <c:pt idx="200">
                  <c:v>41317</c:v>
                </c:pt>
                <c:pt idx="201">
                  <c:v>41324</c:v>
                </c:pt>
                <c:pt idx="202">
                  <c:v>41331</c:v>
                </c:pt>
                <c:pt idx="203">
                  <c:v>41338</c:v>
                </c:pt>
                <c:pt idx="204">
                  <c:v>41345</c:v>
                </c:pt>
                <c:pt idx="205">
                  <c:v>41352</c:v>
                </c:pt>
                <c:pt idx="206">
                  <c:v>41359</c:v>
                </c:pt>
                <c:pt idx="207">
                  <c:v>41366</c:v>
                </c:pt>
                <c:pt idx="208">
                  <c:v>41373</c:v>
                </c:pt>
                <c:pt idx="209">
                  <c:v>41380</c:v>
                </c:pt>
                <c:pt idx="210">
                  <c:v>41387</c:v>
                </c:pt>
                <c:pt idx="211">
                  <c:v>41394</c:v>
                </c:pt>
                <c:pt idx="212">
                  <c:v>41401</c:v>
                </c:pt>
                <c:pt idx="213">
                  <c:v>41408</c:v>
                </c:pt>
                <c:pt idx="214">
                  <c:v>41415</c:v>
                </c:pt>
                <c:pt idx="215">
                  <c:v>41422</c:v>
                </c:pt>
                <c:pt idx="216">
                  <c:v>41429</c:v>
                </c:pt>
                <c:pt idx="217">
                  <c:v>41436</c:v>
                </c:pt>
                <c:pt idx="218">
                  <c:v>41443</c:v>
                </c:pt>
                <c:pt idx="219">
                  <c:v>41450</c:v>
                </c:pt>
                <c:pt idx="220">
                  <c:v>41457</c:v>
                </c:pt>
                <c:pt idx="221">
                  <c:v>41464</c:v>
                </c:pt>
                <c:pt idx="222">
                  <c:v>41471</c:v>
                </c:pt>
                <c:pt idx="223">
                  <c:v>41478</c:v>
                </c:pt>
                <c:pt idx="224">
                  <c:v>41485</c:v>
                </c:pt>
                <c:pt idx="225">
                  <c:v>41492</c:v>
                </c:pt>
                <c:pt idx="226">
                  <c:v>41499</c:v>
                </c:pt>
                <c:pt idx="227">
                  <c:v>41506</c:v>
                </c:pt>
                <c:pt idx="228">
                  <c:v>41513</c:v>
                </c:pt>
                <c:pt idx="229">
                  <c:v>41520</c:v>
                </c:pt>
                <c:pt idx="230">
                  <c:v>41527</c:v>
                </c:pt>
                <c:pt idx="231">
                  <c:v>41534</c:v>
                </c:pt>
                <c:pt idx="232">
                  <c:v>41541</c:v>
                </c:pt>
                <c:pt idx="233">
                  <c:v>41548</c:v>
                </c:pt>
                <c:pt idx="234">
                  <c:v>41555</c:v>
                </c:pt>
                <c:pt idx="235">
                  <c:v>41562</c:v>
                </c:pt>
                <c:pt idx="236">
                  <c:v>41569</c:v>
                </c:pt>
                <c:pt idx="237">
                  <c:v>41576</c:v>
                </c:pt>
                <c:pt idx="238">
                  <c:v>41583</c:v>
                </c:pt>
                <c:pt idx="239">
                  <c:v>41590</c:v>
                </c:pt>
                <c:pt idx="240">
                  <c:v>41597</c:v>
                </c:pt>
                <c:pt idx="241">
                  <c:v>41604</c:v>
                </c:pt>
                <c:pt idx="242">
                  <c:v>41611</c:v>
                </c:pt>
                <c:pt idx="243">
                  <c:v>41618</c:v>
                </c:pt>
                <c:pt idx="244">
                  <c:v>41625</c:v>
                </c:pt>
                <c:pt idx="245">
                  <c:v>41632</c:v>
                </c:pt>
                <c:pt idx="246">
                  <c:v>41639</c:v>
                </c:pt>
                <c:pt idx="247">
                  <c:v>41646</c:v>
                </c:pt>
                <c:pt idx="248">
                  <c:v>41653</c:v>
                </c:pt>
                <c:pt idx="249">
                  <c:v>41660</c:v>
                </c:pt>
                <c:pt idx="250">
                  <c:v>41667</c:v>
                </c:pt>
                <c:pt idx="251">
                  <c:v>41674</c:v>
                </c:pt>
                <c:pt idx="252">
                  <c:v>41681</c:v>
                </c:pt>
                <c:pt idx="253">
                  <c:v>41688</c:v>
                </c:pt>
                <c:pt idx="254">
                  <c:v>41695</c:v>
                </c:pt>
                <c:pt idx="255">
                  <c:v>41702</c:v>
                </c:pt>
                <c:pt idx="256">
                  <c:v>41709</c:v>
                </c:pt>
                <c:pt idx="257">
                  <c:v>41716</c:v>
                </c:pt>
                <c:pt idx="258">
                  <c:v>41723</c:v>
                </c:pt>
                <c:pt idx="259">
                  <c:v>41730</c:v>
                </c:pt>
                <c:pt idx="260">
                  <c:v>41737</c:v>
                </c:pt>
                <c:pt idx="261">
                  <c:v>41744</c:v>
                </c:pt>
                <c:pt idx="262">
                  <c:v>41751</c:v>
                </c:pt>
                <c:pt idx="263">
                  <c:v>41758</c:v>
                </c:pt>
                <c:pt idx="264">
                  <c:v>41765</c:v>
                </c:pt>
                <c:pt idx="265">
                  <c:v>41772</c:v>
                </c:pt>
                <c:pt idx="266">
                  <c:v>41779</c:v>
                </c:pt>
                <c:pt idx="267">
                  <c:v>41786</c:v>
                </c:pt>
                <c:pt idx="268">
                  <c:v>41793</c:v>
                </c:pt>
                <c:pt idx="269">
                  <c:v>41800</c:v>
                </c:pt>
                <c:pt idx="270">
                  <c:v>41807</c:v>
                </c:pt>
                <c:pt idx="271">
                  <c:v>41814</c:v>
                </c:pt>
                <c:pt idx="272">
                  <c:v>41821</c:v>
                </c:pt>
                <c:pt idx="273">
                  <c:v>41828</c:v>
                </c:pt>
                <c:pt idx="274">
                  <c:v>41835</c:v>
                </c:pt>
                <c:pt idx="275">
                  <c:v>41842</c:v>
                </c:pt>
                <c:pt idx="276">
                  <c:v>41849</c:v>
                </c:pt>
                <c:pt idx="277">
                  <c:v>41856</c:v>
                </c:pt>
                <c:pt idx="278">
                  <c:v>41863</c:v>
                </c:pt>
                <c:pt idx="279">
                  <c:v>41870</c:v>
                </c:pt>
                <c:pt idx="280">
                  <c:v>41877</c:v>
                </c:pt>
                <c:pt idx="281">
                  <c:v>41884</c:v>
                </c:pt>
                <c:pt idx="282">
                  <c:v>41891</c:v>
                </c:pt>
                <c:pt idx="283">
                  <c:v>41898</c:v>
                </c:pt>
                <c:pt idx="284">
                  <c:v>41905</c:v>
                </c:pt>
                <c:pt idx="285">
                  <c:v>41912</c:v>
                </c:pt>
                <c:pt idx="286">
                  <c:v>41919</c:v>
                </c:pt>
                <c:pt idx="287">
                  <c:v>41926</c:v>
                </c:pt>
                <c:pt idx="288">
                  <c:v>41933</c:v>
                </c:pt>
                <c:pt idx="289">
                  <c:v>41940</c:v>
                </c:pt>
                <c:pt idx="290">
                  <c:v>41947</c:v>
                </c:pt>
                <c:pt idx="291">
                  <c:v>41954</c:v>
                </c:pt>
                <c:pt idx="292">
                  <c:v>41961</c:v>
                </c:pt>
                <c:pt idx="293">
                  <c:v>41968</c:v>
                </c:pt>
                <c:pt idx="294">
                  <c:v>41975</c:v>
                </c:pt>
                <c:pt idx="295">
                  <c:v>41982</c:v>
                </c:pt>
                <c:pt idx="296">
                  <c:v>41989</c:v>
                </c:pt>
                <c:pt idx="297">
                  <c:v>41996</c:v>
                </c:pt>
                <c:pt idx="298">
                  <c:v>42003</c:v>
                </c:pt>
                <c:pt idx="299">
                  <c:v>42010</c:v>
                </c:pt>
                <c:pt idx="300">
                  <c:v>42017</c:v>
                </c:pt>
                <c:pt idx="301">
                  <c:v>42024</c:v>
                </c:pt>
                <c:pt idx="302">
                  <c:v>42031</c:v>
                </c:pt>
                <c:pt idx="303">
                  <c:v>42038</c:v>
                </c:pt>
                <c:pt idx="304">
                  <c:v>42045</c:v>
                </c:pt>
                <c:pt idx="305">
                  <c:v>42052</c:v>
                </c:pt>
                <c:pt idx="306">
                  <c:v>42059</c:v>
                </c:pt>
                <c:pt idx="307">
                  <c:v>42066</c:v>
                </c:pt>
                <c:pt idx="308">
                  <c:v>42073</c:v>
                </c:pt>
                <c:pt idx="309">
                  <c:v>42080</c:v>
                </c:pt>
                <c:pt idx="310">
                  <c:v>42087</c:v>
                </c:pt>
                <c:pt idx="311">
                  <c:v>42094</c:v>
                </c:pt>
                <c:pt idx="312">
                  <c:v>42101</c:v>
                </c:pt>
                <c:pt idx="313">
                  <c:v>42108</c:v>
                </c:pt>
                <c:pt idx="314">
                  <c:v>42115</c:v>
                </c:pt>
                <c:pt idx="315">
                  <c:v>42122</c:v>
                </c:pt>
                <c:pt idx="316">
                  <c:v>42129</c:v>
                </c:pt>
                <c:pt idx="317">
                  <c:v>42136</c:v>
                </c:pt>
                <c:pt idx="318">
                  <c:v>42143</c:v>
                </c:pt>
                <c:pt idx="319">
                  <c:v>42150</c:v>
                </c:pt>
                <c:pt idx="320">
                  <c:v>42157</c:v>
                </c:pt>
                <c:pt idx="321">
                  <c:v>42164</c:v>
                </c:pt>
                <c:pt idx="322">
                  <c:v>42171</c:v>
                </c:pt>
                <c:pt idx="323">
                  <c:v>42178</c:v>
                </c:pt>
                <c:pt idx="324">
                  <c:v>42185</c:v>
                </c:pt>
                <c:pt idx="325">
                  <c:v>42192</c:v>
                </c:pt>
                <c:pt idx="326">
                  <c:v>42199</c:v>
                </c:pt>
                <c:pt idx="327">
                  <c:v>42206</c:v>
                </c:pt>
                <c:pt idx="328">
                  <c:v>42213</c:v>
                </c:pt>
                <c:pt idx="329">
                  <c:v>42220</c:v>
                </c:pt>
                <c:pt idx="330">
                  <c:v>42227</c:v>
                </c:pt>
                <c:pt idx="331">
                  <c:v>42234</c:v>
                </c:pt>
                <c:pt idx="332">
                  <c:v>42241</c:v>
                </c:pt>
                <c:pt idx="333">
                  <c:v>42248</c:v>
                </c:pt>
                <c:pt idx="334">
                  <c:v>42255</c:v>
                </c:pt>
                <c:pt idx="335">
                  <c:v>42262</c:v>
                </c:pt>
                <c:pt idx="336">
                  <c:v>42269</c:v>
                </c:pt>
                <c:pt idx="337">
                  <c:v>42276</c:v>
                </c:pt>
                <c:pt idx="338">
                  <c:v>42283</c:v>
                </c:pt>
                <c:pt idx="339">
                  <c:v>42290</c:v>
                </c:pt>
                <c:pt idx="340">
                  <c:v>42297</c:v>
                </c:pt>
                <c:pt idx="341">
                  <c:v>42304</c:v>
                </c:pt>
                <c:pt idx="342">
                  <c:v>42311</c:v>
                </c:pt>
                <c:pt idx="343">
                  <c:v>42318</c:v>
                </c:pt>
                <c:pt idx="344">
                  <c:v>42325</c:v>
                </c:pt>
                <c:pt idx="345">
                  <c:v>42332</c:v>
                </c:pt>
                <c:pt idx="346">
                  <c:v>42339</c:v>
                </c:pt>
                <c:pt idx="347">
                  <c:v>42346</c:v>
                </c:pt>
                <c:pt idx="348">
                  <c:v>42353</c:v>
                </c:pt>
                <c:pt idx="349">
                  <c:v>42360</c:v>
                </c:pt>
                <c:pt idx="350">
                  <c:v>42367</c:v>
                </c:pt>
                <c:pt idx="351">
                  <c:v>42374</c:v>
                </c:pt>
                <c:pt idx="352">
                  <c:v>42381</c:v>
                </c:pt>
                <c:pt idx="353">
                  <c:v>42388</c:v>
                </c:pt>
                <c:pt idx="354">
                  <c:v>42395</c:v>
                </c:pt>
                <c:pt idx="355">
                  <c:v>42402</c:v>
                </c:pt>
                <c:pt idx="356">
                  <c:v>42409</c:v>
                </c:pt>
                <c:pt idx="357">
                  <c:v>42416</c:v>
                </c:pt>
                <c:pt idx="358">
                  <c:v>42423</c:v>
                </c:pt>
                <c:pt idx="359">
                  <c:v>42430</c:v>
                </c:pt>
                <c:pt idx="360">
                  <c:v>42437</c:v>
                </c:pt>
                <c:pt idx="361">
                  <c:v>42444</c:v>
                </c:pt>
                <c:pt idx="362">
                  <c:v>42451</c:v>
                </c:pt>
                <c:pt idx="363">
                  <c:v>42458</c:v>
                </c:pt>
                <c:pt idx="364">
                  <c:v>42465</c:v>
                </c:pt>
                <c:pt idx="365">
                  <c:v>42472</c:v>
                </c:pt>
                <c:pt idx="366">
                  <c:v>42479</c:v>
                </c:pt>
                <c:pt idx="367">
                  <c:v>42486</c:v>
                </c:pt>
                <c:pt idx="368">
                  <c:v>42493</c:v>
                </c:pt>
                <c:pt idx="369">
                  <c:v>42500</c:v>
                </c:pt>
                <c:pt idx="370">
                  <c:v>42507</c:v>
                </c:pt>
                <c:pt idx="371">
                  <c:v>42514</c:v>
                </c:pt>
                <c:pt idx="372">
                  <c:v>42521</c:v>
                </c:pt>
                <c:pt idx="373">
                  <c:v>42528</c:v>
                </c:pt>
                <c:pt idx="374">
                  <c:v>42535</c:v>
                </c:pt>
                <c:pt idx="375">
                  <c:v>42542</c:v>
                </c:pt>
                <c:pt idx="376">
                  <c:v>42549</c:v>
                </c:pt>
                <c:pt idx="377">
                  <c:v>42556</c:v>
                </c:pt>
                <c:pt idx="378">
                  <c:v>42563</c:v>
                </c:pt>
                <c:pt idx="379">
                  <c:v>42570</c:v>
                </c:pt>
                <c:pt idx="380">
                  <c:v>42577</c:v>
                </c:pt>
                <c:pt idx="381">
                  <c:v>42584</c:v>
                </c:pt>
                <c:pt idx="382">
                  <c:v>42591</c:v>
                </c:pt>
                <c:pt idx="383">
                  <c:v>42598</c:v>
                </c:pt>
                <c:pt idx="384">
                  <c:v>42605</c:v>
                </c:pt>
                <c:pt idx="385">
                  <c:v>42612</c:v>
                </c:pt>
                <c:pt idx="386">
                  <c:v>42619</c:v>
                </c:pt>
                <c:pt idx="387">
                  <c:v>42626</c:v>
                </c:pt>
                <c:pt idx="388">
                  <c:v>42633</c:v>
                </c:pt>
                <c:pt idx="389">
                  <c:v>42640</c:v>
                </c:pt>
                <c:pt idx="390">
                  <c:v>42647</c:v>
                </c:pt>
                <c:pt idx="391">
                  <c:v>42654</c:v>
                </c:pt>
                <c:pt idx="392">
                  <c:v>42661</c:v>
                </c:pt>
                <c:pt idx="393">
                  <c:v>42668</c:v>
                </c:pt>
                <c:pt idx="394">
                  <c:v>42675</c:v>
                </c:pt>
                <c:pt idx="395">
                  <c:v>42682</c:v>
                </c:pt>
                <c:pt idx="396">
                  <c:v>42689</c:v>
                </c:pt>
                <c:pt idx="397">
                  <c:v>42696</c:v>
                </c:pt>
                <c:pt idx="398">
                  <c:v>42703</c:v>
                </c:pt>
                <c:pt idx="399">
                  <c:v>42710</c:v>
                </c:pt>
                <c:pt idx="400">
                  <c:v>42717</c:v>
                </c:pt>
                <c:pt idx="401">
                  <c:v>42724</c:v>
                </c:pt>
                <c:pt idx="402">
                  <c:v>42731</c:v>
                </c:pt>
                <c:pt idx="403">
                  <c:v>42738</c:v>
                </c:pt>
                <c:pt idx="404">
                  <c:v>42745</c:v>
                </c:pt>
                <c:pt idx="405">
                  <c:v>42752</c:v>
                </c:pt>
                <c:pt idx="406">
                  <c:v>42759</c:v>
                </c:pt>
                <c:pt idx="407">
                  <c:v>42766</c:v>
                </c:pt>
                <c:pt idx="408">
                  <c:v>42773</c:v>
                </c:pt>
                <c:pt idx="409">
                  <c:v>42780</c:v>
                </c:pt>
                <c:pt idx="410">
                  <c:v>42787</c:v>
                </c:pt>
                <c:pt idx="411">
                  <c:v>42794</c:v>
                </c:pt>
                <c:pt idx="412">
                  <c:v>42801</c:v>
                </c:pt>
                <c:pt idx="413">
                  <c:v>42808</c:v>
                </c:pt>
                <c:pt idx="414">
                  <c:v>42815</c:v>
                </c:pt>
                <c:pt idx="415">
                  <c:v>42822</c:v>
                </c:pt>
                <c:pt idx="416">
                  <c:v>42829</c:v>
                </c:pt>
                <c:pt idx="417">
                  <c:v>42836</c:v>
                </c:pt>
                <c:pt idx="418">
                  <c:v>42843</c:v>
                </c:pt>
                <c:pt idx="419">
                  <c:v>42850</c:v>
                </c:pt>
                <c:pt idx="420">
                  <c:v>42857</c:v>
                </c:pt>
                <c:pt idx="421">
                  <c:v>42864</c:v>
                </c:pt>
                <c:pt idx="422">
                  <c:v>42871</c:v>
                </c:pt>
                <c:pt idx="423">
                  <c:v>42878</c:v>
                </c:pt>
                <c:pt idx="424">
                  <c:v>42885</c:v>
                </c:pt>
              </c:numCache>
            </c:numRef>
          </c:cat>
          <c:val>
            <c:numRef>
              <c:f>'Sheet1 (2)'!$B$538:$B$970</c:f>
              <c:numCache>
                <c:formatCode>General</c:formatCode>
                <c:ptCount val="433"/>
                <c:pt idx="0">
                  <c:v>-37717</c:v>
                </c:pt>
                <c:pt idx="1">
                  <c:v>-88280</c:v>
                </c:pt>
                <c:pt idx="2">
                  <c:v>-81920</c:v>
                </c:pt>
                <c:pt idx="3">
                  <c:v>-96549</c:v>
                </c:pt>
                <c:pt idx="4">
                  <c:v>-51596</c:v>
                </c:pt>
                <c:pt idx="5">
                  <c:v>-78979</c:v>
                </c:pt>
                <c:pt idx="6">
                  <c:v>-179409</c:v>
                </c:pt>
                <c:pt idx="7">
                  <c:v>-135172</c:v>
                </c:pt>
                <c:pt idx="8">
                  <c:v>-97648</c:v>
                </c:pt>
                <c:pt idx="9">
                  <c:v>-93727</c:v>
                </c:pt>
                <c:pt idx="10">
                  <c:v>-87147</c:v>
                </c:pt>
                <c:pt idx="11">
                  <c:v>-112393</c:v>
                </c:pt>
                <c:pt idx="12">
                  <c:v>-124849</c:v>
                </c:pt>
                <c:pt idx="13">
                  <c:v>-110214</c:v>
                </c:pt>
                <c:pt idx="14">
                  <c:v>-75628</c:v>
                </c:pt>
                <c:pt idx="15">
                  <c:v>-112734</c:v>
                </c:pt>
                <c:pt idx="16">
                  <c:v>-117186</c:v>
                </c:pt>
                <c:pt idx="17">
                  <c:v>-117788</c:v>
                </c:pt>
                <c:pt idx="18">
                  <c:v>-112878</c:v>
                </c:pt>
                <c:pt idx="19">
                  <c:v>-69627</c:v>
                </c:pt>
                <c:pt idx="20">
                  <c:v>-125334</c:v>
                </c:pt>
                <c:pt idx="21">
                  <c:v>-114472</c:v>
                </c:pt>
                <c:pt idx="22">
                  <c:v>-87000</c:v>
                </c:pt>
                <c:pt idx="23">
                  <c:v>-96143</c:v>
                </c:pt>
                <c:pt idx="24">
                  <c:v>-67301</c:v>
                </c:pt>
                <c:pt idx="25">
                  <c:v>-11215</c:v>
                </c:pt>
                <c:pt idx="26">
                  <c:v>-39503</c:v>
                </c:pt>
                <c:pt idx="27">
                  <c:v>-40772</c:v>
                </c:pt>
                <c:pt idx="28">
                  <c:v>-71221</c:v>
                </c:pt>
                <c:pt idx="29">
                  <c:v>-86551</c:v>
                </c:pt>
                <c:pt idx="30">
                  <c:v>-71377</c:v>
                </c:pt>
                <c:pt idx="31">
                  <c:v>-96723</c:v>
                </c:pt>
                <c:pt idx="32">
                  <c:v>-70192</c:v>
                </c:pt>
                <c:pt idx="33">
                  <c:v>-9312</c:v>
                </c:pt>
                <c:pt idx="34">
                  <c:v>-8671</c:v>
                </c:pt>
                <c:pt idx="35">
                  <c:v>-52781</c:v>
                </c:pt>
                <c:pt idx="36">
                  <c:v>-84970</c:v>
                </c:pt>
                <c:pt idx="37">
                  <c:v>-136356</c:v>
                </c:pt>
                <c:pt idx="38">
                  <c:v>-149232</c:v>
                </c:pt>
                <c:pt idx="39">
                  <c:v>-190708</c:v>
                </c:pt>
                <c:pt idx="40">
                  <c:v>-143801</c:v>
                </c:pt>
                <c:pt idx="41">
                  <c:v>-150466</c:v>
                </c:pt>
                <c:pt idx="42">
                  <c:v>-129810</c:v>
                </c:pt>
                <c:pt idx="43">
                  <c:v>-141303</c:v>
                </c:pt>
                <c:pt idx="44">
                  <c:v>-144835</c:v>
                </c:pt>
                <c:pt idx="45">
                  <c:v>-125386</c:v>
                </c:pt>
                <c:pt idx="46">
                  <c:v>-107926</c:v>
                </c:pt>
                <c:pt idx="47">
                  <c:v>-106396</c:v>
                </c:pt>
                <c:pt idx="48">
                  <c:v>-89597</c:v>
                </c:pt>
                <c:pt idx="49">
                  <c:v>-157546</c:v>
                </c:pt>
                <c:pt idx="50">
                  <c:v>-249917</c:v>
                </c:pt>
                <c:pt idx="51">
                  <c:v>-244733</c:v>
                </c:pt>
                <c:pt idx="52">
                  <c:v>-274741</c:v>
                </c:pt>
                <c:pt idx="53">
                  <c:v>-245711</c:v>
                </c:pt>
                <c:pt idx="54">
                  <c:v>-218249</c:v>
                </c:pt>
                <c:pt idx="55">
                  <c:v>-257880</c:v>
                </c:pt>
                <c:pt idx="56">
                  <c:v>-239797</c:v>
                </c:pt>
                <c:pt idx="57">
                  <c:v>-267229</c:v>
                </c:pt>
                <c:pt idx="58">
                  <c:v>-196006</c:v>
                </c:pt>
                <c:pt idx="59">
                  <c:v>-152592</c:v>
                </c:pt>
                <c:pt idx="60">
                  <c:v>-192234</c:v>
                </c:pt>
                <c:pt idx="61">
                  <c:v>-157587</c:v>
                </c:pt>
                <c:pt idx="62">
                  <c:v>-136812</c:v>
                </c:pt>
                <c:pt idx="63">
                  <c:v>-161338</c:v>
                </c:pt>
                <c:pt idx="64">
                  <c:v>-115440</c:v>
                </c:pt>
                <c:pt idx="65">
                  <c:v>-106157</c:v>
                </c:pt>
                <c:pt idx="66">
                  <c:v>-144529</c:v>
                </c:pt>
                <c:pt idx="67">
                  <c:v>-140551</c:v>
                </c:pt>
                <c:pt idx="68">
                  <c:v>-191152</c:v>
                </c:pt>
                <c:pt idx="69">
                  <c:v>-51888</c:v>
                </c:pt>
                <c:pt idx="70">
                  <c:v>-47577</c:v>
                </c:pt>
                <c:pt idx="71">
                  <c:v>-19920</c:v>
                </c:pt>
                <c:pt idx="72">
                  <c:v>62919</c:v>
                </c:pt>
                <c:pt idx="73">
                  <c:v>21780</c:v>
                </c:pt>
                <c:pt idx="74">
                  <c:v>25888</c:v>
                </c:pt>
                <c:pt idx="75">
                  <c:v>53335</c:v>
                </c:pt>
                <c:pt idx="76">
                  <c:v>35115</c:v>
                </c:pt>
                <c:pt idx="77">
                  <c:v>23597</c:v>
                </c:pt>
                <c:pt idx="78">
                  <c:v>55748</c:v>
                </c:pt>
                <c:pt idx="79">
                  <c:v>67347</c:v>
                </c:pt>
                <c:pt idx="80">
                  <c:v>15756</c:v>
                </c:pt>
                <c:pt idx="81">
                  <c:v>38329</c:v>
                </c:pt>
                <c:pt idx="82">
                  <c:v>58661</c:v>
                </c:pt>
                <c:pt idx="83">
                  <c:v>97346</c:v>
                </c:pt>
                <c:pt idx="84">
                  <c:v>27281</c:v>
                </c:pt>
                <c:pt idx="85">
                  <c:v>-67655</c:v>
                </c:pt>
                <c:pt idx="86">
                  <c:v>-45374</c:v>
                </c:pt>
                <c:pt idx="87">
                  <c:v>-8104</c:v>
                </c:pt>
                <c:pt idx="88">
                  <c:v>-77923</c:v>
                </c:pt>
                <c:pt idx="89">
                  <c:v>-105593</c:v>
                </c:pt>
                <c:pt idx="90">
                  <c:v>-76393</c:v>
                </c:pt>
                <c:pt idx="91">
                  <c:v>-80696</c:v>
                </c:pt>
                <c:pt idx="92">
                  <c:v>-86562</c:v>
                </c:pt>
                <c:pt idx="93">
                  <c:v>-114318</c:v>
                </c:pt>
                <c:pt idx="94">
                  <c:v>-133830</c:v>
                </c:pt>
                <c:pt idx="95">
                  <c:v>-96155</c:v>
                </c:pt>
                <c:pt idx="96">
                  <c:v>-116504</c:v>
                </c:pt>
                <c:pt idx="97">
                  <c:v>-148229</c:v>
                </c:pt>
                <c:pt idx="98">
                  <c:v>-73958</c:v>
                </c:pt>
                <c:pt idx="99">
                  <c:v>-56717</c:v>
                </c:pt>
                <c:pt idx="100">
                  <c:v>-117744</c:v>
                </c:pt>
                <c:pt idx="101">
                  <c:v>-58430</c:v>
                </c:pt>
                <c:pt idx="102">
                  <c:v>-16139</c:v>
                </c:pt>
                <c:pt idx="103">
                  <c:v>-80665</c:v>
                </c:pt>
                <c:pt idx="104">
                  <c:v>-81914</c:v>
                </c:pt>
                <c:pt idx="105">
                  <c:v>-52892</c:v>
                </c:pt>
                <c:pt idx="106">
                  <c:v>-34414</c:v>
                </c:pt>
                <c:pt idx="107">
                  <c:v>-56111</c:v>
                </c:pt>
                <c:pt idx="108">
                  <c:v>-131800</c:v>
                </c:pt>
                <c:pt idx="109">
                  <c:v>-150044</c:v>
                </c:pt>
                <c:pt idx="110">
                  <c:v>-83915</c:v>
                </c:pt>
                <c:pt idx="111">
                  <c:v>-78572</c:v>
                </c:pt>
                <c:pt idx="112">
                  <c:v>-36270</c:v>
                </c:pt>
                <c:pt idx="113">
                  <c:v>-50348</c:v>
                </c:pt>
                <c:pt idx="114">
                  <c:v>-13579</c:v>
                </c:pt>
                <c:pt idx="115">
                  <c:v>-66963</c:v>
                </c:pt>
                <c:pt idx="116">
                  <c:v>-92723</c:v>
                </c:pt>
                <c:pt idx="117">
                  <c:v>-64456</c:v>
                </c:pt>
                <c:pt idx="118">
                  <c:v>-38523</c:v>
                </c:pt>
                <c:pt idx="119">
                  <c:v>-24347</c:v>
                </c:pt>
                <c:pt idx="120">
                  <c:v>-72946</c:v>
                </c:pt>
                <c:pt idx="121">
                  <c:v>9814</c:v>
                </c:pt>
                <c:pt idx="122">
                  <c:v>-9687</c:v>
                </c:pt>
                <c:pt idx="123">
                  <c:v>-13598</c:v>
                </c:pt>
                <c:pt idx="124">
                  <c:v>137</c:v>
                </c:pt>
                <c:pt idx="125">
                  <c:v>-35952</c:v>
                </c:pt>
                <c:pt idx="126">
                  <c:v>-82901</c:v>
                </c:pt>
                <c:pt idx="127">
                  <c:v>-113181</c:v>
                </c:pt>
                <c:pt idx="128">
                  <c:v>-94945</c:v>
                </c:pt>
                <c:pt idx="129">
                  <c:v>-114014</c:v>
                </c:pt>
                <c:pt idx="130">
                  <c:v>-173836</c:v>
                </c:pt>
                <c:pt idx="131">
                  <c:v>-136183</c:v>
                </c:pt>
                <c:pt idx="132">
                  <c:v>-65880</c:v>
                </c:pt>
                <c:pt idx="133">
                  <c:v>-128693</c:v>
                </c:pt>
                <c:pt idx="134">
                  <c:v>-96175</c:v>
                </c:pt>
                <c:pt idx="135">
                  <c:v>-99542</c:v>
                </c:pt>
                <c:pt idx="136">
                  <c:v>-15291</c:v>
                </c:pt>
                <c:pt idx="137">
                  <c:v>17301</c:v>
                </c:pt>
                <c:pt idx="138">
                  <c:v>9779</c:v>
                </c:pt>
                <c:pt idx="139">
                  <c:v>11792</c:v>
                </c:pt>
                <c:pt idx="140">
                  <c:v>-22541</c:v>
                </c:pt>
                <c:pt idx="141">
                  <c:v>-2981</c:v>
                </c:pt>
                <c:pt idx="142">
                  <c:v>6236</c:v>
                </c:pt>
                <c:pt idx="143">
                  <c:v>20276</c:v>
                </c:pt>
                <c:pt idx="144">
                  <c:v>92503</c:v>
                </c:pt>
                <c:pt idx="145">
                  <c:v>-43877</c:v>
                </c:pt>
                <c:pt idx="146">
                  <c:v>-29583</c:v>
                </c:pt>
                <c:pt idx="147">
                  <c:v>-43460</c:v>
                </c:pt>
                <c:pt idx="148">
                  <c:v>-44400</c:v>
                </c:pt>
                <c:pt idx="149">
                  <c:v>-65285</c:v>
                </c:pt>
                <c:pt idx="150">
                  <c:v>-22496</c:v>
                </c:pt>
                <c:pt idx="151">
                  <c:v>-23341</c:v>
                </c:pt>
                <c:pt idx="152">
                  <c:v>-77289</c:v>
                </c:pt>
                <c:pt idx="153">
                  <c:v>-180172</c:v>
                </c:pt>
                <c:pt idx="154">
                  <c:v>-195717</c:v>
                </c:pt>
                <c:pt idx="155">
                  <c:v>-212127</c:v>
                </c:pt>
                <c:pt idx="156">
                  <c:v>-206589</c:v>
                </c:pt>
                <c:pt idx="157">
                  <c:v>-176282</c:v>
                </c:pt>
                <c:pt idx="158">
                  <c:v>-157090</c:v>
                </c:pt>
                <c:pt idx="159">
                  <c:v>-144756</c:v>
                </c:pt>
                <c:pt idx="160">
                  <c:v>-132728</c:v>
                </c:pt>
                <c:pt idx="161">
                  <c:v>-163392</c:v>
                </c:pt>
                <c:pt idx="162">
                  <c:v>-136190</c:v>
                </c:pt>
                <c:pt idx="163">
                  <c:v>-81078</c:v>
                </c:pt>
                <c:pt idx="164">
                  <c:v>-37892</c:v>
                </c:pt>
                <c:pt idx="165">
                  <c:v>-95385</c:v>
                </c:pt>
                <c:pt idx="166">
                  <c:v>-22997</c:v>
                </c:pt>
                <c:pt idx="167">
                  <c:v>-55639</c:v>
                </c:pt>
                <c:pt idx="168">
                  <c:v>-73378</c:v>
                </c:pt>
                <c:pt idx="169">
                  <c:v>-36583</c:v>
                </c:pt>
                <c:pt idx="170">
                  <c:v>-65894</c:v>
                </c:pt>
                <c:pt idx="171">
                  <c:v>-77414</c:v>
                </c:pt>
                <c:pt idx="172">
                  <c:v>2055</c:v>
                </c:pt>
                <c:pt idx="173">
                  <c:v>-14595</c:v>
                </c:pt>
                <c:pt idx="174">
                  <c:v>32336</c:v>
                </c:pt>
                <c:pt idx="175">
                  <c:v>97540</c:v>
                </c:pt>
                <c:pt idx="176">
                  <c:v>50692</c:v>
                </c:pt>
                <c:pt idx="177">
                  <c:v>108685</c:v>
                </c:pt>
                <c:pt idx="178">
                  <c:v>106560</c:v>
                </c:pt>
                <c:pt idx="179">
                  <c:v>122436</c:v>
                </c:pt>
                <c:pt idx="180">
                  <c:v>83526</c:v>
                </c:pt>
                <c:pt idx="181">
                  <c:v>161790</c:v>
                </c:pt>
                <c:pt idx="182">
                  <c:v>118290</c:v>
                </c:pt>
                <c:pt idx="183">
                  <c:v>135965</c:v>
                </c:pt>
                <c:pt idx="184">
                  <c:v>79296</c:v>
                </c:pt>
                <c:pt idx="185">
                  <c:v>169456</c:v>
                </c:pt>
                <c:pt idx="186">
                  <c:v>110357</c:v>
                </c:pt>
                <c:pt idx="187">
                  <c:v>158519</c:v>
                </c:pt>
                <c:pt idx="188">
                  <c:v>161413</c:v>
                </c:pt>
                <c:pt idx="189">
                  <c:v>187654</c:v>
                </c:pt>
                <c:pt idx="190">
                  <c:v>202691</c:v>
                </c:pt>
                <c:pt idx="191">
                  <c:v>136979</c:v>
                </c:pt>
                <c:pt idx="192">
                  <c:v>67142</c:v>
                </c:pt>
                <c:pt idx="193">
                  <c:v>74151</c:v>
                </c:pt>
                <c:pt idx="194">
                  <c:v>78927</c:v>
                </c:pt>
                <c:pt idx="195">
                  <c:v>44806</c:v>
                </c:pt>
                <c:pt idx="196">
                  <c:v>27298</c:v>
                </c:pt>
                <c:pt idx="197">
                  <c:v>66723</c:v>
                </c:pt>
                <c:pt idx="198">
                  <c:v>42552</c:v>
                </c:pt>
                <c:pt idx="199">
                  <c:v>46906</c:v>
                </c:pt>
                <c:pt idx="200">
                  <c:v>51549</c:v>
                </c:pt>
                <c:pt idx="201">
                  <c:v>53288</c:v>
                </c:pt>
                <c:pt idx="202">
                  <c:v>115908</c:v>
                </c:pt>
                <c:pt idx="203">
                  <c:v>76818</c:v>
                </c:pt>
                <c:pt idx="204">
                  <c:v>-57346</c:v>
                </c:pt>
                <c:pt idx="205">
                  <c:v>-3295</c:v>
                </c:pt>
                <c:pt idx="206">
                  <c:v>98190</c:v>
                </c:pt>
                <c:pt idx="207">
                  <c:v>110692</c:v>
                </c:pt>
                <c:pt idx="208">
                  <c:v>120779</c:v>
                </c:pt>
                <c:pt idx="209">
                  <c:v>135372</c:v>
                </c:pt>
                <c:pt idx="210">
                  <c:v>120640</c:v>
                </c:pt>
                <c:pt idx="211">
                  <c:v>132044</c:v>
                </c:pt>
                <c:pt idx="212">
                  <c:v>37956</c:v>
                </c:pt>
                <c:pt idx="213">
                  <c:v>-11153</c:v>
                </c:pt>
                <c:pt idx="214">
                  <c:v>20206</c:v>
                </c:pt>
                <c:pt idx="215">
                  <c:v>-35505</c:v>
                </c:pt>
                <c:pt idx="216">
                  <c:v>19684</c:v>
                </c:pt>
                <c:pt idx="217">
                  <c:v>-9195</c:v>
                </c:pt>
                <c:pt idx="218">
                  <c:v>31229</c:v>
                </c:pt>
                <c:pt idx="219">
                  <c:v>33011</c:v>
                </c:pt>
                <c:pt idx="220">
                  <c:v>-22917</c:v>
                </c:pt>
                <c:pt idx="221">
                  <c:v>-47110</c:v>
                </c:pt>
                <c:pt idx="222">
                  <c:v>17735</c:v>
                </c:pt>
                <c:pt idx="223">
                  <c:v>-32312</c:v>
                </c:pt>
                <c:pt idx="224">
                  <c:v>11903</c:v>
                </c:pt>
                <c:pt idx="225">
                  <c:v>-20096</c:v>
                </c:pt>
                <c:pt idx="226">
                  <c:v>-66432</c:v>
                </c:pt>
                <c:pt idx="227">
                  <c:v>-24840</c:v>
                </c:pt>
                <c:pt idx="228">
                  <c:v>-110825</c:v>
                </c:pt>
                <c:pt idx="229">
                  <c:v>-103094</c:v>
                </c:pt>
                <c:pt idx="230">
                  <c:v>-85324</c:v>
                </c:pt>
                <c:pt idx="231">
                  <c:v>-126026</c:v>
                </c:pt>
                <c:pt idx="232">
                  <c:v>-89107</c:v>
                </c:pt>
                <c:pt idx="233">
                  <c:v>-28536</c:v>
                </c:pt>
                <c:pt idx="234">
                  <c:v>-87571</c:v>
                </c:pt>
                <c:pt idx="235">
                  <c:v>-99788</c:v>
                </c:pt>
                <c:pt idx="236">
                  <c:v>-142550</c:v>
                </c:pt>
                <c:pt idx="237">
                  <c:v>-125670</c:v>
                </c:pt>
                <c:pt idx="238">
                  <c:v>-189188</c:v>
                </c:pt>
                <c:pt idx="239">
                  <c:v>-181079</c:v>
                </c:pt>
                <c:pt idx="240">
                  <c:v>-180363</c:v>
                </c:pt>
                <c:pt idx="241">
                  <c:v>-155554</c:v>
                </c:pt>
                <c:pt idx="242">
                  <c:v>-167360</c:v>
                </c:pt>
                <c:pt idx="243">
                  <c:v>-150029</c:v>
                </c:pt>
                <c:pt idx="244">
                  <c:v>-155209</c:v>
                </c:pt>
                <c:pt idx="245">
                  <c:v>-105768</c:v>
                </c:pt>
                <c:pt idx="246">
                  <c:v>-173674</c:v>
                </c:pt>
                <c:pt idx="247">
                  <c:v>-128045</c:v>
                </c:pt>
                <c:pt idx="248">
                  <c:v>-50790</c:v>
                </c:pt>
                <c:pt idx="249">
                  <c:v>-58391</c:v>
                </c:pt>
                <c:pt idx="250">
                  <c:v>-117759</c:v>
                </c:pt>
                <c:pt idx="251">
                  <c:v>-135301</c:v>
                </c:pt>
                <c:pt idx="252">
                  <c:v>-142533</c:v>
                </c:pt>
                <c:pt idx="253">
                  <c:v>-57144</c:v>
                </c:pt>
                <c:pt idx="254">
                  <c:v>-12967</c:v>
                </c:pt>
                <c:pt idx="255">
                  <c:v>-101370</c:v>
                </c:pt>
                <c:pt idx="256">
                  <c:v>-118210</c:v>
                </c:pt>
                <c:pt idx="257">
                  <c:v>-55014</c:v>
                </c:pt>
                <c:pt idx="258">
                  <c:v>-61765</c:v>
                </c:pt>
                <c:pt idx="259">
                  <c:v>-68776</c:v>
                </c:pt>
                <c:pt idx="260">
                  <c:v>-155174</c:v>
                </c:pt>
                <c:pt idx="261">
                  <c:v>-162278</c:v>
                </c:pt>
                <c:pt idx="262">
                  <c:v>-145865</c:v>
                </c:pt>
                <c:pt idx="263">
                  <c:v>-114425</c:v>
                </c:pt>
                <c:pt idx="264">
                  <c:v>-129409</c:v>
                </c:pt>
                <c:pt idx="265">
                  <c:v>-82180</c:v>
                </c:pt>
                <c:pt idx="266">
                  <c:v>-97895</c:v>
                </c:pt>
                <c:pt idx="267">
                  <c:v>-19078</c:v>
                </c:pt>
                <c:pt idx="268">
                  <c:v>-43295</c:v>
                </c:pt>
                <c:pt idx="269">
                  <c:v>-71903</c:v>
                </c:pt>
                <c:pt idx="270">
                  <c:v>-85830</c:v>
                </c:pt>
                <c:pt idx="271">
                  <c:v>-27292</c:v>
                </c:pt>
                <c:pt idx="272">
                  <c:v>-69358</c:v>
                </c:pt>
                <c:pt idx="273">
                  <c:v>-96772</c:v>
                </c:pt>
                <c:pt idx="274">
                  <c:v>-53626</c:v>
                </c:pt>
                <c:pt idx="275">
                  <c:v>-38159</c:v>
                </c:pt>
                <c:pt idx="276">
                  <c:v>-5806</c:v>
                </c:pt>
                <c:pt idx="277">
                  <c:v>-45131</c:v>
                </c:pt>
                <c:pt idx="278">
                  <c:v>-50180</c:v>
                </c:pt>
                <c:pt idx="279">
                  <c:v>-43534</c:v>
                </c:pt>
                <c:pt idx="280">
                  <c:v>7940</c:v>
                </c:pt>
                <c:pt idx="281">
                  <c:v>-82658</c:v>
                </c:pt>
                <c:pt idx="282">
                  <c:v>-33267</c:v>
                </c:pt>
                <c:pt idx="283">
                  <c:v>-6799</c:v>
                </c:pt>
                <c:pt idx="284">
                  <c:v>8844</c:v>
                </c:pt>
                <c:pt idx="285">
                  <c:v>-12505</c:v>
                </c:pt>
                <c:pt idx="286">
                  <c:v>-92329</c:v>
                </c:pt>
                <c:pt idx="287">
                  <c:v>-123168</c:v>
                </c:pt>
                <c:pt idx="288">
                  <c:v>-90010</c:v>
                </c:pt>
                <c:pt idx="289">
                  <c:v>-35824</c:v>
                </c:pt>
                <c:pt idx="290">
                  <c:v>-47286</c:v>
                </c:pt>
                <c:pt idx="291">
                  <c:v>-112458</c:v>
                </c:pt>
                <c:pt idx="292">
                  <c:v>-127328</c:v>
                </c:pt>
                <c:pt idx="293">
                  <c:v>-75327</c:v>
                </c:pt>
                <c:pt idx="294">
                  <c:v>-162524</c:v>
                </c:pt>
                <c:pt idx="295">
                  <c:v>-201335</c:v>
                </c:pt>
                <c:pt idx="296">
                  <c:v>-258250</c:v>
                </c:pt>
                <c:pt idx="297">
                  <c:v>-235916</c:v>
                </c:pt>
                <c:pt idx="298">
                  <c:v>-261282</c:v>
                </c:pt>
                <c:pt idx="299">
                  <c:v>-243180</c:v>
                </c:pt>
                <c:pt idx="300">
                  <c:v>-181584</c:v>
                </c:pt>
                <c:pt idx="301">
                  <c:v>-145598</c:v>
                </c:pt>
                <c:pt idx="302">
                  <c:v>-107892</c:v>
                </c:pt>
                <c:pt idx="303">
                  <c:v>-118780</c:v>
                </c:pt>
                <c:pt idx="304">
                  <c:v>-44816</c:v>
                </c:pt>
                <c:pt idx="305">
                  <c:v>-67208</c:v>
                </c:pt>
                <c:pt idx="306">
                  <c:v>-109710</c:v>
                </c:pt>
                <c:pt idx="307">
                  <c:v>-139474</c:v>
                </c:pt>
                <c:pt idx="308">
                  <c:v>-138257</c:v>
                </c:pt>
                <c:pt idx="309">
                  <c:v>-107530</c:v>
                </c:pt>
                <c:pt idx="310">
                  <c:v>-179807</c:v>
                </c:pt>
                <c:pt idx="311">
                  <c:v>-113810</c:v>
                </c:pt>
                <c:pt idx="312">
                  <c:v>-162427</c:v>
                </c:pt>
                <c:pt idx="313">
                  <c:v>-111903</c:v>
                </c:pt>
                <c:pt idx="314">
                  <c:v>-153366</c:v>
                </c:pt>
                <c:pt idx="315">
                  <c:v>-98565</c:v>
                </c:pt>
                <c:pt idx="316">
                  <c:v>-183116</c:v>
                </c:pt>
                <c:pt idx="317">
                  <c:v>-132444</c:v>
                </c:pt>
                <c:pt idx="318">
                  <c:v>-85838</c:v>
                </c:pt>
                <c:pt idx="319">
                  <c:v>-83534</c:v>
                </c:pt>
                <c:pt idx="320">
                  <c:v>-73605</c:v>
                </c:pt>
                <c:pt idx="321">
                  <c:v>-36579</c:v>
                </c:pt>
                <c:pt idx="322">
                  <c:v>-96449</c:v>
                </c:pt>
                <c:pt idx="323">
                  <c:v>-46736</c:v>
                </c:pt>
                <c:pt idx="324">
                  <c:v>-3504</c:v>
                </c:pt>
                <c:pt idx="325">
                  <c:v>-32738</c:v>
                </c:pt>
                <c:pt idx="326">
                  <c:v>-5599</c:v>
                </c:pt>
                <c:pt idx="327">
                  <c:v>27400</c:v>
                </c:pt>
                <c:pt idx="328">
                  <c:v>65642</c:v>
                </c:pt>
                <c:pt idx="329">
                  <c:v>32498</c:v>
                </c:pt>
                <c:pt idx="330">
                  <c:v>47807</c:v>
                </c:pt>
                <c:pt idx="331">
                  <c:v>7301</c:v>
                </c:pt>
                <c:pt idx="332">
                  <c:v>1313</c:v>
                </c:pt>
                <c:pt idx="333">
                  <c:v>-2795</c:v>
                </c:pt>
                <c:pt idx="334">
                  <c:v>-23926</c:v>
                </c:pt>
                <c:pt idx="335">
                  <c:v>-39478</c:v>
                </c:pt>
                <c:pt idx="336">
                  <c:v>-8529</c:v>
                </c:pt>
                <c:pt idx="337">
                  <c:v>22490</c:v>
                </c:pt>
                <c:pt idx="338">
                  <c:v>-2543</c:v>
                </c:pt>
                <c:pt idx="339">
                  <c:v>17692</c:v>
                </c:pt>
                <c:pt idx="340">
                  <c:v>-37813</c:v>
                </c:pt>
                <c:pt idx="341">
                  <c:v>-35663</c:v>
                </c:pt>
                <c:pt idx="342">
                  <c:v>-164264</c:v>
                </c:pt>
                <c:pt idx="343">
                  <c:v>-36936</c:v>
                </c:pt>
                <c:pt idx="344">
                  <c:v>-48056</c:v>
                </c:pt>
                <c:pt idx="345">
                  <c:v>35112</c:v>
                </c:pt>
                <c:pt idx="346">
                  <c:v>15519</c:v>
                </c:pt>
                <c:pt idx="347">
                  <c:v>-24549</c:v>
                </c:pt>
                <c:pt idx="348">
                  <c:v>-11443</c:v>
                </c:pt>
                <c:pt idx="349">
                  <c:v>-12210</c:v>
                </c:pt>
                <c:pt idx="350">
                  <c:v>42981</c:v>
                </c:pt>
                <c:pt idx="351">
                  <c:v>18286</c:v>
                </c:pt>
                <c:pt idx="352">
                  <c:v>-43236</c:v>
                </c:pt>
                <c:pt idx="353">
                  <c:v>-67746</c:v>
                </c:pt>
                <c:pt idx="354">
                  <c:v>44541</c:v>
                </c:pt>
                <c:pt idx="355">
                  <c:v>5853</c:v>
                </c:pt>
                <c:pt idx="356">
                  <c:v>-62300</c:v>
                </c:pt>
                <c:pt idx="357">
                  <c:v>-40277</c:v>
                </c:pt>
                <c:pt idx="358">
                  <c:v>84659</c:v>
                </c:pt>
                <c:pt idx="359">
                  <c:v>2554</c:v>
                </c:pt>
                <c:pt idx="360">
                  <c:v>68087</c:v>
                </c:pt>
                <c:pt idx="361">
                  <c:v>65098</c:v>
                </c:pt>
                <c:pt idx="362">
                  <c:v>50105</c:v>
                </c:pt>
                <c:pt idx="363">
                  <c:v>-16863</c:v>
                </c:pt>
                <c:pt idx="364">
                  <c:v>-117305</c:v>
                </c:pt>
                <c:pt idx="365">
                  <c:v>-24364</c:v>
                </c:pt>
                <c:pt idx="366">
                  <c:v>-24279</c:v>
                </c:pt>
                <c:pt idx="367">
                  <c:v>-63775</c:v>
                </c:pt>
                <c:pt idx="368">
                  <c:v>-82020</c:v>
                </c:pt>
                <c:pt idx="369">
                  <c:v>-79260</c:v>
                </c:pt>
                <c:pt idx="370">
                  <c:v>-112328</c:v>
                </c:pt>
                <c:pt idx="371">
                  <c:v>-80252</c:v>
                </c:pt>
                <c:pt idx="372">
                  <c:v>-140962</c:v>
                </c:pt>
                <c:pt idx="373">
                  <c:v>15195</c:v>
                </c:pt>
                <c:pt idx="374">
                  <c:v>45088</c:v>
                </c:pt>
                <c:pt idx="375">
                  <c:v>114665</c:v>
                </c:pt>
                <c:pt idx="376">
                  <c:v>83924</c:v>
                </c:pt>
                <c:pt idx="377">
                  <c:v>96109</c:v>
                </c:pt>
                <c:pt idx="378">
                  <c:v>131361</c:v>
                </c:pt>
                <c:pt idx="379">
                  <c:v>109371</c:v>
                </c:pt>
                <c:pt idx="380">
                  <c:v>185521</c:v>
                </c:pt>
                <c:pt idx="381">
                  <c:v>121220</c:v>
                </c:pt>
                <c:pt idx="382">
                  <c:v>118245</c:v>
                </c:pt>
                <c:pt idx="383">
                  <c:v>26619</c:v>
                </c:pt>
                <c:pt idx="384">
                  <c:v>48395</c:v>
                </c:pt>
                <c:pt idx="385">
                  <c:v>101516</c:v>
                </c:pt>
                <c:pt idx="386">
                  <c:v>104792</c:v>
                </c:pt>
                <c:pt idx="387">
                  <c:v>68591</c:v>
                </c:pt>
                <c:pt idx="388">
                  <c:v>116880</c:v>
                </c:pt>
                <c:pt idx="389">
                  <c:v>140413</c:v>
                </c:pt>
                <c:pt idx="390">
                  <c:v>127169</c:v>
                </c:pt>
                <c:pt idx="391">
                  <c:v>43827</c:v>
                </c:pt>
                <c:pt idx="392">
                  <c:v>99922</c:v>
                </c:pt>
                <c:pt idx="393">
                  <c:v>74506</c:v>
                </c:pt>
                <c:pt idx="394">
                  <c:v>-35057</c:v>
                </c:pt>
                <c:pt idx="395">
                  <c:v>-71660</c:v>
                </c:pt>
                <c:pt idx="396">
                  <c:v>137396</c:v>
                </c:pt>
                <c:pt idx="397">
                  <c:v>172648</c:v>
                </c:pt>
                <c:pt idx="398">
                  <c:v>-96267</c:v>
                </c:pt>
                <c:pt idx="399">
                  <c:v>-228604</c:v>
                </c:pt>
                <c:pt idx="400">
                  <c:v>-268395</c:v>
                </c:pt>
                <c:pt idx="401">
                  <c:v>-221058</c:v>
                </c:pt>
                <c:pt idx="402">
                  <c:v>-341075</c:v>
                </c:pt>
                <c:pt idx="403">
                  <c:v>-344931</c:v>
                </c:pt>
                <c:pt idx="404">
                  <c:v>-394689</c:v>
                </c:pt>
                <c:pt idx="405">
                  <c:v>-375736</c:v>
                </c:pt>
                <c:pt idx="406">
                  <c:v>-297179</c:v>
                </c:pt>
                <c:pt idx="407">
                  <c:v>-353651</c:v>
                </c:pt>
                <c:pt idx="408">
                  <c:v>-304577</c:v>
                </c:pt>
                <c:pt idx="409">
                  <c:v>-341524</c:v>
                </c:pt>
                <c:pt idx="410">
                  <c:v>-302299</c:v>
                </c:pt>
                <c:pt idx="411">
                  <c:v>-409659</c:v>
                </c:pt>
                <c:pt idx="412">
                  <c:v>-298514</c:v>
                </c:pt>
                <c:pt idx="413">
                  <c:v>-194392</c:v>
                </c:pt>
                <c:pt idx="414">
                  <c:v>-100354</c:v>
                </c:pt>
                <c:pt idx="415">
                  <c:v>-69677</c:v>
                </c:pt>
                <c:pt idx="416">
                  <c:v>-55766</c:v>
                </c:pt>
                <c:pt idx="417">
                  <c:v>-64529</c:v>
                </c:pt>
                <c:pt idx="418">
                  <c:v>-41300</c:v>
                </c:pt>
                <c:pt idx="419">
                  <c:v>214642</c:v>
                </c:pt>
                <c:pt idx="420">
                  <c:v>179870</c:v>
                </c:pt>
                <c:pt idx="421">
                  <c:v>229119</c:v>
                </c:pt>
                <c:pt idx="422">
                  <c:v>240010</c:v>
                </c:pt>
                <c:pt idx="423">
                  <c:v>362501</c:v>
                </c:pt>
                <c:pt idx="424">
                  <c:v>258165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B4-406B-903D-12053006935E}"/>
            </c:ext>
          </c:extLst>
        </c:ser>
        <c:ser>
          <c:idx val="1"/>
          <c:order val="1"/>
          <c:tx>
            <c:strRef>
              <c:f>'Sheet1 (2)'!$G$1</c:f>
              <c:strCache>
                <c:ptCount val="1"/>
                <c:pt idx="0">
                  <c:v>UB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'Sheet1 (2)'!$G$538:$G$970</c:f>
              <c:numCache>
                <c:formatCode>General</c:formatCode>
                <c:ptCount val="433"/>
                <c:pt idx="0">
                  <c:v>53992.821047674719</c:v>
                </c:pt>
                <c:pt idx="1">
                  <c:v>53992.821047674719</c:v>
                </c:pt>
                <c:pt idx="2">
                  <c:v>53992.821047674719</c:v>
                </c:pt>
                <c:pt idx="3">
                  <c:v>53992.821047674719</c:v>
                </c:pt>
                <c:pt idx="4">
                  <c:v>53992.821047674719</c:v>
                </c:pt>
                <c:pt idx="5">
                  <c:v>53992.821047674719</c:v>
                </c:pt>
                <c:pt idx="6">
                  <c:v>53992.821047674719</c:v>
                </c:pt>
                <c:pt idx="7">
                  <c:v>53992.821047674719</c:v>
                </c:pt>
                <c:pt idx="8">
                  <c:v>53992.821047674719</c:v>
                </c:pt>
                <c:pt idx="9">
                  <c:v>53992.821047674719</c:v>
                </c:pt>
                <c:pt idx="10">
                  <c:v>53992.821047674719</c:v>
                </c:pt>
                <c:pt idx="11">
                  <c:v>53992.821047674719</c:v>
                </c:pt>
                <c:pt idx="12">
                  <c:v>53992.821047674719</c:v>
                </c:pt>
                <c:pt idx="13">
                  <c:v>53992.821047674719</c:v>
                </c:pt>
                <c:pt idx="14">
                  <c:v>53992.821047674719</c:v>
                </c:pt>
                <c:pt idx="15">
                  <c:v>53992.821047674719</c:v>
                </c:pt>
                <c:pt idx="16">
                  <c:v>53992.821047674719</c:v>
                </c:pt>
                <c:pt idx="17">
                  <c:v>53992.821047674719</c:v>
                </c:pt>
                <c:pt idx="18">
                  <c:v>53992.821047674719</c:v>
                </c:pt>
                <c:pt idx="19">
                  <c:v>53992.821047674719</c:v>
                </c:pt>
                <c:pt idx="20">
                  <c:v>53992.821047674719</c:v>
                </c:pt>
                <c:pt idx="21">
                  <c:v>53992.821047674719</c:v>
                </c:pt>
                <c:pt idx="22">
                  <c:v>53992.821047674719</c:v>
                </c:pt>
                <c:pt idx="23">
                  <c:v>53992.821047674719</c:v>
                </c:pt>
                <c:pt idx="24">
                  <c:v>53992.821047674719</c:v>
                </c:pt>
                <c:pt idx="25">
                  <c:v>53992.821047674719</c:v>
                </c:pt>
                <c:pt idx="26">
                  <c:v>53992.821047674719</c:v>
                </c:pt>
                <c:pt idx="27">
                  <c:v>53992.821047674719</c:v>
                </c:pt>
                <c:pt idx="28">
                  <c:v>53992.821047674719</c:v>
                </c:pt>
                <c:pt idx="29">
                  <c:v>53992.821047674719</c:v>
                </c:pt>
                <c:pt idx="30">
                  <c:v>53992.821047674719</c:v>
                </c:pt>
                <c:pt idx="31">
                  <c:v>53992.821047674719</c:v>
                </c:pt>
                <c:pt idx="32">
                  <c:v>53992.821047674719</c:v>
                </c:pt>
                <c:pt idx="33">
                  <c:v>53992.821047674719</c:v>
                </c:pt>
                <c:pt idx="34">
                  <c:v>53992.821047674719</c:v>
                </c:pt>
                <c:pt idx="35">
                  <c:v>53992.821047674719</c:v>
                </c:pt>
                <c:pt idx="36">
                  <c:v>53992.821047674719</c:v>
                </c:pt>
                <c:pt idx="37">
                  <c:v>53992.821047674719</c:v>
                </c:pt>
                <c:pt idx="38">
                  <c:v>53992.821047674719</c:v>
                </c:pt>
                <c:pt idx="39">
                  <c:v>53992.821047674719</c:v>
                </c:pt>
                <c:pt idx="40">
                  <c:v>53992.821047674719</c:v>
                </c:pt>
                <c:pt idx="41">
                  <c:v>53992.821047674719</c:v>
                </c:pt>
                <c:pt idx="42">
                  <c:v>53992.821047674719</c:v>
                </c:pt>
                <c:pt idx="43">
                  <c:v>53992.821047674719</c:v>
                </c:pt>
                <c:pt idx="44">
                  <c:v>53992.821047674719</c:v>
                </c:pt>
                <c:pt idx="45">
                  <c:v>53992.821047674719</c:v>
                </c:pt>
                <c:pt idx="46">
                  <c:v>53992.821047674719</c:v>
                </c:pt>
                <c:pt idx="47">
                  <c:v>53992.821047674719</c:v>
                </c:pt>
                <c:pt idx="48">
                  <c:v>53992.821047674719</c:v>
                </c:pt>
                <c:pt idx="49">
                  <c:v>53992.821047674719</c:v>
                </c:pt>
                <c:pt idx="50">
                  <c:v>53992.821047674719</c:v>
                </c:pt>
                <c:pt idx="51">
                  <c:v>53992.821047674719</c:v>
                </c:pt>
                <c:pt idx="52">
                  <c:v>53992.821047674719</c:v>
                </c:pt>
                <c:pt idx="53">
                  <c:v>53992.821047674719</c:v>
                </c:pt>
                <c:pt idx="54">
                  <c:v>53992.821047674719</c:v>
                </c:pt>
                <c:pt idx="55">
                  <c:v>53992.821047674719</c:v>
                </c:pt>
                <c:pt idx="56">
                  <c:v>53992.821047674719</c:v>
                </c:pt>
                <c:pt idx="57">
                  <c:v>53992.821047674719</c:v>
                </c:pt>
                <c:pt idx="58">
                  <c:v>53992.821047674719</c:v>
                </c:pt>
                <c:pt idx="59">
                  <c:v>53992.821047674719</c:v>
                </c:pt>
                <c:pt idx="60">
                  <c:v>53992.821047674719</c:v>
                </c:pt>
                <c:pt idx="61">
                  <c:v>53992.821047674719</c:v>
                </c:pt>
                <c:pt idx="62">
                  <c:v>53992.821047674719</c:v>
                </c:pt>
                <c:pt idx="63">
                  <c:v>53992.821047674719</c:v>
                </c:pt>
                <c:pt idx="64">
                  <c:v>53992.821047674719</c:v>
                </c:pt>
                <c:pt idx="65">
                  <c:v>53992.821047674719</c:v>
                </c:pt>
                <c:pt idx="66">
                  <c:v>53992.821047674719</c:v>
                </c:pt>
                <c:pt idx="67">
                  <c:v>53992.821047674719</c:v>
                </c:pt>
                <c:pt idx="68">
                  <c:v>53992.821047674719</c:v>
                </c:pt>
                <c:pt idx="69">
                  <c:v>53992.821047674719</c:v>
                </c:pt>
                <c:pt idx="70">
                  <c:v>53992.821047674719</c:v>
                </c:pt>
                <c:pt idx="71">
                  <c:v>53992.821047674719</c:v>
                </c:pt>
                <c:pt idx="72">
                  <c:v>53992.821047674719</c:v>
                </c:pt>
                <c:pt idx="73">
                  <c:v>53992.821047674719</c:v>
                </c:pt>
                <c:pt idx="74">
                  <c:v>53992.821047674719</c:v>
                </c:pt>
                <c:pt idx="75">
                  <c:v>53992.821047674719</c:v>
                </c:pt>
                <c:pt idx="76">
                  <c:v>53992.821047674719</c:v>
                </c:pt>
                <c:pt idx="77">
                  <c:v>53992.821047674719</c:v>
                </c:pt>
                <c:pt idx="78">
                  <c:v>53992.821047674719</c:v>
                </c:pt>
                <c:pt idx="79">
                  <c:v>53992.821047674719</c:v>
                </c:pt>
                <c:pt idx="80">
                  <c:v>53992.821047674719</c:v>
                </c:pt>
                <c:pt idx="81">
                  <c:v>53992.821047674719</c:v>
                </c:pt>
                <c:pt idx="82">
                  <c:v>53992.821047674719</c:v>
                </c:pt>
                <c:pt idx="83">
                  <c:v>53992.821047674719</c:v>
                </c:pt>
                <c:pt idx="84">
                  <c:v>53992.821047674719</c:v>
                </c:pt>
                <c:pt idx="85">
                  <c:v>53992.821047674719</c:v>
                </c:pt>
                <c:pt idx="86">
                  <c:v>53992.821047674719</c:v>
                </c:pt>
                <c:pt idx="87">
                  <c:v>53992.821047674719</c:v>
                </c:pt>
                <c:pt idx="88">
                  <c:v>53992.821047674719</c:v>
                </c:pt>
                <c:pt idx="89">
                  <c:v>53992.821047674719</c:v>
                </c:pt>
                <c:pt idx="90">
                  <c:v>53992.821047674719</c:v>
                </c:pt>
                <c:pt idx="91">
                  <c:v>53992.821047674719</c:v>
                </c:pt>
                <c:pt idx="92">
                  <c:v>53992.821047674719</c:v>
                </c:pt>
                <c:pt idx="93">
                  <c:v>53992.821047674719</c:v>
                </c:pt>
                <c:pt idx="94">
                  <c:v>53992.821047674719</c:v>
                </c:pt>
                <c:pt idx="95">
                  <c:v>53992.821047674719</c:v>
                </c:pt>
                <c:pt idx="96">
                  <c:v>53992.821047674719</c:v>
                </c:pt>
                <c:pt idx="97">
                  <c:v>53992.821047674719</c:v>
                </c:pt>
                <c:pt idx="98">
                  <c:v>53992.821047674719</c:v>
                </c:pt>
                <c:pt idx="99">
                  <c:v>53992.821047674719</c:v>
                </c:pt>
                <c:pt idx="100">
                  <c:v>53992.821047674719</c:v>
                </c:pt>
                <c:pt idx="101">
                  <c:v>53992.821047674719</c:v>
                </c:pt>
                <c:pt idx="102">
                  <c:v>53992.821047674719</c:v>
                </c:pt>
                <c:pt idx="103">
                  <c:v>53992.821047674719</c:v>
                </c:pt>
                <c:pt idx="104">
                  <c:v>53992.821047674719</c:v>
                </c:pt>
                <c:pt idx="105">
                  <c:v>53992.821047674719</c:v>
                </c:pt>
                <c:pt idx="106">
                  <c:v>53992.821047674719</c:v>
                </c:pt>
                <c:pt idx="107">
                  <c:v>53992.821047674719</c:v>
                </c:pt>
                <c:pt idx="108">
                  <c:v>53992.821047674719</c:v>
                </c:pt>
                <c:pt idx="109">
                  <c:v>53992.821047674719</c:v>
                </c:pt>
                <c:pt idx="110">
                  <c:v>53992.821047674719</c:v>
                </c:pt>
                <c:pt idx="111">
                  <c:v>53992.821047674719</c:v>
                </c:pt>
                <c:pt idx="112">
                  <c:v>53992.821047674719</c:v>
                </c:pt>
                <c:pt idx="113">
                  <c:v>53992.821047674719</c:v>
                </c:pt>
                <c:pt idx="114">
                  <c:v>53992.821047674719</c:v>
                </c:pt>
                <c:pt idx="115">
                  <c:v>53992.821047674719</c:v>
                </c:pt>
                <c:pt idx="116">
                  <c:v>53992.821047674719</c:v>
                </c:pt>
                <c:pt idx="117">
                  <c:v>53992.821047674719</c:v>
                </c:pt>
                <c:pt idx="118">
                  <c:v>53992.821047674719</c:v>
                </c:pt>
                <c:pt idx="119">
                  <c:v>53992.821047674719</c:v>
                </c:pt>
                <c:pt idx="120">
                  <c:v>53992.821047674719</c:v>
                </c:pt>
                <c:pt idx="121">
                  <c:v>53992.821047674719</c:v>
                </c:pt>
                <c:pt idx="122">
                  <c:v>53992.821047674719</c:v>
                </c:pt>
                <c:pt idx="123">
                  <c:v>53992.821047674719</c:v>
                </c:pt>
                <c:pt idx="124">
                  <c:v>53992.821047674719</c:v>
                </c:pt>
                <c:pt idx="125">
                  <c:v>53992.821047674719</c:v>
                </c:pt>
                <c:pt idx="126">
                  <c:v>53992.821047674719</c:v>
                </c:pt>
                <c:pt idx="127">
                  <c:v>53992.821047674719</c:v>
                </c:pt>
                <c:pt idx="128">
                  <c:v>53992.821047674719</c:v>
                </c:pt>
                <c:pt idx="129">
                  <c:v>53992.821047674719</c:v>
                </c:pt>
                <c:pt idx="130">
                  <c:v>53992.821047674719</c:v>
                </c:pt>
                <c:pt idx="131">
                  <c:v>53992.821047674719</c:v>
                </c:pt>
                <c:pt idx="132">
                  <c:v>53992.821047674719</c:v>
                </c:pt>
                <c:pt idx="133">
                  <c:v>53992.821047674719</c:v>
                </c:pt>
                <c:pt idx="134">
                  <c:v>53992.821047674719</c:v>
                </c:pt>
                <c:pt idx="135">
                  <c:v>53992.821047674719</c:v>
                </c:pt>
                <c:pt idx="136">
                  <c:v>53992.821047674719</c:v>
                </c:pt>
                <c:pt idx="137">
                  <c:v>53992.821047674719</c:v>
                </c:pt>
                <c:pt idx="138">
                  <c:v>53992.821047674719</c:v>
                </c:pt>
                <c:pt idx="139">
                  <c:v>53992.821047674719</c:v>
                </c:pt>
                <c:pt idx="140">
                  <c:v>53992.821047674719</c:v>
                </c:pt>
                <c:pt idx="141">
                  <c:v>53992.821047674719</c:v>
                </c:pt>
                <c:pt idx="142">
                  <c:v>53992.821047674719</c:v>
                </c:pt>
                <c:pt idx="143">
                  <c:v>53992.821047674719</c:v>
                </c:pt>
                <c:pt idx="144">
                  <c:v>53992.821047674719</c:v>
                </c:pt>
                <c:pt idx="145">
                  <c:v>53992.821047674719</c:v>
                </c:pt>
                <c:pt idx="146">
                  <c:v>53992.821047674719</c:v>
                </c:pt>
                <c:pt idx="147">
                  <c:v>53992.821047674719</c:v>
                </c:pt>
                <c:pt idx="148">
                  <c:v>53992.821047674719</c:v>
                </c:pt>
                <c:pt idx="149">
                  <c:v>53992.821047674719</c:v>
                </c:pt>
                <c:pt idx="150">
                  <c:v>53992.821047674719</c:v>
                </c:pt>
                <c:pt idx="151">
                  <c:v>53992.821047674719</c:v>
                </c:pt>
                <c:pt idx="152">
                  <c:v>53992.821047674719</c:v>
                </c:pt>
                <c:pt idx="153">
                  <c:v>53992.821047674719</c:v>
                </c:pt>
                <c:pt idx="154">
                  <c:v>53992.821047674719</c:v>
                </c:pt>
                <c:pt idx="155">
                  <c:v>53992.821047674719</c:v>
                </c:pt>
                <c:pt idx="156">
                  <c:v>53992.821047674719</c:v>
                </c:pt>
                <c:pt idx="157">
                  <c:v>53992.821047674719</c:v>
                </c:pt>
                <c:pt idx="158">
                  <c:v>53992.821047674719</c:v>
                </c:pt>
                <c:pt idx="159">
                  <c:v>53992.821047674719</c:v>
                </c:pt>
                <c:pt idx="160">
                  <c:v>53992.821047674719</c:v>
                </c:pt>
                <c:pt idx="161">
                  <c:v>53992.821047674719</c:v>
                </c:pt>
                <c:pt idx="162">
                  <c:v>53992.821047674719</c:v>
                </c:pt>
                <c:pt idx="163">
                  <c:v>53992.821047674719</c:v>
                </c:pt>
                <c:pt idx="164">
                  <c:v>53992.821047674719</c:v>
                </c:pt>
                <c:pt idx="165">
                  <c:v>53992.821047674719</c:v>
                </c:pt>
                <c:pt idx="166">
                  <c:v>53992.821047674719</c:v>
                </c:pt>
                <c:pt idx="167">
                  <c:v>53992.821047674719</c:v>
                </c:pt>
                <c:pt idx="168">
                  <c:v>53992.821047674719</c:v>
                </c:pt>
                <c:pt idx="169">
                  <c:v>53992.821047674719</c:v>
                </c:pt>
                <c:pt idx="170">
                  <c:v>53992.821047674719</c:v>
                </c:pt>
                <c:pt idx="171">
                  <c:v>53992.821047674719</c:v>
                </c:pt>
                <c:pt idx="172">
                  <c:v>53992.821047674719</c:v>
                </c:pt>
                <c:pt idx="173">
                  <c:v>53992.821047674719</c:v>
                </c:pt>
                <c:pt idx="174">
                  <c:v>53992.821047674719</c:v>
                </c:pt>
                <c:pt idx="175">
                  <c:v>53992.821047674719</c:v>
                </c:pt>
                <c:pt idx="176">
                  <c:v>53992.821047674719</c:v>
                </c:pt>
                <c:pt idx="177">
                  <c:v>53992.821047674719</c:v>
                </c:pt>
                <c:pt idx="178">
                  <c:v>53992.821047674719</c:v>
                </c:pt>
                <c:pt idx="179">
                  <c:v>53992.821047674719</c:v>
                </c:pt>
                <c:pt idx="180">
                  <c:v>53992.821047674719</c:v>
                </c:pt>
                <c:pt idx="181">
                  <c:v>53992.821047674719</c:v>
                </c:pt>
                <c:pt idx="182">
                  <c:v>53992.821047674719</c:v>
                </c:pt>
                <c:pt idx="183">
                  <c:v>53992.821047674719</c:v>
                </c:pt>
                <c:pt idx="184">
                  <c:v>53992.821047674719</c:v>
                </c:pt>
                <c:pt idx="185">
                  <c:v>53992.821047674719</c:v>
                </c:pt>
                <c:pt idx="186">
                  <c:v>53992.821047674719</c:v>
                </c:pt>
                <c:pt idx="187">
                  <c:v>53992.821047674719</c:v>
                </c:pt>
                <c:pt idx="188">
                  <c:v>53992.821047674719</c:v>
                </c:pt>
                <c:pt idx="189">
                  <c:v>53992.821047674719</c:v>
                </c:pt>
                <c:pt idx="190">
                  <c:v>53992.821047674719</c:v>
                </c:pt>
                <c:pt idx="191">
                  <c:v>53992.821047674719</c:v>
                </c:pt>
                <c:pt idx="192">
                  <c:v>53992.821047674719</c:v>
                </c:pt>
                <c:pt idx="193">
                  <c:v>53992.821047674719</c:v>
                </c:pt>
                <c:pt idx="194">
                  <c:v>53992.821047674719</c:v>
                </c:pt>
                <c:pt idx="195">
                  <c:v>53992.821047674719</c:v>
                </c:pt>
                <c:pt idx="196">
                  <c:v>53992.821047674719</c:v>
                </c:pt>
                <c:pt idx="197">
                  <c:v>53992.821047674719</c:v>
                </c:pt>
                <c:pt idx="198">
                  <c:v>53992.821047674719</c:v>
                </c:pt>
                <c:pt idx="199">
                  <c:v>53992.821047674719</c:v>
                </c:pt>
                <c:pt idx="200">
                  <c:v>53992.821047674719</c:v>
                </c:pt>
                <c:pt idx="201">
                  <c:v>53992.821047674719</c:v>
                </c:pt>
                <c:pt idx="202">
                  <c:v>53992.821047674719</c:v>
                </c:pt>
                <c:pt idx="203">
                  <c:v>53992.821047674719</c:v>
                </c:pt>
                <c:pt idx="204">
                  <c:v>53992.821047674719</c:v>
                </c:pt>
                <c:pt idx="205">
                  <c:v>53992.821047674719</c:v>
                </c:pt>
                <c:pt idx="206">
                  <c:v>53992.821047674719</c:v>
                </c:pt>
                <c:pt idx="207">
                  <c:v>53992.821047674719</c:v>
                </c:pt>
                <c:pt idx="208">
                  <c:v>53992.821047674719</c:v>
                </c:pt>
                <c:pt idx="209">
                  <c:v>53992.821047674719</c:v>
                </c:pt>
                <c:pt idx="210">
                  <c:v>53992.821047674719</c:v>
                </c:pt>
                <c:pt idx="211">
                  <c:v>53992.821047674719</c:v>
                </c:pt>
                <c:pt idx="212">
                  <c:v>53992.821047674719</c:v>
                </c:pt>
                <c:pt idx="213">
                  <c:v>53992.821047674719</c:v>
                </c:pt>
                <c:pt idx="214">
                  <c:v>53992.821047674719</c:v>
                </c:pt>
                <c:pt idx="215">
                  <c:v>53992.821047674719</c:v>
                </c:pt>
                <c:pt idx="216">
                  <c:v>53992.821047674719</c:v>
                </c:pt>
                <c:pt idx="217">
                  <c:v>53992.821047674719</c:v>
                </c:pt>
                <c:pt idx="218">
                  <c:v>53992.821047674719</c:v>
                </c:pt>
                <c:pt idx="219">
                  <c:v>53992.821047674719</c:v>
                </c:pt>
                <c:pt idx="220">
                  <c:v>53992.821047674719</c:v>
                </c:pt>
                <c:pt idx="221">
                  <c:v>53992.821047674719</c:v>
                </c:pt>
                <c:pt idx="222">
                  <c:v>53992.821047674719</c:v>
                </c:pt>
                <c:pt idx="223">
                  <c:v>53992.821047674719</c:v>
                </c:pt>
                <c:pt idx="224">
                  <c:v>53992.821047674719</c:v>
                </c:pt>
                <c:pt idx="225">
                  <c:v>53992.821047674719</c:v>
                </c:pt>
                <c:pt idx="226">
                  <c:v>53992.821047674719</c:v>
                </c:pt>
                <c:pt idx="227">
                  <c:v>53992.821047674719</c:v>
                </c:pt>
                <c:pt idx="228">
                  <c:v>53992.821047674719</c:v>
                </c:pt>
                <c:pt idx="229">
                  <c:v>53992.821047674719</c:v>
                </c:pt>
                <c:pt idx="230">
                  <c:v>53992.821047674719</c:v>
                </c:pt>
                <c:pt idx="231">
                  <c:v>53992.821047674719</c:v>
                </c:pt>
                <c:pt idx="232">
                  <c:v>53992.821047674719</c:v>
                </c:pt>
                <c:pt idx="233">
                  <c:v>53992.821047674719</c:v>
                </c:pt>
                <c:pt idx="234">
                  <c:v>53992.821047674719</c:v>
                </c:pt>
                <c:pt idx="235">
                  <c:v>53992.821047674719</c:v>
                </c:pt>
                <c:pt idx="236">
                  <c:v>53992.821047674719</c:v>
                </c:pt>
                <c:pt idx="237">
                  <c:v>53992.821047674719</c:v>
                </c:pt>
                <c:pt idx="238">
                  <c:v>53992.821047674719</c:v>
                </c:pt>
                <c:pt idx="239">
                  <c:v>53992.821047674719</c:v>
                </c:pt>
                <c:pt idx="240">
                  <c:v>53992.821047674719</c:v>
                </c:pt>
                <c:pt idx="241">
                  <c:v>53992.821047674719</c:v>
                </c:pt>
                <c:pt idx="242">
                  <c:v>53992.821047674719</c:v>
                </c:pt>
                <c:pt idx="243">
                  <c:v>53992.821047674719</c:v>
                </c:pt>
                <c:pt idx="244">
                  <c:v>53992.821047674719</c:v>
                </c:pt>
                <c:pt idx="245">
                  <c:v>53992.821047674719</c:v>
                </c:pt>
                <c:pt idx="246">
                  <c:v>53992.821047674719</c:v>
                </c:pt>
                <c:pt idx="247">
                  <c:v>53992.821047674719</c:v>
                </c:pt>
                <c:pt idx="248">
                  <c:v>53992.821047674719</c:v>
                </c:pt>
                <c:pt idx="249">
                  <c:v>53992.821047674719</c:v>
                </c:pt>
                <c:pt idx="250">
                  <c:v>53992.821047674719</c:v>
                </c:pt>
                <c:pt idx="251">
                  <c:v>53992.821047674719</c:v>
                </c:pt>
                <c:pt idx="252">
                  <c:v>53992.821047674719</c:v>
                </c:pt>
                <c:pt idx="253">
                  <c:v>53992.821047674719</c:v>
                </c:pt>
                <c:pt idx="254">
                  <c:v>53992.821047674719</c:v>
                </c:pt>
                <c:pt idx="255">
                  <c:v>53992.821047674719</c:v>
                </c:pt>
                <c:pt idx="256">
                  <c:v>53992.821047674719</c:v>
                </c:pt>
                <c:pt idx="257">
                  <c:v>53992.821047674719</c:v>
                </c:pt>
                <c:pt idx="258">
                  <c:v>53992.821047674719</c:v>
                </c:pt>
                <c:pt idx="259">
                  <c:v>53992.821047674719</c:v>
                </c:pt>
                <c:pt idx="260">
                  <c:v>53992.821047674719</c:v>
                </c:pt>
                <c:pt idx="261">
                  <c:v>53992.821047674719</c:v>
                </c:pt>
                <c:pt idx="262">
                  <c:v>53992.821047674719</c:v>
                </c:pt>
                <c:pt idx="263">
                  <c:v>53992.821047674719</c:v>
                </c:pt>
                <c:pt idx="264">
                  <c:v>53992.821047674719</c:v>
                </c:pt>
                <c:pt idx="265">
                  <c:v>53992.821047674719</c:v>
                </c:pt>
                <c:pt idx="266">
                  <c:v>53992.821047674719</c:v>
                </c:pt>
                <c:pt idx="267">
                  <c:v>53992.821047674719</c:v>
                </c:pt>
                <c:pt idx="268">
                  <c:v>53992.821047674719</c:v>
                </c:pt>
                <c:pt idx="269">
                  <c:v>53992.821047674719</c:v>
                </c:pt>
                <c:pt idx="270">
                  <c:v>53992.821047674719</c:v>
                </c:pt>
                <c:pt idx="271">
                  <c:v>53992.821047674719</c:v>
                </c:pt>
                <c:pt idx="272">
                  <c:v>53992.821047674719</c:v>
                </c:pt>
                <c:pt idx="273">
                  <c:v>53992.821047674719</c:v>
                </c:pt>
                <c:pt idx="274">
                  <c:v>53992.821047674719</c:v>
                </c:pt>
                <c:pt idx="275">
                  <c:v>53992.821047674719</c:v>
                </c:pt>
                <c:pt idx="276">
                  <c:v>53992.821047674719</c:v>
                </c:pt>
                <c:pt idx="277">
                  <c:v>53992.821047674719</c:v>
                </c:pt>
                <c:pt idx="278">
                  <c:v>53992.821047674719</c:v>
                </c:pt>
                <c:pt idx="279">
                  <c:v>53992.821047674719</c:v>
                </c:pt>
                <c:pt idx="280">
                  <c:v>53992.821047674719</c:v>
                </c:pt>
                <c:pt idx="281">
                  <c:v>53992.821047674719</c:v>
                </c:pt>
                <c:pt idx="282">
                  <c:v>53992.821047674719</c:v>
                </c:pt>
                <c:pt idx="283">
                  <c:v>53992.821047674719</c:v>
                </c:pt>
                <c:pt idx="284">
                  <c:v>53992.821047674719</c:v>
                </c:pt>
                <c:pt idx="285">
                  <c:v>53992.821047674719</c:v>
                </c:pt>
                <c:pt idx="286">
                  <c:v>53992.821047674719</c:v>
                </c:pt>
                <c:pt idx="287">
                  <c:v>53992.821047674719</c:v>
                </c:pt>
                <c:pt idx="288">
                  <c:v>53992.821047674719</c:v>
                </c:pt>
                <c:pt idx="289">
                  <c:v>53992.821047674719</c:v>
                </c:pt>
                <c:pt idx="290">
                  <c:v>53992.821047674719</c:v>
                </c:pt>
                <c:pt idx="291">
                  <c:v>53992.821047674719</c:v>
                </c:pt>
                <c:pt idx="292">
                  <c:v>53992.821047674719</c:v>
                </c:pt>
                <c:pt idx="293">
                  <c:v>53992.821047674719</c:v>
                </c:pt>
                <c:pt idx="294">
                  <c:v>53992.821047674719</c:v>
                </c:pt>
                <c:pt idx="295">
                  <c:v>53992.821047674719</c:v>
                </c:pt>
                <c:pt idx="296">
                  <c:v>53992.821047674719</c:v>
                </c:pt>
                <c:pt idx="297">
                  <c:v>53992.821047674719</c:v>
                </c:pt>
                <c:pt idx="298">
                  <c:v>53992.821047674719</c:v>
                </c:pt>
                <c:pt idx="299">
                  <c:v>53992.821047674719</c:v>
                </c:pt>
                <c:pt idx="300">
                  <c:v>53992.821047674719</c:v>
                </c:pt>
                <c:pt idx="301">
                  <c:v>53992.821047674719</c:v>
                </c:pt>
                <c:pt idx="302">
                  <c:v>53992.821047674719</c:v>
                </c:pt>
                <c:pt idx="303">
                  <c:v>53992.821047674719</c:v>
                </c:pt>
                <c:pt idx="304">
                  <c:v>53992.821047674719</c:v>
                </c:pt>
                <c:pt idx="305">
                  <c:v>53992.821047674719</c:v>
                </c:pt>
                <c:pt idx="306">
                  <c:v>53992.821047674719</c:v>
                </c:pt>
                <c:pt idx="307">
                  <c:v>53992.821047674719</c:v>
                </c:pt>
                <c:pt idx="308">
                  <c:v>53992.821047674719</c:v>
                </c:pt>
                <c:pt idx="309">
                  <c:v>53992.821047674719</c:v>
                </c:pt>
                <c:pt idx="310">
                  <c:v>53992.821047674719</c:v>
                </c:pt>
                <c:pt idx="311">
                  <c:v>53992.821047674719</c:v>
                </c:pt>
                <c:pt idx="312">
                  <c:v>53992.821047674719</c:v>
                </c:pt>
                <c:pt idx="313">
                  <c:v>53992.821047674719</c:v>
                </c:pt>
                <c:pt idx="314">
                  <c:v>53992.821047674719</c:v>
                </c:pt>
                <c:pt idx="315">
                  <c:v>53992.821047674719</c:v>
                </c:pt>
                <c:pt idx="316">
                  <c:v>53992.821047674719</c:v>
                </c:pt>
                <c:pt idx="317">
                  <c:v>53992.821047674719</c:v>
                </c:pt>
                <c:pt idx="318">
                  <c:v>53992.821047674719</c:v>
                </c:pt>
                <c:pt idx="319">
                  <c:v>53992.821047674719</c:v>
                </c:pt>
                <c:pt idx="320">
                  <c:v>53992.821047674719</c:v>
                </c:pt>
                <c:pt idx="321">
                  <c:v>53992.821047674719</c:v>
                </c:pt>
                <c:pt idx="322">
                  <c:v>53992.821047674719</c:v>
                </c:pt>
                <c:pt idx="323">
                  <c:v>53992.821047674719</c:v>
                </c:pt>
                <c:pt idx="324">
                  <c:v>53992.821047674719</c:v>
                </c:pt>
                <c:pt idx="325">
                  <c:v>53992.821047674719</c:v>
                </c:pt>
                <c:pt idx="326">
                  <c:v>53992.821047674719</c:v>
                </c:pt>
                <c:pt idx="327">
                  <c:v>53992.821047674719</c:v>
                </c:pt>
                <c:pt idx="328">
                  <c:v>53992.821047674719</c:v>
                </c:pt>
                <c:pt idx="329">
                  <c:v>53992.821047674719</c:v>
                </c:pt>
                <c:pt idx="330">
                  <c:v>53992.821047674719</c:v>
                </c:pt>
                <c:pt idx="331">
                  <c:v>53992.821047674719</c:v>
                </c:pt>
                <c:pt idx="332">
                  <c:v>53992.821047674719</c:v>
                </c:pt>
                <c:pt idx="333">
                  <c:v>53992.821047674719</c:v>
                </c:pt>
                <c:pt idx="334">
                  <c:v>53992.821047674719</c:v>
                </c:pt>
                <c:pt idx="335">
                  <c:v>53992.821047674719</c:v>
                </c:pt>
                <c:pt idx="336">
                  <c:v>53992.821047674719</c:v>
                </c:pt>
                <c:pt idx="337">
                  <c:v>53992.821047674719</c:v>
                </c:pt>
                <c:pt idx="338">
                  <c:v>53992.821047674719</c:v>
                </c:pt>
                <c:pt idx="339">
                  <c:v>53992.821047674719</c:v>
                </c:pt>
                <c:pt idx="340">
                  <c:v>53992.821047674719</c:v>
                </c:pt>
                <c:pt idx="341">
                  <c:v>53992.821047674719</c:v>
                </c:pt>
                <c:pt idx="342">
                  <c:v>53992.821047674719</c:v>
                </c:pt>
                <c:pt idx="343">
                  <c:v>53992.821047674719</c:v>
                </c:pt>
                <c:pt idx="344">
                  <c:v>53992.821047674719</c:v>
                </c:pt>
                <c:pt idx="345">
                  <c:v>53992.821047674719</c:v>
                </c:pt>
                <c:pt idx="346">
                  <c:v>53992.821047674719</c:v>
                </c:pt>
                <c:pt idx="347">
                  <c:v>53992.821047674719</c:v>
                </c:pt>
                <c:pt idx="348">
                  <c:v>53992.821047674719</c:v>
                </c:pt>
                <c:pt idx="349">
                  <c:v>53992.821047674719</c:v>
                </c:pt>
                <c:pt idx="350">
                  <c:v>53992.821047674719</c:v>
                </c:pt>
                <c:pt idx="351">
                  <c:v>53992.821047674719</c:v>
                </c:pt>
                <c:pt idx="352">
                  <c:v>53992.821047674719</c:v>
                </c:pt>
                <c:pt idx="353">
                  <c:v>53992.821047674719</c:v>
                </c:pt>
                <c:pt idx="354">
                  <c:v>53992.821047674719</c:v>
                </c:pt>
                <c:pt idx="355">
                  <c:v>53992.821047674719</c:v>
                </c:pt>
                <c:pt idx="356">
                  <c:v>53992.821047674719</c:v>
                </c:pt>
                <c:pt idx="357">
                  <c:v>53992.821047674719</c:v>
                </c:pt>
                <c:pt idx="358">
                  <c:v>53992.821047674719</c:v>
                </c:pt>
                <c:pt idx="359">
                  <c:v>53992.821047674719</c:v>
                </c:pt>
                <c:pt idx="360">
                  <c:v>53992.821047674719</c:v>
                </c:pt>
                <c:pt idx="361">
                  <c:v>53992.821047674719</c:v>
                </c:pt>
                <c:pt idx="362">
                  <c:v>53992.821047674719</c:v>
                </c:pt>
                <c:pt idx="363">
                  <c:v>53992.821047674719</c:v>
                </c:pt>
                <c:pt idx="364">
                  <c:v>53992.821047674719</c:v>
                </c:pt>
                <c:pt idx="365">
                  <c:v>53992.821047674719</c:v>
                </c:pt>
                <c:pt idx="366">
                  <c:v>53992.821047674719</c:v>
                </c:pt>
                <c:pt idx="367">
                  <c:v>53992.821047674719</c:v>
                </c:pt>
                <c:pt idx="368">
                  <c:v>53992.821047674719</c:v>
                </c:pt>
                <c:pt idx="369">
                  <c:v>53992.821047674719</c:v>
                </c:pt>
                <c:pt idx="370">
                  <c:v>53992.821047674719</c:v>
                </c:pt>
                <c:pt idx="371">
                  <c:v>53992.821047674719</c:v>
                </c:pt>
                <c:pt idx="372">
                  <c:v>53992.821047674719</c:v>
                </c:pt>
                <c:pt idx="373">
                  <c:v>53992.821047674719</c:v>
                </c:pt>
                <c:pt idx="374">
                  <c:v>53992.821047674719</c:v>
                </c:pt>
                <c:pt idx="375">
                  <c:v>53992.821047674719</c:v>
                </c:pt>
                <c:pt idx="376">
                  <c:v>53992.821047674719</c:v>
                </c:pt>
                <c:pt idx="377">
                  <c:v>53992.821047674719</c:v>
                </c:pt>
                <c:pt idx="378">
                  <c:v>53992.821047674719</c:v>
                </c:pt>
                <c:pt idx="379">
                  <c:v>53992.821047674719</c:v>
                </c:pt>
                <c:pt idx="380">
                  <c:v>53992.821047674719</c:v>
                </c:pt>
                <c:pt idx="381">
                  <c:v>53992.821047674719</c:v>
                </c:pt>
                <c:pt idx="382">
                  <c:v>53992.821047674719</c:v>
                </c:pt>
                <c:pt idx="383">
                  <c:v>53992.821047674719</c:v>
                </c:pt>
                <c:pt idx="384">
                  <c:v>53992.821047674719</c:v>
                </c:pt>
                <c:pt idx="385">
                  <c:v>53992.821047674719</c:v>
                </c:pt>
                <c:pt idx="386">
                  <c:v>53992.821047674719</c:v>
                </c:pt>
                <c:pt idx="387">
                  <c:v>53992.821047674719</c:v>
                </c:pt>
                <c:pt idx="388">
                  <c:v>53992.821047674719</c:v>
                </c:pt>
                <c:pt idx="389">
                  <c:v>53992.821047674719</c:v>
                </c:pt>
                <c:pt idx="390">
                  <c:v>53992.821047674719</c:v>
                </c:pt>
                <c:pt idx="391">
                  <c:v>53992.821047674719</c:v>
                </c:pt>
                <c:pt idx="392">
                  <c:v>53992.821047674719</c:v>
                </c:pt>
                <c:pt idx="393">
                  <c:v>53992.821047674719</c:v>
                </c:pt>
                <c:pt idx="394">
                  <c:v>53992.821047674719</c:v>
                </c:pt>
                <c:pt idx="395">
                  <c:v>53992.821047674719</c:v>
                </c:pt>
                <c:pt idx="396">
                  <c:v>53992.821047674719</c:v>
                </c:pt>
                <c:pt idx="397">
                  <c:v>53992.821047674719</c:v>
                </c:pt>
                <c:pt idx="398">
                  <c:v>53992.821047674719</c:v>
                </c:pt>
                <c:pt idx="399">
                  <c:v>53992.821047674719</c:v>
                </c:pt>
                <c:pt idx="400">
                  <c:v>53992.821047674719</c:v>
                </c:pt>
                <c:pt idx="401">
                  <c:v>53992.821047674719</c:v>
                </c:pt>
                <c:pt idx="402">
                  <c:v>53992.821047674719</c:v>
                </c:pt>
                <c:pt idx="403">
                  <c:v>53992.821047674719</c:v>
                </c:pt>
                <c:pt idx="404">
                  <c:v>53992.821047674719</c:v>
                </c:pt>
                <c:pt idx="405">
                  <c:v>53992.821047674719</c:v>
                </c:pt>
                <c:pt idx="406">
                  <c:v>53992.821047674719</c:v>
                </c:pt>
                <c:pt idx="407">
                  <c:v>53992.821047674719</c:v>
                </c:pt>
                <c:pt idx="408">
                  <c:v>53992.821047674719</c:v>
                </c:pt>
                <c:pt idx="409">
                  <c:v>53992.821047674719</c:v>
                </c:pt>
                <c:pt idx="410">
                  <c:v>53992.821047674719</c:v>
                </c:pt>
                <c:pt idx="411">
                  <c:v>53992.821047674719</c:v>
                </c:pt>
                <c:pt idx="412">
                  <c:v>53992.821047674719</c:v>
                </c:pt>
                <c:pt idx="413">
                  <c:v>53992.821047674719</c:v>
                </c:pt>
                <c:pt idx="414">
                  <c:v>53992.821047674719</c:v>
                </c:pt>
                <c:pt idx="415">
                  <c:v>53992.821047674719</c:v>
                </c:pt>
                <c:pt idx="416">
                  <c:v>53992.821047674719</c:v>
                </c:pt>
                <c:pt idx="417">
                  <c:v>53992.821047674719</c:v>
                </c:pt>
                <c:pt idx="418">
                  <c:v>53992.821047674719</c:v>
                </c:pt>
                <c:pt idx="419">
                  <c:v>53992.821047674719</c:v>
                </c:pt>
                <c:pt idx="420">
                  <c:v>53992.821047674719</c:v>
                </c:pt>
                <c:pt idx="421">
                  <c:v>53992.821047674719</c:v>
                </c:pt>
                <c:pt idx="422">
                  <c:v>53992.821047674719</c:v>
                </c:pt>
                <c:pt idx="423">
                  <c:v>53992.821047674719</c:v>
                </c:pt>
                <c:pt idx="424">
                  <c:v>53992.821047674719</c:v>
                </c:pt>
                <c:pt idx="425">
                  <c:v>53992.821047674719</c:v>
                </c:pt>
                <c:pt idx="426">
                  <c:v>53992.821047674719</c:v>
                </c:pt>
                <c:pt idx="427">
                  <c:v>53992.821047674719</c:v>
                </c:pt>
                <c:pt idx="428">
                  <c:v>53992.821047674719</c:v>
                </c:pt>
                <c:pt idx="429">
                  <c:v>53992.821047674719</c:v>
                </c:pt>
                <c:pt idx="430">
                  <c:v>53992.821047674719</c:v>
                </c:pt>
                <c:pt idx="431">
                  <c:v>53992.821047674719</c:v>
                </c:pt>
                <c:pt idx="432">
                  <c:v>53992.821047674719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B4-406B-903D-12053006935E}"/>
            </c:ext>
          </c:extLst>
        </c:ser>
        <c:ser>
          <c:idx val="2"/>
          <c:order val="2"/>
          <c:tx>
            <c:strRef>
              <c:f>'Sheet1 (2)'!$I$1</c:f>
              <c:strCache>
                <c:ptCount val="1"/>
                <c:pt idx="0">
                  <c:v>LB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'Sheet1 (2)'!$I$538:$I$970</c:f>
              <c:numCache>
                <c:formatCode>General</c:formatCode>
                <c:ptCount val="433"/>
                <c:pt idx="0">
                  <c:v>-161060.12400895034</c:v>
                </c:pt>
                <c:pt idx="1">
                  <c:v>-161060.12400895034</c:v>
                </c:pt>
                <c:pt idx="2">
                  <c:v>-161060.12400895034</c:v>
                </c:pt>
                <c:pt idx="3">
                  <c:v>-161060.12400895034</c:v>
                </c:pt>
                <c:pt idx="4">
                  <c:v>-161060.12400895034</c:v>
                </c:pt>
                <c:pt idx="5">
                  <c:v>-161060.12400895034</c:v>
                </c:pt>
                <c:pt idx="6">
                  <c:v>-161060.12400895034</c:v>
                </c:pt>
                <c:pt idx="7">
                  <c:v>-161060.12400895034</c:v>
                </c:pt>
                <c:pt idx="8">
                  <c:v>-161060.12400895034</c:v>
                </c:pt>
                <c:pt idx="9">
                  <c:v>-161060.12400895034</c:v>
                </c:pt>
                <c:pt idx="10">
                  <c:v>-161060.12400895034</c:v>
                </c:pt>
                <c:pt idx="11">
                  <c:v>-161060.12400895034</c:v>
                </c:pt>
                <c:pt idx="12">
                  <c:v>-161060.12400895034</c:v>
                </c:pt>
                <c:pt idx="13">
                  <c:v>-161060.12400895034</c:v>
                </c:pt>
                <c:pt idx="14">
                  <c:v>-161060.12400895034</c:v>
                </c:pt>
                <c:pt idx="15">
                  <c:v>-161060.12400895034</c:v>
                </c:pt>
                <c:pt idx="16">
                  <c:v>-161060.12400895034</c:v>
                </c:pt>
                <c:pt idx="17">
                  <c:v>-161060.12400895034</c:v>
                </c:pt>
                <c:pt idx="18">
                  <c:v>-161060.12400895034</c:v>
                </c:pt>
                <c:pt idx="19">
                  <c:v>-161060.12400895034</c:v>
                </c:pt>
                <c:pt idx="20">
                  <c:v>-161060.12400895034</c:v>
                </c:pt>
                <c:pt idx="21">
                  <c:v>-161060.12400895034</c:v>
                </c:pt>
                <c:pt idx="22">
                  <c:v>-161060.12400895034</c:v>
                </c:pt>
                <c:pt idx="23">
                  <c:v>-161060.12400895034</c:v>
                </c:pt>
                <c:pt idx="24">
                  <c:v>-161060.12400895034</c:v>
                </c:pt>
                <c:pt idx="25">
                  <c:v>-161060.12400895034</c:v>
                </c:pt>
                <c:pt idx="26">
                  <c:v>-161060.12400895034</c:v>
                </c:pt>
                <c:pt idx="27">
                  <c:v>-161060.12400895034</c:v>
                </c:pt>
                <c:pt idx="28">
                  <c:v>-161060.12400895034</c:v>
                </c:pt>
                <c:pt idx="29">
                  <c:v>-161060.12400895034</c:v>
                </c:pt>
                <c:pt idx="30">
                  <c:v>-161060.12400895034</c:v>
                </c:pt>
                <c:pt idx="31">
                  <c:v>-161060.12400895034</c:v>
                </c:pt>
                <c:pt idx="32">
                  <c:v>-161060.12400895034</c:v>
                </c:pt>
                <c:pt idx="33">
                  <c:v>-161060.12400895034</c:v>
                </c:pt>
                <c:pt idx="34">
                  <c:v>-161060.12400895034</c:v>
                </c:pt>
                <c:pt idx="35">
                  <c:v>-161060.12400895034</c:v>
                </c:pt>
                <c:pt idx="36">
                  <c:v>-161060.12400895034</c:v>
                </c:pt>
                <c:pt idx="37">
                  <c:v>-161060.12400895034</c:v>
                </c:pt>
                <c:pt idx="38">
                  <c:v>-161060.12400895034</c:v>
                </c:pt>
                <c:pt idx="39">
                  <c:v>-161060.12400895034</c:v>
                </c:pt>
                <c:pt idx="40">
                  <c:v>-161060.12400895034</c:v>
                </c:pt>
                <c:pt idx="41">
                  <c:v>-161060.12400895034</c:v>
                </c:pt>
                <c:pt idx="42">
                  <c:v>-161060.12400895034</c:v>
                </c:pt>
                <c:pt idx="43">
                  <c:v>-161060.12400895034</c:v>
                </c:pt>
                <c:pt idx="44">
                  <c:v>-161060.12400895034</c:v>
                </c:pt>
                <c:pt idx="45">
                  <c:v>-161060.12400895034</c:v>
                </c:pt>
                <c:pt idx="46">
                  <c:v>-161060.12400895034</c:v>
                </c:pt>
                <c:pt idx="47">
                  <c:v>-161060.12400895034</c:v>
                </c:pt>
                <c:pt idx="48">
                  <c:v>-161060.12400895034</c:v>
                </c:pt>
                <c:pt idx="49">
                  <c:v>-161060.12400895034</c:v>
                </c:pt>
                <c:pt idx="50">
                  <c:v>-161060.12400895034</c:v>
                </c:pt>
                <c:pt idx="51">
                  <c:v>-161060.12400895034</c:v>
                </c:pt>
                <c:pt idx="52">
                  <c:v>-161060.12400895034</c:v>
                </c:pt>
                <c:pt idx="53">
                  <c:v>-161060.12400895034</c:v>
                </c:pt>
                <c:pt idx="54">
                  <c:v>-161060.12400895034</c:v>
                </c:pt>
                <c:pt idx="55">
                  <c:v>-161060.12400895034</c:v>
                </c:pt>
                <c:pt idx="56">
                  <c:v>-161060.12400895034</c:v>
                </c:pt>
                <c:pt idx="57">
                  <c:v>-161060.12400895034</c:v>
                </c:pt>
                <c:pt idx="58">
                  <c:v>-161060.12400895034</c:v>
                </c:pt>
                <c:pt idx="59">
                  <c:v>-161060.12400895034</c:v>
                </c:pt>
                <c:pt idx="60">
                  <c:v>-161060.12400895034</c:v>
                </c:pt>
                <c:pt idx="61">
                  <c:v>-161060.12400895034</c:v>
                </c:pt>
                <c:pt idx="62">
                  <c:v>-161060.12400895034</c:v>
                </c:pt>
                <c:pt idx="63">
                  <c:v>-161060.12400895034</c:v>
                </c:pt>
                <c:pt idx="64">
                  <c:v>-161060.12400895034</c:v>
                </c:pt>
                <c:pt idx="65">
                  <c:v>-161060.12400895034</c:v>
                </c:pt>
                <c:pt idx="66">
                  <c:v>-161060.12400895034</c:v>
                </c:pt>
                <c:pt idx="67">
                  <c:v>-161060.12400895034</c:v>
                </c:pt>
                <c:pt idx="68">
                  <c:v>-161060.12400895034</c:v>
                </c:pt>
                <c:pt idx="69">
                  <c:v>-161060.12400895034</c:v>
                </c:pt>
                <c:pt idx="70">
                  <c:v>-161060.12400895034</c:v>
                </c:pt>
                <c:pt idx="71">
                  <c:v>-161060.12400895034</c:v>
                </c:pt>
                <c:pt idx="72">
                  <c:v>-161060.12400895034</c:v>
                </c:pt>
                <c:pt idx="73">
                  <c:v>-161060.12400895034</c:v>
                </c:pt>
                <c:pt idx="74">
                  <c:v>-161060.12400895034</c:v>
                </c:pt>
                <c:pt idx="75">
                  <c:v>-161060.12400895034</c:v>
                </c:pt>
                <c:pt idx="76">
                  <c:v>-161060.12400895034</c:v>
                </c:pt>
                <c:pt idx="77">
                  <c:v>-161060.12400895034</c:v>
                </c:pt>
                <c:pt idx="78">
                  <c:v>-161060.12400895034</c:v>
                </c:pt>
                <c:pt idx="79">
                  <c:v>-161060.12400895034</c:v>
                </c:pt>
                <c:pt idx="80">
                  <c:v>-161060.12400895034</c:v>
                </c:pt>
                <c:pt idx="81">
                  <c:v>-161060.12400895034</c:v>
                </c:pt>
                <c:pt idx="82">
                  <c:v>-161060.12400895034</c:v>
                </c:pt>
                <c:pt idx="83">
                  <c:v>-161060.12400895034</c:v>
                </c:pt>
                <c:pt idx="84">
                  <c:v>-161060.12400895034</c:v>
                </c:pt>
                <c:pt idx="85">
                  <c:v>-161060.12400895034</c:v>
                </c:pt>
                <c:pt idx="86">
                  <c:v>-161060.12400895034</c:v>
                </c:pt>
                <c:pt idx="87">
                  <c:v>-161060.12400895034</c:v>
                </c:pt>
                <c:pt idx="88">
                  <c:v>-161060.12400895034</c:v>
                </c:pt>
                <c:pt idx="89">
                  <c:v>-161060.12400895034</c:v>
                </c:pt>
                <c:pt idx="90">
                  <c:v>-161060.12400895034</c:v>
                </c:pt>
                <c:pt idx="91">
                  <c:v>-161060.12400895034</c:v>
                </c:pt>
                <c:pt idx="92">
                  <c:v>-161060.12400895034</c:v>
                </c:pt>
                <c:pt idx="93">
                  <c:v>-161060.12400895034</c:v>
                </c:pt>
                <c:pt idx="94">
                  <c:v>-161060.12400895034</c:v>
                </c:pt>
                <c:pt idx="95">
                  <c:v>-161060.12400895034</c:v>
                </c:pt>
                <c:pt idx="96">
                  <c:v>-161060.12400895034</c:v>
                </c:pt>
                <c:pt idx="97">
                  <c:v>-161060.12400895034</c:v>
                </c:pt>
                <c:pt idx="98">
                  <c:v>-161060.12400895034</c:v>
                </c:pt>
                <c:pt idx="99">
                  <c:v>-161060.12400895034</c:v>
                </c:pt>
                <c:pt idx="100">
                  <c:v>-161060.12400895034</c:v>
                </c:pt>
                <c:pt idx="101">
                  <c:v>-161060.12400895034</c:v>
                </c:pt>
                <c:pt idx="102">
                  <c:v>-161060.12400895034</c:v>
                </c:pt>
                <c:pt idx="103">
                  <c:v>-161060.12400895034</c:v>
                </c:pt>
                <c:pt idx="104">
                  <c:v>-161060.12400895034</c:v>
                </c:pt>
                <c:pt idx="105">
                  <c:v>-161060.12400895034</c:v>
                </c:pt>
                <c:pt idx="106">
                  <c:v>-161060.12400895034</c:v>
                </c:pt>
                <c:pt idx="107">
                  <c:v>-161060.12400895034</c:v>
                </c:pt>
                <c:pt idx="108">
                  <c:v>-161060.12400895034</c:v>
                </c:pt>
                <c:pt idx="109">
                  <c:v>-161060.12400895034</c:v>
                </c:pt>
                <c:pt idx="110">
                  <c:v>-161060.12400895034</c:v>
                </c:pt>
                <c:pt idx="111">
                  <c:v>-161060.12400895034</c:v>
                </c:pt>
                <c:pt idx="112">
                  <c:v>-161060.12400895034</c:v>
                </c:pt>
                <c:pt idx="113">
                  <c:v>-161060.12400895034</c:v>
                </c:pt>
                <c:pt idx="114">
                  <c:v>-161060.12400895034</c:v>
                </c:pt>
                <c:pt idx="115">
                  <c:v>-161060.12400895034</c:v>
                </c:pt>
                <c:pt idx="116">
                  <c:v>-161060.12400895034</c:v>
                </c:pt>
                <c:pt idx="117">
                  <c:v>-161060.12400895034</c:v>
                </c:pt>
                <c:pt idx="118">
                  <c:v>-161060.12400895034</c:v>
                </c:pt>
                <c:pt idx="119">
                  <c:v>-161060.12400895034</c:v>
                </c:pt>
                <c:pt idx="120">
                  <c:v>-161060.12400895034</c:v>
                </c:pt>
                <c:pt idx="121">
                  <c:v>-161060.12400895034</c:v>
                </c:pt>
                <c:pt idx="122">
                  <c:v>-161060.12400895034</c:v>
                </c:pt>
                <c:pt idx="123">
                  <c:v>-161060.12400895034</c:v>
                </c:pt>
                <c:pt idx="124">
                  <c:v>-161060.12400895034</c:v>
                </c:pt>
                <c:pt idx="125">
                  <c:v>-161060.12400895034</c:v>
                </c:pt>
                <c:pt idx="126">
                  <c:v>-161060.12400895034</c:v>
                </c:pt>
                <c:pt idx="127">
                  <c:v>-161060.12400895034</c:v>
                </c:pt>
                <c:pt idx="128">
                  <c:v>-161060.12400895034</c:v>
                </c:pt>
                <c:pt idx="129">
                  <c:v>-161060.12400895034</c:v>
                </c:pt>
                <c:pt idx="130">
                  <c:v>-161060.12400895034</c:v>
                </c:pt>
                <c:pt idx="131">
                  <c:v>-161060.12400895034</c:v>
                </c:pt>
                <c:pt idx="132">
                  <c:v>-161060.12400895034</c:v>
                </c:pt>
                <c:pt idx="133">
                  <c:v>-161060.12400895034</c:v>
                </c:pt>
                <c:pt idx="134">
                  <c:v>-161060.12400895034</c:v>
                </c:pt>
                <c:pt idx="135">
                  <c:v>-161060.12400895034</c:v>
                </c:pt>
                <c:pt idx="136">
                  <c:v>-161060.12400895034</c:v>
                </c:pt>
                <c:pt idx="137">
                  <c:v>-161060.12400895034</c:v>
                </c:pt>
                <c:pt idx="138">
                  <c:v>-161060.12400895034</c:v>
                </c:pt>
                <c:pt idx="139">
                  <c:v>-161060.12400895034</c:v>
                </c:pt>
                <c:pt idx="140">
                  <c:v>-161060.12400895034</c:v>
                </c:pt>
                <c:pt idx="141">
                  <c:v>-161060.12400895034</c:v>
                </c:pt>
                <c:pt idx="142">
                  <c:v>-161060.12400895034</c:v>
                </c:pt>
                <c:pt idx="143">
                  <c:v>-161060.12400895034</c:v>
                </c:pt>
                <c:pt idx="144">
                  <c:v>-161060.12400895034</c:v>
                </c:pt>
                <c:pt idx="145">
                  <c:v>-161060.12400895034</c:v>
                </c:pt>
                <c:pt idx="146">
                  <c:v>-161060.12400895034</c:v>
                </c:pt>
                <c:pt idx="147">
                  <c:v>-161060.12400895034</c:v>
                </c:pt>
                <c:pt idx="148">
                  <c:v>-161060.12400895034</c:v>
                </c:pt>
                <c:pt idx="149">
                  <c:v>-161060.12400895034</c:v>
                </c:pt>
                <c:pt idx="150">
                  <c:v>-161060.12400895034</c:v>
                </c:pt>
                <c:pt idx="151">
                  <c:v>-161060.12400895034</c:v>
                </c:pt>
                <c:pt idx="152">
                  <c:v>-161060.12400895034</c:v>
                </c:pt>
                <c:pt idx="153">
                  <c:v>-161060.12400895034</c:v>
                </c:pt>
                <c:pt idx="154">
                  <c:v>-161060.12400895034</c:v>
                </c:pt>
                <c:pt idx="155">
                  <c:v>-161060.12400895034</c:v>
                </c:pt>
                <c:pt idx="156">
                  <c:v>-161060.12400895034</c:v>
                </c:pt>
                <c:pt idx="157">
                  <c:v>-161060.12400895034</c:v>
                </c:pt>
                <c:pt idx="158">
                  <c:v>-161060.12400895034</c:v>
                </c:pt>
                <c:pt idx="159">
                  <c:v>-161060.12400895034</c:v>
                </c:pt>
                <c:pt idx="160">
                  <c:v>-161060.12400895034</c:v>
                </c:pt>
                <c:pt idx="161">
                  <c:v>-161060.12400895034</c:v>
                </c:pt>
                <c:pt idx="162">
                  <c:v>-161060.12400895034</c:v>
                </c:pt>
                <c:pt idx="163">
                  <c:v>-161060.12400895034</c:v>
                </c:pt>
                <c:pt idx="164">
                  <c:v>-161060.12400895034</c:v>
                </c:pt>
                <c:pt idx="165">
                  <c:v>-161060.12400895034</c:v>
                </c:pt>
                <c:pt idx="166">
                  <c:v>-161060.12400895034</c:v>
                </c:pt>
                <c:pt idx="167">
                  <c:v>-161060.12400895034</c:v>
                </c:pt>
                <c:pt idx="168">
                  <c:v>-161060.12400895034</c:v>
                </c:pt>
                <c:pt idx="169">
                  <c:v>-161060.12400895034</c:v>
                </c:pt>
                <c:pt idx="170">
                  <c:v>-161060.12400895034</c:v>
                </c:pt>
                <c:pt idx="171">
                  <c:v>-161060.12400895034</c:v>
                </c:pt>
                <c:pt idx="172">
                  <c:v>-161060.12400895034</c:v>
                </c:pt>
                <c:pt idx="173">
                  <c:v>-161060.12400895034</c:v>
                </c:pt>
                <c:pt idx="174">
                  <c:v>-161060.12400895034</c:v>
                </c:pt>
                <c:pt idx="175">
                  <c:v>-161060.12400895034</c:v>
                </c:pt>
                <c:pt idx="176">
                  <c:v>-161060.12400895034</c:v>
                </c:pt>
                <c:pt idx="177">
                  <c:v>-161060.12400895034</c:v>
                </c:pt>
                <c:pt idx="178">
                  <c:v>-161060.12400895034</c:v>
                </c:pt>
                <c:pt idx="179">
                  <c:v>-161060.12400895034</c:v>
                </c:pt>
                <c:pt idx="180">
                  <c:v>-161060.12400895034</c:v>
                </c:pt>
                <c:pt idx="181">
                  <c:v>-161060.12400895034</c:v>
                </c:pt>
                <c:pt idx="182">
                  <c:v>-161060.12400895034</c:v>
                </c:pt>
                <c:pt idx="183">
                  <c:v>-161060.12400895034</c:v>
                </c:pt>
                <c:pt idx="184">
                  <c:v>-161060.12400895034</c:v>
                </c:pt>
                <c:pt idx="185">
                  <c:v>-161060.12400895034</c:v>
                </c:pt>
                <c:pt idx="186">
                  <c:v>-161060.12400895034</c:v>
                </c:pt>
                <c:pt idx="187">
                  <c:v>-161060.12400895034</c:v>
                </c:pt>
                <c:pt idx="188">
                  <c:v>-161060.12400895034</c:v>
                </c:pt>
                <c:pt idx="189">
                  <c:v>-161060.12400895034</c:v>
                </c:pt>
                <c:pt idx="190">
                  <c:v>-161060.12400895034</c:v>
                </c:pt>
                <c:pt idx="191">
                  <c:v>-161060.12400895034</c:v>
                </c:pt>
                <c:pt idx="192">
                  <c:v>-161060.12400895034</c:v>
                </c:pt>
                <c:pt idx="193">
                  <c:v>-161060.12400895034</c:v>
                </c:pt>
                <c:pt idx="194">
                  <c:v>-161060.12400895034</c:v>
                </c:pt>
                <c:pt idx="195">
                  <c:v>-161060.12400895034</c:v>
                </c:pt>
                <c:pt idx="196">
                  <c:v>-161060.12400895034</c:v>
                </c:pt>
                <c:pt idx="197">
                  <c:v>-161060.12400895034</c:v>
                </c:pt>
                <c:pt idx="198">
                  <c:v>-161060.12400895034</c:v>
                </c:pt>
                <c:pt idx="199">
                  <c:v>-161060.12400895034</c:v>
                </c:pt>
                <c:pt idx="200">
                  <c:v>-161060.12400895034</c:v>
                </c:pt>
                <c:pt idx="201">
                  <c:v>-161060.12400895034</c:v>
                </c:pt>
                <c:pt idx="202">
                  <c:v>-161060.12400895034</c:v>
                </c:pt>
                <c:pt idx="203">
                  <c:v>-161060.12400895034</c:v>
                </c:pt>
                <c:pt idx="204">
                  <c:v>-161060.12400895034</c:v>
                </c:pt>
                <c:pt idx="205">
                  <c:v>-161060.12400895034</c:v>
                </c:pt>
                <c:pt idx="206">
                  <c:v>-161060.12400895034</c:v>
                </c:pt>
                <c:pt idx="207">
                  <c:v>-161060.12400895034</c:v>
                </c:pt>
                <c:pt idx="208">
                  <c:v>-161060.12400895034</c:v>
                </c:pt>
                <c:pt idx="209">
                  <c:v>-161060.12400895034</c:v>
                </c:pt>
                <c:pt idx="210">
                  <c:v>-161060.12400895034</c:v>
                </c:pt>
                <c:pt idx="211">
                  <c:v>-161060.12400895034</c:v>
                </c:pt>
                <c:pt idx="212">
                  <c:v>-161060.12400895034</c:v>
                </c:pt>
                <c:pt idx="213">
                  <c:v>-161060.12400895034</c:v>
                </c:pt>
                <c:pt idx="214">
                  <c:v>-161060.12400895034</c:v>
                </c:pt>
                <c:pt idx="215">
                  <c:v>-161060.12400895034</c:v>
                </c:pt>
                <c:pt idx="216">
                  <c:v>-161060.12400895034</c:v>
                </c:pt>
                <c:pt idx="217">
                  <c:v>-161060.12400895034</c:v>
                </c:pt>
                <c:pt idx="218">
                  <c:v>-161060.12400895034</c:v>
                </c:pt>
                <c:pt idx="219">
                  <c:v>-161060.12400895034</c:v>
                </c:pt>
                <c:pt idx="220">
                  <c:v>-161060.12400895034</c:v>
                </c:pt>
                <c:pt idx="221">
                  <c:v>-161060.12400895034</c:v>
                </c:pt>
                <c:pt idx="222">
                  <c:v>-161060.12400895034</c:v>
                </c:pt>
                <c:pt idx="223">
                  <c:v>-161060.12400895034</c:v>
                </c:pt>
                <c:pt idx="224">
                  <c:v>-161060.12400895034</c:v>
                </c:pt>
                <c:pt idx="225">
                  <c:v>-161060.12400895034</c:v>
                </c:pt>
                <c:pt idx="226">
                  <c:v>-161060.12400895034</c:v>
                </c:pt>
                <c:pt idx="227">
                  <c:v>-161060.12400895034</c:v>
                </c:pt>
                <c:pt idx="228">
                  <c:v>-161060.12400895034</c:v>
                </c:pt>
                <c:pt idx="229">
                  <c:v>-161060.12400895034</c:v>
                </c:pt>
                <c:pt idx="230">
                  <c:v>-161060.12400895034</c:v>
                </c:pt>
                <c:pt idx="231">
                  <c:v>-161060.12400895034</c:v>
                </c:pt>
                <c:pt idx="232">
                  <c:v>-161060.12400895034</c:v>
                </c:pt>
                <c:pt idx="233">
                  <c:v>-161060.12400895034</c:v>
                </c:pt>
                <c:pt idx="234">
                  <c:v>-161060.12400895034</c:v>
                </c:pt>
                <c:pt idx="235">
                  <c:v>-161060.12400895034</c:v>
                </c:pt>
                <c:pt idx="236">
                  <c:v>-161060.12400895034</c:v>
                </c:pt>
                <c:pt idx="237">
                  <c:v>-161060.12400895034</c:v>
                </c:pt>
                <c:pt idx="238">
                  <c:v>-161060.12400895034</c:v>
                </c:pt>
                <c:pt idx="239">
                  <c:v>-161060.12400895034</c:v>
                </c:pt>
                <c:pt idx="240">
                  <c:v>-161060.12400895034</c:v>
                </c:pt>
                <c:pt idx="241">
                  <c:v>-161060.12400895034</c:v>
                </c:pt>
                <c:pt idx="242">
                  <c:v>-161060.12400895034</c:v>
                </c:pt>
                <c:pt idx="243">
                  <c:v>-161060.12400895034</c:v>
                </c:pt>
                <c:pt idx="244">
                  <c:v>-161060.12400895034</c:v>
                </c:pt>
                <c:pt idx="245">
                  <c:v>-161060.12400895034</c:v>
                </c:pt>
                <c:pt idx="246">
                  <c:v>-161060.12400895034</c:v>
                </c:pt>
                <c:pt idx="247">
                  <c:v>-161060.12400895034</c:v>
                </c:pt>
                <c:pt idx="248">
                  <c:v>-161060.12400895034</c:v>
                </c:pt>
                <c:pt idx="249">
                  <c:v>-161060.12400895034</c:v>
                </c:pt>
                <c:pt idx="250">
                  <c:v>-161060.12400895034</c:v>
                </c:pt>
                <c:pt idx="251">
                  <c:v>-161060.12400895034</c:v>
                </c:pt>
                <c:pt idx="252">
                  <c:v>-161060.12400895034</c:v>
                </c:pt>
                <c:pt idx="253">
                  <c:v>-161060.12400895034</c:v>
                </c:pt>
                <c:pt idx="254">
                  <c:v>-161060.12400895034</c:v>
                </c:pt>
                <c:pt idx="255">
                  <c:v>-161060.12400895034</c:v>
                </c:pt>
                <c:pt idx="256">
                  <c:v>-161060.12400895034</c:v>
                </c:pt>
                <c:pt idx="257">
                  <c:v>-161060.12400895034</c:v>
                </c:pt>
                <c:pt idx="258">
                  <c:v>-161060.12400895034</c:v>
                </c:pt>
                <c:pt idx="259">
                  <c:v>-161060.12400895034</c:v>
                </c:pt>
                <c:pt idx="260">
                  <c:v>-161060.12400895034</c:v>
                </c:pt>
                <c:pt idx="261">
                  <c:v>-161060.12400895034</c:v>
                </c:pt>
                <c:pt idx="262">
                  <c:v>-161060.12400895034</c:v>
                </c:pt>
                <c:pt idx="263">
                  <c:v>-161060.12400895034</c:v>
                </c:pt>
                <c:pt idx="264">
                  <c:v>-161060.12400895034</c:v>
                </c:pt>
                <c:pt idx="265">
                  <c:v>-161060.12400895034</c:v>
                </c:pt>
                <c:pt idx="266">
                  <c:v>-161060.12400895034</c:v>
                </c:pt>
                <c:pt idx="267">
                  <c:v>-161060.12400895034</c:v>
                </c:pt>
                <c:pt idx="268">
                  <c:v>-161060.12400895034</c:v>
                </c:pt>
                <c:pt idx="269">
                  <c:v>-161060.12400895034</c:v>
                </c:pt>
                <c:pt idx="270">
                  <c:v>-161060.12400895034</c:v>
                </c:pt>
                <c:pt idx="271">
                  <c:v>-161060.12400895034</c:v>
                </c:pt>
                <c:pt idx="272">
                  <c:v>-161060.12400895034</c:v>
                </c:pt>
                <c:pt idx="273">
                  <c:v>-161060.12400895034</c:v>
                </c:pt>
                <c:pt idx="274">
                  <c:v>-161060.12400895034</c:v>
                </c:pt>
                <c:pt idx="275">
                  <c:v>-161060.12400895034</c:v>
                </c:pt>
                <c:pt idx="276">
                  <c:v>-161060.12400895034</c:v>
                </c:pt>
                <c:pt idx="277">
                  <c:v>-161060.12400895034</c:v>
                </c:pt>
                <c:pt idx="278">
                  <c:v>-161060.12400895034</c:v>
                </c:pt>
                <c:pt idx="279">
                  <c:v>-161060.12400895034</c:v>
                </c:pt>
                <c:pt idx="280">
                  <c:v>-161060.12400895034</c:v>
                </c:pt>
                <c:pt idx="281">
                  <c:v>-161060.12400895034</c:v>
                </c:pt>
                <c:pt idx="282">
                  <c:v>-161060.12400895034</c:v>
                </c:pt>
                <c:pt idx="283">
                  <c:v>-161060.12400895034</c:v>
                </c:pt>
                <c:pt idx="284">
                  <c:v>-161060.12400895034</c:v>
                </c:pt>
                <c:pt idx="285">
                  <c:v>-161060.12400895034</c:v>
                </c:pt>
                <c:pt idx="286">
                  <c:v>-161060.12400895034</c:v>
                </c:pt>
                <c:pt idx="287">
                  <c:v>-161060.12400895034</c:v>
                </c:pt>
                <c:pt idx="288">
                  <c:v>-161060.12400895034</c:v>
                </c:pt>
                <c:pt idx="289">
                  <c:v>-161060.12400895034</c:v>
                </c:pt>
                <c:pt idx="290">
                  <c:v>-161060.12400895034</c:v>
                </c:pt>
                <c:pt idx="291">
                  <c:v>-161060.12400895034</c:v>
                </c:pt>
                <c:pt idx="292">
                  <c:v>-161060.12400895034</c:v>
                </c:pt>
                <c:pt idx="293">
                  <c:v>-161060.12400895034</c:v>
                </c:pt>
                <c:pt idx="294">
                  <c:v>-161060.12400895034</c:v>
                </c:pt>
                <c:pt idx="295">
                  <c:v>-161060.12400895034</c:v>
                </c:pt>
                <c:pt idx="296">
                  <c:v>-161060.12400895034</c:v>
                </c:pt>
                <c:pt idx="297">
                  <c:v>-161060.12400895034</c:v>
                </c:pt>
                <c:pt idx="298">
                  <c:v>-161060.12400895034</c:v>
                </c:pt>
                <c:pt idx="299">
                  <c:v>-161060.12400895034</c:v>
                </c:pt>
                <c:pt idx="300">
                  <c:v>-161060.12400895034</c:v>
                </c:pt>
                <c:pt idx="301">
                  <c:v>-161060.12400895034</c:v>
                </c:pt>
                <c:pt idx="302">
                  <c:v>-161060.12400895034</c:v>
                </c:pt>
                <c:pt idx="303">
                  <c:v>-161060.12400895034</c:v>
                </c:pt>
                <c:pt idx="304">
                  <c:v>-161060.12400895034</c:v>
                </c:pt>
                <c:pt idx="305">
                  <c:v>-161060.12400895034</c:v>
                </c:pt>
                <c:pt idx="306">
                  <c:v>-161060.12400895034</c:v>
                </c:pt>
                <c:pt idx="307">
                  <c:v>-161060.12400895034</c:v>
                </c:pt>
                <c:pt idx="308">
                  <c:v>-161060.12400895034</c:v>
                </c:pt>
                <c:pt idx="309">
                  <c:v>-161060.12400895034</c:v>
                </c:pt>
                <c:pt idx="310">
                  <c:v>-161060.12400895034</c:v>
                </c:pt>
                <c:pt idx="311">
                  <c:v>-161060.12400895034</c:v>
                </c:pt>
                <c:pt idx="312">
                  <c:v>-161060.12400895034</c:v>
                </c:pt>
                <c:pt idx="313">
                  <c:v>-161060.12400895034</c:v>
                </c:pt>
                <c:pt idx="314">
                  <c:v>-161060.12400895034</c:v>
                </c:pt>
                <c:pt idx="315">
                  <c:v>-161060.12400895034</c:v>
                </c:pt>
                <c:pt idx="316">
                  <c:v>-161060.12400895034</c:v>
                </c:pt>
                <c:pt idx="317">
                  <c:v>-161060.12400895034</c:v>
                </c:pt>
                <c:pt idx="318">
                  <c:v>-161060.12400895034</c:v>
                </c:pt>
                <c:pt idx="319">
                  <c:v>-161060.12400895034</c:v>
                </c:pt>
                <c:pt idx="320">
                  <c:v>-161060.12400895034</c:v>
                </c:pt>
                <c:pt idx="321">
                  <c:v>-161060.12400895034</c:v>
                </c:pt>
                <c:pt idx="322">
                  <c:v>-161060.12400895034</c:v>
                </c:pt>
                <c:pt idx="323">
                  <c:v>-161060.12400895034</c:v>
                </c:pt>
                <c:pt idx="324">
                  <c:v>-161060.12400895034</c:v>
                </c:pt>
                <c:pt idx="325">
                  <c:v>-161060.12400895034</c:v>
                </c:pt>
                <c:pt idx="326">
                  <c:v>-161060.12400895034</c:v>
                </c:pt>
                <c:pt idx="327">
                  <c:v>-161060.12400895034</c:v>
                </c:pt>
                <c:pt idx="328">
                  <c:v>-161060.12400895034</c:v>
                </c:pt>
                <c:pt idx="329">
                  <c:v>-161060.12400895034</c:v>
                </c:pt>
                <c:pt idx="330">
                  <c:v>-161060.12400895034</c:v>
                </c:pt>
                <c:pt idx="331">
                  <c:v>-161060.12400895034</c:v>
                </c:pt>
                <c:pt idx="332">
                  <c:v>-161060.12400895034</c:v>
                </c:pt>
                <c:pt idx="333">
                  <c:v>-161060.12400895034</c:v>
                </c:pt>
                <c:pt idx="334">
                  <c:v>-161060.12400895034</c:v>
                </c:pt>
                <c:pt idx="335">
                  <c:v>-161060.12400895034</c:v>
                </c:pt>
                <c:pt idx="336">
                  <c:v>-161060.12400895034</c:v>
                </c:pt>
                <c:pt idx="337">
                  <c:v>-161060.12400895034</c:v>
                </c:pt>
                <c:pt idx="338">
                  <c:v>-161060.12400895034</c:v>
                </c:pt>
                <c:pt idx="339">
                  <c:v>-161060.12400895034</c:v>
                </c:pt>
                <c:pt idx="340">
                  <c:v>-161060.12400895034</c:v>
                </c:pt>
                <c:pt idx="341">
                  <c:v>-161060.12400895034</c:v>
                </c:pt>
                <c:pt idx="342">
                  <c:v>-161060.12400895034</c:v>
                </c:pt>
                <c:pt idx="343">
                  <c:v>-161060.12400895034</c:v>
                </c:pt>
                <c:pt idx="344">
                  <c:v>-161060.12400895034</c:v>
                </c:pt>
                <c:pt idx="345">
                  <c:v>-161060.12400895034</c:v>
                </c:pt>
                <c:pt idx="346">
                  <c:v>-161060.12400895034</c:v>
                </c:pt>
                <c:pt idx="347">
                  <c:v>-161060.12400895034</c:v>
                </c:pt>
                <c:pt idx="348">
                  <c:v>-161060.12400895034</c:v>
                </c:pt>
                <c:pt idx="349">
                  <c:v>-161060.12400895034</c:v>
                </c:pt>
                <c:pt idx="350">
                  <c:v>-161060.12400895034</c:v>
                </c:pt>
                <c:pt idx="351">
                  <c:v>-161060.12400895034</c:v>
                </c:pt>
                <c:pt idx="352">
                  <c:v>-161060.12400895034</c:v>
                </c:pt>
                <c:pt idx="353">
                  <c:v>-161060.12400895034</c:v>
                </c:pt>
                <c:pt idx="354">
                  <c:v>-161060.12400895034</c:v>
                </c:pt>
                <c:pt idx="355">
                  <c:v>-161060.12400895034</c:v>
                </c:pt>
                <c:pt idx="356">
                  <c:v>-161060.12400895034</c:v>
                </c:pt>
                <c:pt idx="357">
                  <c:v>-161060.12400895034</c:v>
                </c:pt>
                <c:pt idx="358">
                  <c:v>-161060.12400895034</c:v>
                </c:pt>
                <c:pt idx="359">
                  <c:v>-161060.12400895034</c:v>
                </c:pt>
                <c:pt idx="360">
                  <c:v>-161060.12400895034</c:v>
                </c:pt>
                <c:pt idx="361">
                  <c:v>-161060.12400895034</c:v>
                </c:pt>
                <c:pt idx="362">
                  <c:v>-161060.12400895034</c:v>
                </c:pt>
                <c:pt idx="363">
                  <c:v>-161060.12400895034</c:v>
                </c:pt>
                <c:pt idx="364">
                  <c:v>-161060.12400895034</c:v>
                </c:pt>
                <c:pt idx="365">
                  <c:v>-161060.12400895034</c:v>
                </c:pt>
                <c:pt idx="366">
                  <c:v>-161060.12400895034</c:v>
                </c:pt>
                <c:pt idx="367">
                  <c:v>-161060.12400895034</c:v>
                </c:pt>
                <c:pt idx="368">
                  <c:v>-161060.12400895034</c:v>
                </c:pt>
                <c:pt idx="369">
                  <c:v>-161060.12400895034</c:v>
                </c:pt>
                <c:pt idx="370">
                  <c:v>-161060.12400895034</c:v>
                </c:pt>
                <c:pt idx="371">
                  <c:v>-161060.12400895034</c:v>
                </c:pt>
                <c:pt idx="372">
                  <c:v>-161060.12400895034</c:v>
                </c:pt>
                <c:pt idx="373">
                  <c:v>-161060.12400895034</c:v>
                </c:pt>
                <c:pt idx="374">
                  <c:v>-161060.12400895034</c:v>
                </c:pt>
                <c:pt idx="375">
                  <c:v>-161060.12400895034</c:v>
                </c:pt>
                <c:pt idx="376">
                  <c:v>-161060.12400895034</c:v>
                </c:pt>
                <c:pt idx="377">
                  <c:v>-161060.12400895034</c:v>
                </c:pt>
                <c:pt idx="378">
                  <c:v>-161060.12400895034</c:v>
                </c:pt>
                <c:pt idx="379">
                  <c:v>-161060.12400895034</c:v>
                </c:pt>
                <c:pt idx="380">
                  <c:v>-161060.12400895034</c:v>
                </c:pt>
                <c:pt idx="381">
                  <c:v>-161060.12400895034</c:v>
                </c:pt>
                <c:pt idx="382">
                  <c:v>-161060.12400895034</c:v>
                </c:pt>
                <c:pt idx="383">
                  <c:v>-161060.12400895034</c:v>
                </c:pt>
                <c:pt idx="384">
                  <c:v>-161060.12400895034</c:v>
                </c:pt>
                <c:pt idx="385">
                  <c:v>-161060.12400895034</c:v>
                </c:pt>
                <c:pt idx="386">
                  <c:v>-161060.12400895034</c:v>
                </c:pt>
                <c:pt idx="387">
                  <c:v>-161060.12400895034</c:v>
                </c:pt>
                <c:pt idx="388">
                  <c:v>-161060.12400895034</c:v>
                </c:pt>
                <c:pt idx="389">
                  <c:v>-161060.12400895034</c:v>
                </c:pt>
                <c:pt idx="390">
                  <c:v>-161060.12400895034</c:v>
                </c:pt>
                <c:pt idx="391">
                  <c:v>-161060.12400895034</c:v>
                </c:pt>
                <c:pt idx="392">
                  <c:v>-161060.12400895034</c:v>
                </c:pt>
                <c:pt idx="393">
                  <c:v>-161060.12400895034</c:v>
                </c:pt>
                <c:pt idx="394">
                  <c:v>-161060.12400895034</c:v>
                </c:pt>
                <c:pt idx="395">
                  <c:v>-161060.12400895034</c:v>
                </c:pt>
                <c:pt idx="396">
                  <c:v>-161060.12400895034</c:v>
                </c:pt>
                <c:pt idx="397">
                  <c:v>-161060.12400895034</c:v>
                </c:pt>
                <c:pt idx="398">
                  <c:v>-161060.12400895034</c:v>
                </c:pt>
                <c:pt idx="399">
                  <c:v>-161060.12400895034</c:v>
                </c:pt>
                <c:pt idx="400">
                  <c:v>-161060.12400895034</c:v>
                </c:pt>
                <c:pt idx="401">
                  <c:v>-161060.12400895034</c:v>
                </c:pt>
                <c:pt idx="402">
                  <c:v>-161060.12400895034</c:v>
                </c:pt>
                <c:pt idx="403">
                  <c:v>-161060.12400895034</c:v>
                </c:pt>
                <c:pt idx="404">
                  <c:v>-161060.12400895034</c:v>
                </c:pt>
                <c:pt idx="405">
                  <c:v>-161060.12400895034</c:v>
                </c:pt>
                <c:pt idx="406">
                  <c:v>-161060.12400895034</c:v>
                </c:pt>
                <c:pt idx="407">
                  <c:v>-161060.12400895034</c:v>
                </c:pt>
                <c:pt idx="408">
                  <c:v>-161060.12400895034</c:v>
                </c:pt>
                <c:pt idx="409">
                  <c:v>-161060.12400895034</c:v>
                </c:pt>
                <c:pt idx="410">
                  <c:v>-161060.12400895034</c:v>
                </c:pt>
                <c:pt idx="411">
                  <c:v>-161060.12400895034</c:v>
                </c:pt>
                <c:pt idx="412">
                  <c:v>-161060.12400895034</c:v>
                </c:pt>
                <c:pt idx="413">
                  <c:v>-161060.12400895034</c:v>
                </c:pt>
                <c:pt idx="414">
                  <c:v>-161060.12400895034</c:v>
                </c:pt>
                <c:pt idx="415">
                  <c:v>-161060.12400895034</c:v>
                </c:pt>
                <c:pt idx="416">
                  <c:v>-161060.12400895034</c:v>
                </c:pt>
                <c:pt idx="417">
                  <c:v>-161060.12400895034</c:v>
                </c:pt>
                <c:pt idx="418">
                  <c:v>-161060.12400895034</c:v>
                </c:pt>
                <c:pt idx="419">
                  <c:v>-161060.12400895034</c:v>
                </c:pt>
                <c:pt idx="420">
                  <c:v>-161060.12400895034</c:v>
                </c:pt>
                <c:pt idx="421">
                  <c:v>-161060.12400895034</c:v>
                </c:pt>
                <c:pt idx="422">
                  <c:v>-161060.12400895034</c:v>
                </c:pt>
                <c:pt idx="423">
                  <c:v>-161060.12400895034</c:v>
                </c:pt>
                <c:pt idx="424">
                  <c:v>-161060.12400895034</c:v>
                </c:pt>
                <c:pt idx="425">
                  <c:v>-161060.12400895034</c:v>
                </c:pt>
                <c:pt idx="426">
                  <c:v>-161060.12400895034</c:v>
                </c:pt>
                <c:pt idx="427">
                  <c:v>-161060.12400895034</c:v>
                </c:pt>
                <c:pt idx="428">
                  <c:v>-161060.12400895034</c:v>
                </c:pt>
                <c:pt idx="429">
                  <c:v>-161060.12400895034</c:v>
                </c:pt>
                <c:pt idx="430">
                  <c:v>-161060.12400895034</c:v>
                </c:pt>
                <c:pt idx="431">
                  <c:v>-161060.12400895034</c:v>
                </c:pt>
                <c:pt idx="432">
                  <c:v>-161060.12400895034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B4-406B-903D-120530069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379328"/>
        <c:axId val="339380864"/>
      </c:lineChart>
      <c:dateAx>
        <c:axId val="3393793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crossAx val="339380864"/>
        <c:crosses val="autoZero"/>
        <c:auto val="1"/>
        <c:lblOffset val="100"/>
        <c:baseTimeUnit val="days"/>
      </c:dateAx>
      <c:valAx>
        <c:axId val="3393808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3393793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Strategy Return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Replication!$R$10</c:f>
              <c:strCache>
                <c:ptCount val="1"/>
                <c:pt idx="0">
                  <c:v>Judge on Historical Data</c:v>
                </c:pt>
              </c:strCache>
            </c:strRef>
          </c:tx>
          <c:marker>
            <c:symbol val="none"/>
          </c:marker>
          <c:cat>
            <c:numRef>
              <c:f>Replication!$A$548:$A$979</c:f>
              <c:numCache>
                <c:formatCode>m/d/yyyy</c:formatCode>
                <c:ptCount val="432"/>
                <c:pt idx="0">
                  <c:v>39924</c:v>
                </c:pt>
                <c:pt idx="1">
                  <c:v>39931</c:v>
                </c:pt>
                <c:pt idx="2">
                  <c:v>39938</c:v>
                </c:pt>
                <c:pt idx="3">
                  <c:v>39945</c:v>
                </c:pt>
                <c:pt idx="4">
                  <c:v>39952</c:v>
                </c:pt>
                <c:pt idx="5">
                  <c:v>39959</c:v>
                </c:pt>
                <c:pt idx="6">
                  <c:v>39966</c:v>
                </c:pt>
                <c:pt idx="7">
                  <c:v>39973</c:v>
                </c:pt>
                <c:pt idx="8">
                  <c:v>39980</c:v>
                </c:pt>
                <c:pt idx="9">
                  <c:v>39987</c:v>
                </c:pt>
                <c:pt idx="10">
                  <c:v>39994</c:v>
                </c:pt>
                <c:pt idx="11">
                  <c:v>40001</c:v>
                </c:pt>
                <c:pt idx="12">
                  <c:v>40008</c:v>
                </c:pt>
                <c:pt idx="13">
                  <c:v>40015</c:v>
                </c:pt>
                <c:pt idx="14">
                  <c:v>40022</c:v>
                </c:pt>
                <c:pt idx="15">
                  <c:v>40029</c:v>
                </c:pt>
                <c:pt idx="16">
                  <c:v>40036</c:v>
                </c:pt>
                <c:pt idx="17">
                  <c:v>40043</c:v>
                </c:pt>
                <c:pt idx="18">
                  <c:v>40050</c:v>
                </c:pt>
                <c:pt idx="19">
                  <c:v>40057</c:v>
                </c:pt>
                <c:pt idx="20">
                  <c:v>40064</c:v>
                </c:pt>
                <c:pt idx="21">
                  <c:v>40071</c:v>
                </c:pt>
                <c:pt idx="22">
                  <c:v>40078</c:v>
                </c:pt>
                <c:pt idx="23">
                  <c:v>40085</c:v>
                </c:pt>
                <c:pt idx="24">
                  <c:v>40092</c:v>
                </c:pt>
                <c:pt idx="25">
                  <c:v>40099</c:v>
                </c:pt>
                <c:pt idx="26">
                  <c:v>40106</c:v>
                </c:pt>
                <c:pt idx="27">
                  <c:v>40113</c:v>
                </c:pt>
                <c:pt idx="28">
                  <c:v>40120</c:v>
                </c:pt>
                <c:pt idx="29">
                  <c:v>40127</c:v>
                </c:pt>
                <c:pt idx="30">
                  <c:v>40134</c:v>
                </c:pt>
                <c:pt idx="31">
                  <c:v>40141</c:v>
                </c:pt>
                <c:pt idx="32">
                  <c:v>40148</c:v>
                </c:pt>
                <c:pt idx="33">
                  <c:v>40155</c:v>
                </c:pt>
                <c:pt idx="34">
                  <c:v>40162</c:v>
                </c:pt>
                <c:pt idx="35">
                  <c:v>40169</c:v>
                </c:pt>
                <c:pt idx="36">
                  <c:v>40176</c:v>
                </c:pt>
                <c:pt idx="37">
                  <c:v>40183</c:v>
                </c:pt>
                <c:pt idx="38">
                  <c:v>40190</c:v>
                </c:pt>
                <c:pt idx="39">
                  <c:v>40197</c:v>
                </c:pt>
                <c:pt idx="40">
                  <c:v>40204</c:v>
                </c:pt>
                <c:pt idx="41">
                  <c:v>40211</c:v>
                </c:pt>
                <c:pt idx="42">
                  <c:v>40218</c:v>
                </c:pt>
                <c:pt idx="43">
                  <c:v>40225</c:v>
                </c:pt>
                <c:pt idx="44">
                  <c:v>40232</c:v>
                </c:pt>
                <c:pt idx="45">
                  <c:v>40239</c:v>
                </c:pt>
                <c:pt idx="46">
                  <c:v>40246</c:v>
                </c:pt>
                <c:pt idx="47">
                  <c:v>40253</c:v>
                </c:pt>
                <c:pt idx="48">
                  <c:v>40260</c:v>
                </c:pt>
                <c:pt idx="49">
                  <c:v>40267</c:v>
                </c:pt>
                <c:pt idx="50">
                  <c:v>40274</c:v>
                </c:pt>
                <c:pt idx="51">
                  <c:v>40281</c:v>
                </c:pt>
                <c:pt idx="52">
                  <c:v>40288</c:v>
                </c:pt>
                <c:pt idx="53">
                  <c:v>40295</c:v>
                </c:pt>
                <c:pt idx="54">
                  <c:v>40302</c:v>
                </c:pt>
                <c:pt idx="55">
                  <c:v>40309</c:v>
                </c:pt>
                <c:pt idx="56">
                  <c:v>40316</c:v>
                </c:pt>
                <c:pt idx="57">
                  <c:v>40323</c:v>
                </c:pt>
                <c:pt idx="58">
                  <c:v>40330</c:v>
                </c:pt>
                <c:pt idx="59">
                  <c:v>40337</c:v>
                </c:pt>
                <c:pt idx="60">
                  <c:v>40344</c:v>
                </c:pt>
                <c:pt idx="61">
                  <c:v>40351</c:v>
                </c:pt>
                <c:pt idx="62">
                  <c:v>40358</c:v>
                </c:pt>
                <c:pt idx="63">
                  <c:v>40365</c:v>
                </c:pt>
                <c:pt idx="64">
                  <c:v>40372</c:v>
                </c:pt>
                <c:pt idx="65">
                  <c:v>40379</c:v>
                </c:pt>
                <c:pt idx="66">
                  <c:v>40386</c:v>
                </c:pt>
                <c:pt idx="67">
                  <c:v>40393</c:v>
                </c:pt>
                <c:pt idx="68">
                  <c:v>40400</c:v>
                </c:pt>
                <c:pt idx="69">
                  <c:v>40407</c:v>
                </c:pt>
                <c:pt idx="70">
                  <c:v>40414</c:v>
                </c:pt>
                <c:pt idx="71">
                  <c:v>40421</c:v>
                </c:pt>
                <c:pt idx="72">
                  <c:v>40428</c:v>
                </c:pt>
                <c:pt idx="73">
                  <c:v>40435</c:v>
                </c:pt>
                <c:pt idx="74">
                  <c:v>40442</c:v>
                </c:pt>
                <c:pt idx="75">
                  <c:v>40449</c:v>
                </c:pt>
                <c:pt idx="76">
                  <c:v>40456</c:v>
                </c:pt>
                <c:pt idx="77">
                  <c:v>40463</c:v>
                </c:pt>
                <c:pt idx="78">
                  <c:v>40470</c:v>
                </c:pt>
                <c:pt idx="79">
                  <c:v>40477</c:v>
                </c:pt>
                <c:pt idx="80">
                  <c:v>40484</c:v>
                </c:pt>
                <c:pt idx="81">
                  <c:v>40491</c:v>
                </c:pt>
                <c:pt idx="82">
                  <c:v>40498</c:v>
                </c:pt>
                <c:pt idx="83">
                  <c:v>40505</c:v>
                </c:pt>
                <c:pt idx="84">
                  <c:v>40512</c:v>
                </c:pt>
                <c:pt idx="85">
                  <c:v>40519</c:v>
                </c:pt>
                <c:pt idx="86">
                  <c:v>40526</c:v>
                </c:pt>
                <c:pt idx="87">
                  <c:v>40533</c:v>
                </c:pt>
                <c:pt idx="88">
                  <c:v>40540</c:v>
                </c:pt>
                <c:pt idx="89">
                  <c:v>40547</c:v>
                </c:pt>
                <c:pt idx="90">
                  <c:v>40554</c:v>
                </c:pt>
                <c:pt idx="91">
                  <c:v>40561</c:v>
                </c:pt>
                <c:pt idx="92">
                  <c:v>40568</c:v>
                </c:pt>
                <c:pt idx="93">
                  <c:v>40575</c:v>
                </c:pt>
                <c:pt idx="94">
                  <c:v>40582</c:v>
                </c:pt>
                <c:pt idx="95">
                  <c:v>40589</c:v>
                </c:pt>
                <c:pt idx="96">
                  <c:v>40596</c:v>
                </c:pt>
                <c:pt idx="97">
                  <c:v>40603</c:v>
                </c:pt>
                <c:pt idx="98">
                  <c:v>40610</c:v>
                </c:pt>
                <c:pt idx="99">
                  <c:v>40617</c:v>
                </c:pt>
                <c:pt idx="100">
                  <c:v>40624</c:v>
                </c:pt>
                <c:pt idx="101">
                  <c:v>40631</c:v>
                </c:pt>
                <c:pt idx="102">
                  <c:v>40638</c:v>
                </c:pt>
                <c:pt idx="103">
                  <c:v>40645</c:v>
                </c:pt>
                <c:pt idx="104">
                  <c:v>40652</c:v>
                </c:pt>
                <c:pt idx="105">
                  <c:v>40659</c:v>
                </c:pt>
                <c:pt idx="106">
                  <c:v>40666</c:v>
                </c:pt>
                <c:pt idx="107">
                  <c:v>40673</c:v>
                </c:pt>
                <c:pt idx="108">
                  <c:v>40680</c:v>
                </c:pt>
                <c:pt idx="109">
                  <c:v>40687</c:v>
                </c:pt>
                <c:pt idx="110">
                  <c:v>40694</c:v>
                </c:pt>
                <c:pt idx="111">
                  <c:v>40701</c:v>
                </c:pt>
                <c:pt idx="112">
                  <c:v>40708</c:v>
                </c:pt>
                <c:pt idx="113">
                  <c:v>40715</c:v>
                </c:pt>
                <c:pt idx="114">
                  <c:v>40722</c:v>
                </c:pt>
                <c:pt idx="115">
                  <c:v>40729</c:v>
                </c:pt>
                <c:pt idx="116">
                  <c:v>40736</c:v>
                </c:pt>
                <c:pt idx="117">
                  <c:v>40743</c:v>
                </c:pt>
                <c:pt idx="118">
                  <c:v>40750</c:v>
                </c:pt>
                <c:pt idx="119">
                  <c:v>40757</c:v>
                </c:pt>
                <c:pt idx="120">
                  <c:v>40764</c:v>
                </c:pt>
                <c:pt idx="121">
                  <c:v>40771</c:v>
                </c:pt>
                <c:pt idx="122">
                  <c:v>40778</c:v>
                </c:pt>
                <c:pt idx="123">
                  <c:v>40785</c:v>
                </c:pt>
                <c:pt idx="124">
                  <c:v>40792</c:v>
                </c:pt>
                <c:pt idx="125">
                  <c:v>40799</c:v>
                </c:pt>
                <c:pt idx="126">
                  <c:v>40806</c:v>
                </c:pt>
                <c:pt idx="127">
                  <c:v>40813</c:v>
                </c:pt>
                <c:pt idx="128">
                  <c:v>40820</c:v>
                </c:pt>
                <c:pt idx="129">
                  <c:v>40827</c:v>
                </c:pt>
                <c:pt idx="130">
                  <c:v>40834</c:v>
                </c:pt>
                <c:pt idx="131">
                  <c:v>40841</c:v>
                </c:pt>
                <c:pt idx="132">
                  <c:v>40848</c:v>
                </c:pt>
                <c:pt idx="133">
                  <c:v>40855</c:v>
                </c:pt>
                <c:pt idx="134">
                  <c:v>40862</c:v>
                </c:pt>
                <c:pt idx="135">
                  <c:v>40869</c:v>
                </c:pt>
                <c:pt idx="136">
                  <c:v>40876</c:v>
                </c:pt>
                <c:pt idx="137">
                  <c:v>40883</c:v>
                </c:pt>
                <c:pt idx="138">
                  <c:v>40890</c:v>
                </c:pt>
                <c:pt idx="139">
                  <c:v>40897</c:v>
                </c:pt>
                <c:pt idx="140">
                  <c:v>40904</c:v>
                </c:pt>
                <c:pt idx="141">
                  <c:v>40911</c:v>
                </c:pt>
                <c:pt idx="142">
                  <c:v>40918</c:v>
                </c:pt>
                <c:pt idx="143">
                  <c:v>40925</c:v>
                </c:pt>
                <c:pt idx="144">
                  <c:v>40932</c:v>
                </c:pt>
                <c:pt idx="145">
                  <c:v>40939</c:v>
                </c:pt>
                <c:pt idx="146">
                  <c:v>40946</c:v>
                </c:pt>
                <c:pt idx="147">
                  <c:v>40953</c:v>
                </c:pt>
                <c:pt idx="148">
                  <c:v>40960</c:v>
                </c:pt>
                <c:pt idx="149">
                  <c:v>40967</c:v>
                </c:pt>
                <c:pt idx="150">
                  <c:v>40974</c:v>
                </c:pt>
                <c:pt idx="151">
                  <c:v>40981</c:v>
                </c:pt>
                <c:pt idx="152">
                  <c:v>40988</c:v>
                </c:pt>
                <c:pt idx="153">
                  <c:v>40995</c:v>
                </c:pt>
                <c:pt idx="154">
                  <c:v>41002</c:v>
                </c:pt>
                <c:pt idx="155">
                  <c:v>41009</c:v>
                </c:pt>
                <c:pt idx="156">
                  <c:v>41016</c:v>
                </c:pt>
                <c:pt idx="157">
                  <c:v>41023</c:v>
                </c:pt>
                <c:pt idx="158">
                  <c:v>41030</c:v>
                </c:pt>
                <c:pt idx="159">
                  <c:v>41037</c:v>
                </c:pt>
                <c:pt idx="160">
                  <c:v>41044</c:v>
                </c:pt>
                <c:pt idx="161">
                  <c:v>41051</c:v>
                </c:pt>
                <c:pt idx="162">
                  <c:v>41058</c:v>
                </c:pt>
                <c:pt idx="163">
                  <c:v>41065</c:v>
                </c:pt>
                <c:pt idx="164">
                  <c:v>41072</c:v>
                </c:pt>
                <c:pt idx="165">
                  <c:v>41079</c:v>
                </c:pt>
                <c:pt idx="166">
                  <c:v>41086</c:v>
                </c:pt>
                <c:pt idx="167">
                  <c:v>41093</c:v>
                </c:pt>
                <c:pt idx="168">
                  <c:v>41100</c:v>
                </c:pt>
                <c:pt idx="169">
                  <c:v>41107</c:v>
                </c:pt>
                <c:pt idx="170">
                  <c:v>41114</c:v>
                </c:pt>
                <c:pt idx="171">
                  <c:v>41121</c:v>
                </c:pt>
                <c:pt idx="172">
                  <c:v>41128</c:v>
                </c:pt>
                <c:pt idx="173">
                  <c:v>41135</c:v>
                </c:pt>
                <c:pt idx="174">
                  <c:v>41142</c:v>
                </c:pt>
                <c:pt idx="175">
                  <c:v>41149</c:v>
                </c:pt>
                <c:pt idx="176">
                  <c:v>41156</c:v>
                </c:pt>
                <c:pt idx="177">
                  <c:v>41163</c:v>
                </c:pt>
                <c:pt idx="178">
                  <c:v>41170</c:v>
                </c:pt>
                <c:pt idx="179">
                  <c:v>41177</c:v>
                </c:pt>
                <c:pt idx="180">
                  <c:v>41184</c:v>
                </c:pt>
                <c:pt idx="181">
                  <c:v>41191</c:v>
                </c:pt>
                <c:pt idx="182">
                  <c:v>41198</c:v>
                </c:pt>
                <c:pt idx="183">
                  <c:v>41205</c:v>
                </c:pt>
                <c:pt idx="184">
                  <c:v>41212</c:v>
                </c:pt>
                <c:pt idx="185">
                  <c:v>41219</c:v>
                </c:pt>
                <c:pt idx="186">
                  <c:v>41226</c:v>
                </c:pt>
                <c:pt idx="187">
                  <c:v>41233</c:v>
                </c:pt>
                <c:pt idx="188">
                  <c:v>41240</c:v>
                </c:pt>
                <c:pt idx="189">
                  <c:v>41247</c:v>
                </c:pt>
                <c:pt idx="190">
                  <c:v>41254</c:v>
                </c:pt>
                <c:pt idx="191">
                  <c:v>41261</c:v>
                </c:pt>
                <c:pt idx="192">
                  <c:v>41268</c:v>
                </c:pt>
                <c:pt idx="193">
                  <c:v>41275</c:v>
                </c:pt>
                <c:pt idx="194">
                  <c:v>41282</c:v>
                </c:pt>
                <c:pt idx="195">
                  <c:v>41289</c:v>
                </c:pt>
                <c:pt idx="196">
                  <c:v>41296</c:v>
                </c:pt>
                <c:pt idx="197">
                  <c:v>41303</c:v>
                </c:pt>
                <c:pt idx="198">
                  <c:v>41310</c:v>
                </c:pt>
                <c:pt idx="199">
                  <c:v>41317</c:v>
                </c:pt>
                <c:pt idx="200">
                  <c:v>41324</c:v>
                </c:pt>
                <c:pt idx="201">
                  <c:v>41331</c:v>
                </c:pt>
                <c:pt idx="202">
                  <c:v>41338</c:v>
                </c:pt>
                <c:pt idx="203">
                  <c:v>41345</c:v>
                </c:pt>
                <c:pt idx="204">
                  <c:v>41352</c:v>
                </c:pt>
                <c:pt idx="205">
                  <c:v>41359</c:v>
                </c:pt>
                <c:pt idx="206">
                  <c:v>41366</c:v>
                </c:pt>
                <c:pt idx="207">
                  <c:v>41373</c:v>
                </c:pt>
                <c:pt idx="208">
                  <c:v>41380</c:v>
                </c:pt>
                <c:pt idx="209">
                  <c:v>41387</c:v>
                </c:pt>
                <c:pt idx="210">
                  <c:v>41394</c:v>
                </c:pt>
                <c:pt idx="211">
                  <c:v>41401</c:v>
                </c:pt>
                <c:pt idx="212">
                  <c:v>41408</c:v>
                </c:pt>
                <c:pt idx="213">
                  <c:v>41415</c:v>
                </c:pt>
                <c:pt idx="214">
                  <c:v>41422</c:v>
                </c:pt>
                <c:pt idx="215">
                  <c:v>41429</c:v>
                </c:pt>
                <c:pt idx="216">
                  <c:v>41436</c:v>
                </c:pt>
                <c:pt idx="217">
                  <c:v>41443</c:v>
                </c:pt>
                <c:pt idx="218">
                  <c:v>41450</c:v>
                </c:pt>
                <c:pt idx="219">
                  <c:v>41457</c:v>
                </c:pt>
                <c:pt idx="220">
                  <c:v>41464</c:v>
                </c:pt>
                <c:pt idx="221">
                  <c:v>41471</c:v>
                </c:pt>
                <c:pt idx="222">
                  <c:v>41478</c:v>
                </c:pt>
                <c:pt idx="223">
                  <c:v>41485</c:v>
                </c:pt>
                <c:pt idx="224">
                  <c:v>41492</c:v>
                </c:pt>
                <c:pt idx="225">
                  <c:v>41499</c:v>
                </c:pt>
                <c:pt idx="226">
                  <c:v>41506</c:v>
                </c:pt>
                <c:pt idx="227">
                  <c:v>41513</c:v>
                </c:pt>
                <c:pt idx="228">
                  <c:v>41520</c:v>
                </c:pt>
                <c:pt idx="229">
                  <c:v>41527</c:v>
                </c:pt>
                <c:pt idx="230">
                  <c:v>41534</c:v>
                </c:pt>
                <c:pt idx="231">
                  <c:v>41541</c:v>
                </c:pt>
                <c:pt idx="232">
                  <c:v>41548</c:v>
                </c:pt>
                <c:pt idx="233">
                  <c:v>41555</c:v>
                </c:pt>
                <c:pt idx="234">
                  <c:v>41562</c:v>
                </c:pt>
                <c:pt idx="235">
                  <c:v>41569</c:v>
                </c:pt>
                <c:pt idx="236">
                  <c:v>41576</c:v>
                </c:pt>
                <c:pt idx="237">
                  <c:v>41583</c:v>
                </c:pt>
                <c:pt idx="238">
                  <c:v>41590</c:v>
                </c:pt>
                <c:pt idx="239">
                  <c:v>41597</c:v>
                </c:pt>
                <c:pt idx="240">
                  <c:v>41604</c:v>
                </c:pt>
                <c:pt idx="241">
                  <c:v>41611</c:v>
                </c:pt>
                <c:pt idx="242">
                  <c:v>41618</c:v>
                </c:pt>
                <c:pt idx="243">
                  <c:v>41625</c:v>
                </c:pt>
                <c:pt idx="244">
                  <c:v>41632</c:v>
                </c:pt>
                <c:pt idx="245">
                  <c:v>41639</c:v>
                </c:pt>
                <c:pt idx="246">
                  <c:v>41646</c:v>
                </c:pt>
                <c:pt idx="247">
                  <c:v>41653</c:v>
                </c:pt>
                <c:pt idx="248">
                  <c:v>41660</c:v>
                </c:pt>
                <c:pt idx="249">
                  <c:v>41667</c:v>
                </c:pt>
                <c:pt idx="250">
                  <c:v>41674</c:v>
                </c:pt>
                <c:pt idx="251">
                  <c:v>41681</c:v>
                </c:pt>
                <c:pt idx="252">
                  <c:v>41688</c:v>
                </c:pt>
                <c:pt idx="253">
                  <c:v>41695</c:v>
                </c:pt>
                <c:pt idx="254">
                  <c:v>41702</c:v>
                </c:pt>
                <c:pt idx="255">
                  <c:v>41709</c:v>
                </c:pt>
                <c:pt idx="256">
                  <c:v>41716</c:v>
                </c:pt>
                <c:pt idx="257">
                  <c:v>41723</c:v>
                </c:pt>
                <c:pt idx="258">
                  <c:v>41730</c:v>
                </c:pt>
                <c:pt idx="259">
                  <c:v>41737</c:v>
                </c:pt>
                <c:pt idx="260">
                  <c:v>41744</c:v>
                </c:pt>
                <c:pt idx="261">
                  <c:v>41751</c:v>
                </c:pt>
                <c:pt idx="262">
                  <c:v>41758</c:v>
                </c:pt>
                <c:pt idx="263">
                  <c:v>41765</c:v>
                </c:pt>
                <c:pt idx="264">
                  <c:v>41772</c:v>
                </c:pt>
                <c:pt idx="265">
                  <c:v>41779</c:v>
                </c:pt>
                <c:pt idx="266">
                  <c:v>41786</c:v>
                </c:pt>
                <c:pt idx="267">
                  <c:v>41793</c:v>
                </c:pt>
                <c:pt idx="268">
                  <c:v>41800</c:v>
                </c:pt>
                <c:pt idx="269">
                  <c:v>41807</c:v>
                </c:pt>
                <c:pt idx="270">
                  <c:v>41814</c:v>
                </c:pt>
                <c:pt idx="271">
                  <c:v>41821</c:v>
                </c:pt>
                <c:pt idx="272">
                  <c:v>41828</c:v>
                </c:pt>
                <c:pt idx="273">
                  <c:v>41835</c:v>
                </c:pt>
                <c:pt idx="274">
                  <c:v>41842</c:v>
                </c:pt>
                <c:pt idx="275">
                  <c:v>41849</c:v>
                </c:pt>
                <c:pt idx="276">
                  <c:v>41856</c:v>
                </c:pt>
                <c:pt idx="277">
                  <c:v>41863</c:v>
                </c:pt>
                <c:pt idx="278">
                  <c:v>41870</c:v>
                </c:pt>
                <c:pt idx="279">
                  <c:v>41877</c:v>
                </c:pt>
                <c:pt idx="280">
                  <c:v>41884</c:v>
                </c:pt>
                <c:pt idx="281">
                  <c:v>41891</c:v>
                </c:pt>
                <c:pt idx="282">
                  <c:v>41898</c:v>
                </c:pt>
                <c:pt idx="283">
                  <c:v>41905</c:v>
                </c:pt>
                <c:pt idx="284">
                  <c:v>41912</c:v>
                </c:pt>
                <c:pt idx="285">
                  <c:v>41919</c:v>
                </c:pt>
                <c:pt idx="286">
                  <c:v>41926</c:v>
                </c:pt>
                <c:pt idx="287">
                  <c:v>41933</c:v>
                </c:pt>
                <c:pt idx="288">
                  <c:v>41940</c:v>
                </c:pt>
                <c:pt idx="289">
                  <c:v>41947</c:v>
                </c:pt>
                <c:pt idx="290">
                  <c:v>41954</c:v>
                </c:pt>
                <c:pt idx="291">
                  <c:v>41961</c:v>
                </c:pt>
                <c:pt idx="292">
                  <c:v>41968</c:v>
                </c:pt>
                <c:pt idx="293">
                  <c:v>41975</c:v>
                </c:pt>
                <c:pt idx="294">
                  <c:v>41982</c:v>
                </c:pt>
                <c:pt idx="295">
                  <c:v>41989</c:v>
                </c:pt>
                <c:pt idx="296">
                  <c:v>41996</c:v>
                </c:pt>
                <c:pt idx="297">
                  <c:v>42003</c:v>
                </c:pt>
                <c:pt idx="298">
                  <c:v>42010</c:v>
                </c:pt>
                <c:pt idx="299">
                  <c:v>42017</c:v>
                </c:pt>
                <c:pt idx="300">
                  <c:v>42024</c:v>
                </c:pt>
                <c:pt idx="301">
                  <c:v>42031</c:v>
                </c:pt>
                <c:pt idx="302">
                  <c:v>42038</c:v>
                </c:pt>
                <c:pt idx="303">
                  <c:v>42045</c:v>
                </c:pt>
                <c:pt idx="304">
                  <c:v>42052</c:v>
                </c:pt>
                <c:pt idx="305">
                  <c:v>42059</c:v>
                </c:pt>
                <c:pt idx="306">
                  <c:v>42066</c:v>
                </c:pt>
                <c:pt idx="307">
                  <c:v>42073</c:v>
                </c:pt>
                <c:pt idx="308">
                  <c:v>42080</c:v>
                </c:pt>
                <c:pt idx="309">
                  <c:v>42087</c:v>
                </c:pt>
                <c:pt idx="310">
                  <c:v>42094</c:v>
                </c:pt>
                <c:pt idx="311">
                  <c:v>42101</c:v>
                </c:pt>
                <c:pt idx="312">
                  <c:v>42108</c:v>
                </c:pt>
                <c:pt idx="313">
                  <c:v>42115</c:v>
                </c:pt>
                <c:pt idx="314">
                  <c:v>42122</c:v>
                </c:pt>
                <c:pt idx="315">
                  <c:v>42129</c:v>
                </c:pt>
                <c:pt idx="316">
                  <c:v>42136</c:v>
                </c:pt>
                <c:pt idx="317">
                  <c:v>42143</c:v>
                </c:pt>
                <c:pt idx="318">
                  <c:v>42150</c:v>
                </c:pt>
                <c:pt idx="319">
                  <c:v>42157</c:v>
                </c:pt>
                <c:pt idx="320">
                  <c:v>42164</c:v>
                </c:pt>
                <c:pt idx="321">
                  <c:v>42171</c:v>
                </c:pt>
                <c:pt idx="322">
                  <c:v>42178</c:v>
                </c:pt>
                <c:pt idx="323">
                  <c:v>42185</c:v>
                </c:pt>
                <c:pt idx="324">
                  <c:v>42192</c:v>
                </c:pt>
                <c:pt idx="325">
                  <c:v>42199</c:v>
                </c:pt>
                <c:pt idx="326">
                  <c:v>42206</c:v>
                </c:pt>
                <c:pt idx="327">
                  <c:v>42213</c:v>
                </c:pt>
                <c:pt idx="328">
                  <c:v>42220</c:v>
                </c:pt>
                <c:pt idx="329">
                  <c:v>42227</c:v>
                </c:pt>
                <c:pt idx="330">
                  <c:v>42234</c:v>
                </c:pt>
                <c:pt idx="331">
                  <c:v>42241</c:v>
                </c:pt>
                <c:pt idx="332">
                  <c:v>42248</c:v>
                </c:pt>
                <c:pt idx="333">
                  <c:v>42255</c:v>
                </c:pt>
                <c:pt idx="334">
                  <c:v>42262</c:v>
                </c:pt>
                <c:pt idx="335">
                  <c:v>42269</c:v>
                </c:pt>
                <c:pt idx="336">
                  <c:v>42276</c:v>
                </c:pt>
                <c:pt idx="337">
                  <c:v>42283</c:v>
                </c:pt>
                <c:pt idx="338">
                  <c:v>42290</c:v>
                </c:pt>
                <c:pt idx="339">
                  <c:v>42297</c:v>
                </c:pt>
                <c:pt idx="340">
                  <c:v>42304</c:v>
                </c:pt>
                <c:pt idx="341">
                  <c:v>42311</c:v>
                </c:pt>
                <c:pt idx="342">
                  <c:v>42318</c:v>
                </c:pt>
                <c:pt idx="343">
                  <c:v>42325</c:v>
                </c:pt>
                <c:pt idx="344">
                  <c:v>42332</c:v>
                </c:pt>
                <c:pt idx="345">
                  <c:v>42339</c:v>
                </c:pt>
                <c:pt idx="346">
                  <c:v>42346</c:v>
                </c:pt>
                <c:pt idx="347">
                  <c:v>42353</c:v>
                </c:pt>
                <c:pt idx="348">
                  <c:v>42360</c:v>
                </c:pt>
                <c:pt idx="349">
                  <c:v>42367</c:v>
                </c:pt>
                <c:pt idx="350">
                  <c:v>42374</c:v>
                </c:pt>
                <c:pt idx="351">
                  <c:v>42381</c:v>
                </c:pt>
                <c:pt idx="352">
                  <c:v>42388</c:v>
                </c:pt>
                <c:pt idx="353">
                  <c:v>42395</c:v>
                </c:pt>
                <c:pt idx="354">
                  <c:v>42402</c:v>
                </c:pt>
                <c:pt idx="355">
                  <c:v>42409</c:v>
                </c:pt>
                <c:pt idx="356">
                  <c:v>42416</c:v>
                </c:pt>
                <c:pt idx="357">
                  <c:v>42423</c:v>
                </c:pt>
                <c:pt idx="358">
                  <c:v>42430</c:v>
                </c:pt>
                <c:pt idx="359">
                  <c:v>42437</c:v>
                </c:pt>
                <c:pt idx="360">
                  <c:v>42444</c:v>
                </c:pt>
                <c:pt idx="361">
                  <c:v>42451</c:v>
                </c:pt>
                <c:pt idx="362">
                  <c:v>42458</c:v>
                </c:pt>
                <c:pt idx="363">
                  <c:v>42465</c:v>
                </c:pt>
                <c:pt idx="364">
                  <c:v>42472</c:v>
                </c:pt>
                <c:pt idx="365">
                  <c:v>42479</c:v>
                </c:pt>
                <c:pt idx="366">
                  <c:v>42486</c:v>
                </c:pt>
                <c:pt idx="367">
                  <c:v>42493</c:v>
                </c:pt>
                <c:pt idx="368">
                  <c:v>42500</c:v>
                </c:pt>
                <c:pt idx="369">
                  <c:v>42507</c:v>
                </c:pt>
                <c:pt idx="370">
                  <c:v>42514</c:v>
                </c:pt>
                <c:pt idx="371">
                  <c:v>42521</c:v>
                </c:pt>
                <c:pt idx="372">
                  <c:v>42528</c:v>
                </c:pt>
                <c:pt idx="373">
                  <c:v>42535</c:v>
                </c:pt>
                <c:pt idx="374">
                  <c:v>42542</c:v>
                </c:pt>
                <c:pt idx="375">
                  <c:v>42549</c:v>
                </c:pt>
                <c:pt idx="376">
                  <c:v>42556</c:v>
                </c:pt>
                <c:pt idx="377">
                  <c:v>42563</c:v>
                </c:pt>
                <c:pt idx="378">
                  <c:v>42570</c:v>
                </c:pt>
                <c:pt idx="379">
                  <c:v>42577</c:v>
                </c:pt>
                <c:pt idx="380">
                  <c:v>42584</c:v>
                </c:pt>
                <c:pt idx="381">
                  <c:v>42591</c:v>
                </c:pt>
                <c:pt idx="382">
                  <c:v>42598</c:v>
                </c:pt>
                <c:pt idx="383">
                  <c:v>42605</c:v>
                </c:pt>
                <c:pt idx="384">
                  <c:v>42612</c:v>
                </c:pt>
                <c:pt idx="385">
                  <c:v>42619</c:v>
                </c:pt>
                <c:pt idx="386">
                  <c:v>42626</c:v>
                </c:pt>
                <c:pt idx="387">
                  <c:v>42633</c:v>
                </c:pt>
                <c:pt idx="388">
                  <c:v>42640</c:v>
                </c:pt>
                <c:pt idx="389">
                  <c:v>42647</c:v>
                </c:pt>
                <c:pt idx="390">
                  <c:v>42654</c:v>
                </c:pt>
                <c:pt idx="391">
                  <c:v>42661</c:v>
                </c:pt>
                <c:pt idx="392">
                  <c:v>42668</c:v>
                </c:pt>
                <c:pt idx="393">
                  <c:v>42675</c:v>
                </c:pt>
                <c:pt idx="394">
                  <c:v>42682</c:v>
                </c:pt>
                <c:pt idx="395">
                  <c:v>42689</c:v>
                </c:pt>
                <c:pt idx="396">
                  <c:v>42696</c:v>
                </c:pt>
                <c:pt idx="397">
                  <c:v>42703</c:v>
                </c:pt>
                <c:pt idx="398">
                  <c:v>42710</c:v>
                </c:pt>
                <c:pt idx="399">
                  <c:v>42717</c:v>
                </c:pt>
                <c:pt idx="400">
                  <c:v>42724</c:v>
                </c:pt>
                <c:pt idx="401">
                  <c:v>42731</c:v>
                </c:pt>
                <c:pt idx="402">
                  <c:v>42738</c:v>
                </c:pt>
                <c:pt idx="403">
                  <c:v>42745</c:v>
                </c:pt>
                <c:pt idx="404">
                  <c:v>42752</c:v>
                </c:pt>
                <c:pt idx="405">
                  <c:v>42759</c:v>
                </c:pt>
                <c:pt idx="406">
                  <c:v>42766</c:v>
                </c:pt>
                <c:pt idx="407">
                  <c:v>42773</c:v>
                </c:pt>
                <c:pt idx="408">
                  <c:v>42780</c:v>
                </c:pt>
                <c:pt idx="409">
                  <c:v>42787</c:v>
                </c:pt>
                <c:pt idx="410">
                  <c:v>42794</c:v>
                </c:pt>
                <c:pt idx="411">
                  <c:v>42801</c:v>
                </c:pt>
                <c:pt idx="412">
                  <c:v>42808</c:v>
                </c:pt>
                <c:pt idx="413">
                  <c:v>42815</c:v>
                </c:pt>
                <c:pt idx="414">
                  <c:v>42822</c:v>
                </c:pt>
                <c:pt idx="415">
                  <c:v>42829</c:v>
                </c:pt>
                <c:pt idx="416">
                  <c:v>42836</c:v>
                </c:pt>
                <c:pt idx="417">
                  <c:v>42843</c:v>
                </c:pt>
                <c:pt idx="418">
                  <c:v>42850</c:v>
                </c:pt>
                <c:pt idx="419">
                  <c:v>42857</c:v>
                </c:pt>
                <c:pt idx="420">
                  <c:v>42864</c:v>
                </c:pt>
                <c:pt idx="421">
                  <c:v>42871</c:v>
                </c:pt>
                <c:pt idx="422">
                  <c:v>42878</c:v>
                </c:pt>
                <c:pt idx="423">
                  <c:v>42885</c:v>
                </c:pt>
                <c:pt idx="424">
                  <c:v>42892</c:v>
                </c:pt>
                <c:pt idx="425">
                  <c:v>42899</c:v>
                </c:pt>
                <c:pt idx="426">
                  <c:v>42906</c:v>
                </c:pt>
                <c:pt idx="427">
                  <c:v>42913</c:v>
                </c:pt>
                <c:pt idx="428">
                  <c:v>42920</c:v>
                </c:pt>
                <c:pt idx="429">
                  <c:v>42927</c:v>
                </c:pt>
                <c:pt idx="430">
                  <c:v>42934</c:v>
                </c:pt>
                <c:pt idx="431">
                  <c:v>42941</c:v>
                </c:pt>
              </c:numCache>
            </c:numRef>
          </c:cat>
          <c:val>
            <c:numRef>
              <c:f>Replication!$R$548:$R$979</c:f>
              <c:numCache>
                <c:formatCode>General</c:formatCode>
                <c:ptCount val="432"/>
                <c:pt idx="0">
                  <c:v>100</c:v>
                </c:pt>
                <c:pt idx="1">
                  <c:v>99.31319599727081</c:v>
                </c:pt>
                <c:pt idx="2">
                  <c:v>97.564006863030869</c:v>
                </c:pt>
                <c:pt idx="3">
                  <c:v>97.415213975907236</c:v>
                </c:pt>
                <c:pt idx="4">
                  <c:v>97.272080710280974</c:v>
                </c:pt>
                <c:pt idx="5">
                  <c:v>95.168412837407232</c:v>
                </c:pt>
                <c:pt idx="6">
                  <c:v>91.878606032057021</c:v>
                </c:pt>
                <c:pt idx="7">
                  <c:v>90.849298489193018</c:v>
                </c:pt>
                <c:pt idx="8">
                  <c:v>92.383869250318071</c:v>
                </c:pt>
                <c:pt idx="9">
                  <c:v>93.091789497394899</c:v>
                </c:pt>
                <c:pt idx="10">
                  <c:v>94.325182914796841</c:v>
                </c:pt>
                <c:pt idx="11">
                  <c:v>94.857057878862975</c:v>
                </c:pt>
                <c:pt idx="12">
                  <c:v>95.394769609151737</c:v>
                </c:pt>
                <c:pt idx="13">
                  <c:v>94.749516509352716</c:v>
                </c:pt>
                <c:pt idx="14">
                  <c:v>93.476978420465386</c:v>
                </c:pt>
                <c:pt idx="15">
                  <c:v>93.254606498380213</c:v>
                </c:pt>
                <c:pt idx="16">
                  <c:v>92.932020837733845</c:v>
                </c:pt>
                <c:pt idx="17">
                  <c:v>95.130899866475531</c:v>
                </c:pt>
                <c:pt idx="18">
                  <c:v>94.803308899894247</c:v>
                </c:pt>
                <c:pt idx="19">
                  <c:v>95.786011241407977</c:v>
                </c:pt>
                <c:pt idx="20">
                  <c:v>95.837099030207156</c:v>
                </c:pt>
                <c:pt idx="21">
                  <c:v>95.770202976525425</c:v>
                </c:pt>
                <c:pt idx="22">
                  <c:v>95.789331206791033</c:v>
                </c:pt>
                <c:pt idx="23">
                  <c:v>97.81025816179941</c:v>
                </c:pt>
                <c:pt idx="24">
                  <c:v>97.921729842608073</c:v>
                </c:pt>
                <c:pt idx="25">
                  <c:v>97.653119454044031</c:v>
                </c:pt>
                <c:pt idx="26">
                  <c:v>97.416416079234878</c:v>
                </c:pt>
                <c:pt idx="27">
                  <c:v>95.897117040031233</c:v>
                </c:pt>
                <c:pt idx="28">
                  <c:v>96.643992634603492</c:v>
                </c:pt>
                <c:pt idx="29">
                  <c:v>96.948619166838256</c:v>
                </c:pt>
                <c:pt idx="30">
                  <c:v>98.217801807087412</c:v>
                </c:pt>
                <c:pt idx="31">
                  <c:v>98.26336983562652</c:v>
                </c:pt>
                <c:pt idx="32">
                  <c:v>99.30619072315254</c:v>
                </c:pt>
                <c:pt idx="33">
                  <c:v>97.865434824620351</c:v>
                </c:pt>
                <c:pt idx="34">
                  <c:v>96.120813434553142</c:v>
                </c:pt>
                <c:pt idx="35">
                  <c:v>94.820942183864332</c:v>
                </c:pt>
                <c:pt idx="36">
                  <c:v>94.392325162489584</c:v>
                </c:pt>
                <c:pt idx="37">
                  <c:v>95.347018998932981</c:v>
                </c:pt>
                <c:pt idx="38">
                  <c:v>95.746820862976193</c:v>
                </c:pt>
                <c:pt idx="39">
                  <c:v>95.940724230338532</c:v>
                </c:pt>
                <c:pt idx="40">
                  <c:v>96.780861438643115</c:v>
                </c:pt>
                <c:pt idx="41">
                  <c:v>96.442113112519507</c:v>
                </c:pt>
                <c:pt idx="42">
                  <c:v>97.279670741827644</c:v>
                </c:pt>
                <c:pt idx="43">
                  <c:v>96.355234409128911</c:v>
                </c:pt>
                <c:pt idx="44">
                  <c:v>96.258303748234852</c:v>
                </c:pt>
                <c:pt idx="45">
                  <c:v>97.29337411687321</c:v>
                </c:pt>
                <c:pt idx="46">
                  <c:v>97.096731110742539</c:v>
                </c:pt>
                <c:pt idx="47">
                  <c:v>97.351664573773732</c:v>
                </c:pt>
                <c:pt idx="48">
                  <c:v>97.938027937436502</c:v>
                </c:pt>
                <c:pt idx="49">
                  <c:v>96.510171777055575</c:v>
                </c:pt>
                <c:pt idx="50">
                  <c:v>95.680869977755378</c:v>
                </c:pt>
                <c:pt idx="51">
                  <c:v>97.165571439096283</c:v>
                </c:pt>
                <c:pt idx="52">
                  <c:v>97.154197988640078</c:v>
                </c:pt>
                <c:pt idx="53">
                  <c:v>97.542787035487009</c:v>
                </c:pt>
                <c:pt idx="54">
                  <c:v>98.722819059346151</c:v>
                </c:pt>
                <c:pt idx="55">
                  <c:v>99.035294422132537</c:v>
                </c:pt>
                <c:pt idx="56">
                  <c:v>100.07858585414341</c:v>
                </c:pt>
                <c:pt idx="57">
                  <c:v>102.3582537165688</c:v>
                </c:pt>
                <c:pt idx="58">
                  <c:v>101.171663548639</c:v>
                </c:pt>
                <c:pt idx="59">
                  <c:v>102.05724072726329</c:v>
                </c:pt>
                <c:pt idx="60">
                  <c:v>101.57181772662548</c:v>
                </c:pt>
                <c:pt idx="61">
                  <c:v>102.48159269270366</c:v>
                </c:pt>
                <c:pt idx="62">
                  <c:v>104.39461027794442</c:v>
                </c:pt>
                <c:pt idx="63">
                  <c:v>104.42714214100526</c:v>
                </c:pt>
                <c:pt idx="64">
                  <c:v>103.68078631281773</c:v>
                </c:pt>
                <c:pt idx="65">
                  <c:v>105.4432761497381</c:v>
                </c:pt>
                <c:pt idx="66">
                  <c:v>104.71120587342077</c:v>
                </c:pt>
                <c:pt idx="67">
                  <c:v>106.18223510521625</c:v>
                </c:pt>
                <c:pt idx="68">
                  <c:v>106.71634872900172</c:v>
                </c:pt>
                <c:pt idx="69">
                  <c:v>108.71284085416379</c:v>
                </c:pt>
                <c:pt idx="70">
                  <c:v>109.51820339038835</c:v>
                </c:pt>
                <c:pt idx="71">
                  <c:v>109.89320147561564</c:v>
                </c:pt>
                <c:pt idx="72">
                  <c:v>109.10530342291541</c:v>
                </c:pt>
                <c:pt idx="73">
                  <c:v>108.55637491313381</c:v>
                </c:pt>
                <c:pt idx="74">
                  <c:v>108.26992996670947</c:v>
                </c:pt>
                <c:pt idx="75">
                  <c:v>110.240102810938</c:v>
                </c:pt>
                <c:pt idx="76">
                  <c:v>109.78985556235378</c:v>
                </c:pt>
                <c:pt idx="77">
                  <c:v>110.74442853341561</c:v>
                </c:pt>
                <c:pt idx="78">
                  <c:v>109.65785487033291</c:v>
                </c:pt>
                <c:pt idx="79">
                  <c:v>108.7302782733998</c:v>
                </c:pt>
                <c:pt idx="80">
                  <c:v>108.53523596487439</c:v>
                </c:pt>
                <c:pt idx="81">
                  <c:v>108.35167236804855</c:v>
                </c:pt>
                <c:pt idx="82">
                  <c:v>105.54345208713811</c:v>
                </c:pt>
                <c:pt idx="83">
                  <c:v>107.20021141801033</c:v>
                </c:pt>
                <c:pt idx="84">
                  <c:v>106.89378974665682</c:v>
                </c:pt>
                <c:pt idx="85">
                  <c:v>104.26418111611339</c:v>
                </c:pt>
                <c:pt idx="86">
                  <c:v>102.20820090482941</c:v>
                </c:pt>
                <c:pt idx="87">
                  <c:v>102.86028799696054</c:v>
                </c:pt>
                <c:pt idx="88">
                  <c:v>102.42270059247784</c:v>
                </c:pt>
                <c:pt idx="89">
                  <c:v>103.17972355786749</c:v>
                </c:pt>
                <c:pt idx="90">
                  <c:v>102.96852655528805</c:v>
                </c:pt>
                <c:pt idx="91">
                  <c:v>102.7931719724352</c:v>
                </c:pt>
                <c:pt idx="92">
                  <c:v>102.60481117538917</c:v>
                </c:pt>
                <c:pt idx="93">
                  <c:v>102.15919245185702</c:v>
                </c:pt>
                <c:pt idx="94">
                  <c:v>100.44440162500359</c:v>
                </c:pt>
                <c:pt idx="95">
                  <c:v>100.87467921121406</c:v>
                </c:pt>
                <c:pt idx="96">
                  <c:v>101.93650244370841</c:v>
                </c:pt>
                <c:pt idx="97">
                  <c:v>102.30395805765403</c:v>
                </c:pt>
                <c:pt idx="98">
                  <c:v>101.9715133316226</c:v>
                </c:pt>
                <c:pt idx="99">
                  <c:v>103.96415148240941</c:v>
                </c:pt>
                <c:pt idx="100">
                  <c:v>103.75290648436824</c:v>
                </c:pt>
                <c:pt idx="101">
                  <c:v>102.76459320476754</c:v>
                </c:pt>
                <c:pt idx="102">
                  <c:v>102.89359389694323</c:v>
                </c:pt>
                <c:pt idx="103">
                  <c:v>102.84221905880203</c:v>
                </c:pt>
                <c:pt idx="104">
                  <c:v>104.10013646474897</c:v>
                </c:pt>
                <c:pt idx="105">
                  <c:v>104.35254324757456</c:v>
                </c:pt>
                <c:pt idx="106">
                  <c:v>105.22562935428031</c:v>
                </c:pt>
                <c:pt idx="107">
                  <c:v>105.98149889959987</c:v>
                </c:pt>
                <c:pt idx="108">
                  <c:v>106.69028044044454</c:v>
                </c:pt>
                <c:pt idx="109">
                  <c:v>106.33195477061925</c:v>
                </c:pt>
                <c:pt idx="110">
                  <c:v>107.08962963393076</c:v>
                </c:pt>
                <c:pt idx="111">
                  <c:v>107.02993234898156</c:v>
                </c:pt>
                <c:pt idx="112">
                  <c:v>107.0955021533849</c:v>
                </c:pt>
                <c:pt idx="113">
                  <c:v>107.62960025047357</c:v>
                </c:pt>
                <c:pt idx="114">
                  <c:v>108.20348742710949</c:v>
                </c:pt>
                <c:pt idx="115">
                  <c:v>106.72337432655169</c:v>
                </c:pt>
                <c:pt idx="116">
                  <c:v>108.43880983038603</c:v>
                </c:pt>
                <c:pt idx="117">
                  <c:v>108.56207808878678</c:v>
                </c:pt>
                <c:pt idx="118">
                  <c:v>108.76250706844066</c:v>
                </c:pt>
                <c:pt idx="119">
                  <c:v>111.11807374499381</c:v>
                </c:pt>
                <c:pt idx="120">
                  <c:v>113.2658645525057</c:v>
                </c:pt>
                <c:pt idx="121">
                  <c:v>115.13106352014383</c:v>
                </c:pt>
                <c:pt idx="122">
                  <c:v>117.00956269735138</c:v>
                </c:pt>
                <c:pt idx="123">
                  <c:v>115.89226523927324</c:v>
                </c:pt>
                <c:pt idx="124">
                  <c:v>117.9989686757325</c:v>
                </c:pt>
                <c:pt idx="125">
                  <c:v>117.81337197122112</c:v>
                </c:pt>
                <c:pt idx="126">
                  <c:v>118.15494553582595</c:v>
                </c:pt>
                <c:pt idx="127">
                  <c:v>118.08024664132542</c:v>
                </c:pt>
                <c:pt idx="128">
                  <c:v>119.7409033601939</c:v>
                </c:pt>
                <c:pt idx="129">
                  <c:v>116.340026330111</c:v>
                </c:pt>
                <c:pt idx="130">
                  <c:v>116.48468022193481</c:v>
                </c:pt>
                <c:pt idx="131">
                  <c:v>116.5201940797572</c:v>
                </c:pt>
                <c:pt idx="132">
                  <c:v>118.37575801465535</c:v>
                </c:pt>
                <c:pt idx="133">
                  <c:v>118.30257743592685</c:v>
                </c:pt>
                <c:pt idx="134">
                  <c:v>118.20800763459025</c:v>
                </c:pt>
                <c:pt idx="135">
                  <c:v>118.86171505293515</c:v>
                </c:pt>
                <c:pt idx="136">
                  <c:v>118.20959666210217</c:v>
                </c:pt>
                <c:pt idx="137">
                  <c:v>118.43957618909288</c:v>
                </c:pt>
                <c:pt idx="138">
                  <c:v>118.60593677513658</c:v>
                </c:pt>
                <c:pt idx="139">
                  <c:v>119.99541200992766</c:v>
                </c:pt>
                <c:pt idx="140">
                  <c:v>118.54557274598164</c:v>
                </c:pt>
                <c:pt idx="141">
                  <c:v>119.69547034110123</c:v>
                </c:pt>
                <c:pt idx="142">
                  <c:v>119.69017725878194</c:v>
                </c:pt>
                <c:pt idx="143">
                  <c:v>120.96050565671004</c:v>
                </c:pt>
                <c:pt idx="144">
                  <c:v>118.9831936419933</c:v>
                </c:pt>
                <c:pt idx="145">
                  <c:v>121.68075908881113</c:v>
                </c:pt>
                <c:pt idx="146">
                  <c:v>120.25827821171909</c:v>
                </c:pt>
                <c:pt idx="147">
                  <c:v>120.97134967683637</c:v>
                </c:pt>
                <c:pt idx="148">
                  <c:v>119.75788620765594</c:v>
                </c:pt>
                <c:pt idx="149">
                  <c:v>121.20699358872849</c:v>
                </c:pt>
                <c:pt idx="150">
                  <c:v>121.14860195091323</c:v>
                </c:pt>
                <c:pt idx="151">
                  <c:v>119.794116897938</c:v>
                </c:pt>
                <c:pt idx="152">
                  <c:v>116.85987503124286</c:v>
                </c:pt>
                <c:pt idx="153">
                  <c:v>118.70065117763848</c:v>
                </c:pt>
                <c:pt idx="154">
                  <c:v>118.7806877248088</c:v>
                </c:pt>
                <c:pt idx="155">
                  <c:v>120.53840206915139</c:v>
                </c:pt>
                <c:pt idx="156">
                  <c:v>120.46269565696524</c:v>
                </c:pt>
                <c:pt idx="157">
                  <c:v>120.829516678148</c:v>
                </c:pt>
                <c:pt idx="158">
                  <c:v>121.07797061725365</c:v>
                </c:pt>
                <c:pt idx="159">
                  <c:v>122.10657601734881</c:v>
                </c:pt>
                <c:pt idx="160">
                  <c:v>122.70969373282576</c:v>
                </c:pt>
                <c:pt idx="161">
                  <c:v>122.93279901639144</c:v>
                </c:pt>
                <c:pt idx="162">
                  <c:v>123.50331116668502</c:v>
                </c:pt>
                <c:pt idx="163">
                  <c:v>125.94293316971772</c:v>
                </c:pt>
                <c:pt idx="164">
                  <c:v>124.36380390103106</c:v>
                </c:pt>
                <c:pt idx="165">
                  <c:v>124.81740508004398</c:v>
                </c:pt>
                <c:pt idx="166">
                  <c:v>124.95272478241498</c:v>
                </c:pt>
                <c:pt idx="167">
                  <c:v>125.10033726178915</c:v>
                </c:pt>
                <c:pt idx="168">
                  <c:v>126.4233489997367</c:v>
                </c:pt>
                <c:pt idx="169">
                  <c:v>126.77971465603916</c:v>
                </c:pt>
                <c:pt idx="170">
                  <c:v>127.52458021236318</c:v>
                </c:pt>
                <c:pt idx="171">
                  <c:v>127.22628601093953</c:v>
                </c:pt>
                <c:pt idx="172">
                  <c:v>125.11709776131839</c:v>
                </c:pt>
                <c:pt idx="173">
                  <c:v>124.85571996973546</c:v>
                </c:pt>
                <c:pt idx="174">
                  <c:v>123.26344546598357</c:v>
                </c:pt>
                <c:pt idx="175">
                  <c:v>125.92702333617976</c:v>
                </c:pt>
                <c:pt idx="176">
                  <c:v>126.78561616067057</c:v>
                </c:pt>
                <c:pt idx="177">
                  <c:v>125.26697304560841</c:v>
                </c:pt>
                <c:pt idx="178">
                  <c:v>124.87640513045807</c:v>
                </c:pt>
                <c:pt idx="179">
                  <c:v>125.78769498161397</c:v>
                </c:pt>
                <c:pt idx="180">
                  <c:v>126.50998125041745</c:v>
                </c:pt>
                <c:pt idx="181">
                  <c:v>125.80268673153917</c:v>
                </c:pt>
                <c:pt idx="182">
                  <c:v>126.01747270924295</c:v>
                </c:pt>
                <c:pt idx="183">
                  <c:v>125.5802622717131</c:v>
                </c:pt>
                <c:pt idx="184">
                  <c:v>126.20974696715473</c:v>
                </c:pt>
                <c:pt idx="185">
                  <c:v>126.02896861856513</c:v>
                </c:pt>
                <c:pt idx="186">
                  <c:v>124.8056246578204</c:v>
                </c:pt>
                <c:pt idx="187">
                  <c:v>125.19964123136394</c:v>
                </c:pt>
                <c:pt idx="188">
                  <c:v>125.13552171185692</c:v>
                </c:pt>
                <c:pt idx="189">
                  <c:v>124.85217868223833</c:v>
                </c:pt>
                <c:pt idx="190">
                  <c:v>125.2559271425593</c:v>
                </c:pt>
                <c:pt idx="191">
                  <c:v>126.84839648996862</c:v>
                </c:pt>
                <c:pt idx="192">
                  <c:v>126.39458714594018</c:v>
                </c:pt>
                <c:pt idx="193">
                  <c:v>125.90923252589786</c:v>
                </c:pt>
                <c:pt idx="194">
                  <c:v>127.17395634841596</c:v>
                </c:pt>
                <c:pt idx="195">
                  <c:v>126.54537346144495</c:v>
                </c:pt>
                <c:pt idx="196">
                  <c:v>127.10286318102808</c:v>
                </c:pt>
                <c:pt idx="197">
                  <c:v>128.42425979421313</c:v>
                </c:pt>
                <c:pt idx="198">
                  <c:v>129.21083176192809</c:v>
                </c:pt>
                <c:pt idx="199">
                  <c:v>128.6785322670396</c:v>
                </c:pt>
                <c:pt idx="200">
                  <c:v>128.71432607976263</c:v>
                </c:pt>
                <c:pt idx="201">
                  <c:v>127.20086681386914</c:v>
                </c:pt>
                <c:pt idx="202">
                  <c:v>127.52724667116924</c:v>
                </c:pt>
                <c:pt idx="203">
                  <c:v>128.86515378968534</c:v>
                </c:pt>
                <c:pt idx="204">
                  <c:v>127.78344145341002</c:v>
                </c:pt>
                <c:pt idx="205">
                  <c:v>128.23282337400684</c:v>
                </c:pt>
                <c:pt idx="206">
                  <c:v>127.50557999465782</c:v>
                </c:pt>
                <c:pt idx="207">
                  <c:v>126.27348972492493</c:v>
                </c:pt>
                <c:pt idx="208">
                  <c:v>125.88946113823594</c:v>
                </c:pt>
                <c:pt idx="209">
                  <c:v>125.64528324809021</c:v>
                </c:pt>
                <c:pt idx="210">
                  <c:v>125.11449362164764</c:v>
                </c:pt>
                <c:pt idx="211">
                  <c:v>126.52121467543463</c:v>
                </c:pt>
                <c:pt idx="212">
                  <c:v>127.45707051331085</c:v>
                </c:pt>
                <c:pt idx="213">
                  <c:v>127.95093015720387</c:v>
                </c:pt>
                <c:pt idx="214">
                  <c:v>130.08326819647829</c:v>
                </c:pt>
                <c:pt idx="215">
                  <c:v>130.46106834656024</c:v>
                </c:pt>
                <c:pt idx="216">
                  <c:v>131.42405763167443</c:v>
                </c:pt>
                <c:pt idx="217">
                  <c:v>130.76830497056895</c:v>
                </c:pt>
                <c:pt idx="218">
                  <c:v>135.4670798388168</c:v>
                </c:pt>
                <c:pt idx="219">
                  <c:v>134.10366736983011</c:v>
                </c:pt>
                <c:pt idx="220">
                  <c:v>135.8660295022782</c:v>
                </c:pt>
                <c:pt idx="221">
                  <c:v>134.42753756831758</c:v>
                </c:pt>
                <c:pt idx="222">
                  <c:v>133.91923044574992</c:v>
                </c:pt>
                <c:pt idx="223">
                  <c:v>134.66793741128973</c:v>
                </c:pt>
                <c:pt idx="224">
                  <c:v>135.18719609477057</c:v>
                </c:pt>
                <c:pt idx="225">
                  <c:v>135.69745668537621</c:v>
                </c:pt>
                <c:pt idx="226">
                  <c:v>137.03671810697873</c:v>
                </c:pt>
                <c:pt idx="227">
                  <c:v>136.17525339573578</c:v>
                </c:pt>
                <c:pt idx="228">
                  <c:v>137.86308281595294</c:v>
                </c:pt>
                <c:pt idx="229">
                  <c:v>138.23023882513385</c:v>
                </c:pt>
                <c:pt idx="230">
                  <c:v>136.67567730320897</c:v>
                </c:pt>
                <c:pt idx="231">
                  <c:v>139.11838896116387</c:v>
                </c:pt>
                <c:pt idx="232">
                  <c:v>139.54932668461464</c:v>
                </c:pt>
                <c:pt idx="233">
                  <c:v>139.76390734591899</c:v>
                </c:pt>
                <c:pt idx="234">
                  <c:v>139.19162561241225</c:v>
                </c:pt>
                <c:pt idx="235">
                  <c:v>141.33973140632352</c:v>
                </c:pt>
                <c:pt idx="236">
                  <c:v>141.56673892416472</c:v>
                </c:pt>
                <c:pt idx="237">
                  <c:v>139.9202524745759</c:v>
                </c:pt>
                <c:pt idx="238">
                  <c:v>139.09673050577655</c:v>
                </c:pt>
                <c:pt idx="239">
                  <c:v>140.91430744026204</c:v>
                </c:pt>
                <c:pt idx="240">
                  <c:v>140.49503212896457</c:v>
                </c:pt>
                <c:pt idx="241">
                  <c:v>139.6108955656718</c:v>
                </c:pt>
                <c:pt idx="242">
                  <c:v>139.53989398924861</c:v>
                </c:pt>
                <c:pt idx="243">
                  <c:v>139.13205107740237</c:v>
                </c:pt>
                <c:pt idx="244">
                  <c:v>138.54391062764034</c:v>
                </c:pt>
                <c:pt idx="245">
                  <c:v>138.04778603867757</c:v>
                </c:pt>
                <c:pt idx="246">
                  <c:v>138.29360440167127</c:v>
                </c:pt>
                <c:pt idx="247">
                  <c:v>139.36577619866392</c:v>
                </c:pt>
                <c:pt idx="248">
                  <c:v>139.53207661970495</c:v>
                </c:pt>
                <c:pt idx="249">
                  <c:v>140.15462251044627</c:v>
                </c:pt>
                <c:pt idx="250">
                  <c:v>141.85748479960688</c:v>
                </c:pt>
                <c:pt idx="251">
                  <c:v>141.04388346033309</c:v>
                </c:pt>
                <c:pt idx="252">
                  <c:v>141.24801744284861</c:v>
                </c:pt>
                <c:pt idx="253">
                  <c:v>141.63522694624896</c:v>
                </c:pt>
                <c:pt idx="254">
                  <c:v>142.07079271776763</c:v>
                </c:pt>
                <c:pt idx="255">
                  <c:v>140.80501776708286</c:v>
                </c:pt>
                <c:pt idx="256">
                  <c:v>142.03333314714877</c:v>
                </c:pt>
                <c:pt idx="257">
                  <c:v>141.43523140243903</c:v>
                </c:pt>
                <c:pt idx="258">
                  <c:v>141.10837469263788</c:v>
                </c:pt>
                <c:pt idx="259">
                  <c:v>142.05410799978614</c:v>
                </c:pt>
                <c:pt idx="260">
                  <c:v>143.16948817493389</c:v>
                </c:pt>
                <c:pt idx="261">
                  <c:v>141.98388430004738</c:v>
                </c:pt>
                <c:pt idx="262">
                  <c:v>142.48861798359232</c:v>
                </c:pt>
                <c:pt idx="263">
                  <c:v>143.79158267440215</c:v>
                </c:pt>
                <c:pt idx="264">
                  <c:v>144.06500273505708</c:v>
                </c:pt>
                <c:pt idx="265">
                  <c:v>145.00573650603488</c:v>
                </c:pt>
                <c:pt idx="266">
                  <c:v>145.14155219926747</c:v>
                </c:pt>
                <c:pt idx="267">
                  <c:v>144.62616736500789</c:v>
                </c:pt>
                <c:pt idx="268">
                  <c:v>143.75832958526462</c:v>
                </c:pt>
                <c:pt idx="269">
                  <c:v>143.99268301130292</c:v>
                </c:pt>
                <c:pt idx="270">
                  <c:v>144.65345007885398</c:v>
                </c:pt>
                <c:pt idx="271">
                  <c:v>145.27997115035146</c:v>
                </c:pt>
                <c:pt idx="272">
                  <c:v>145.21095398572146</c:v>
                </c:pt>
                <c:pt idx="273">
                  <c:v>145.21769635044456</c:v>
                </c:pt>
                <c:pt idx="274">
                  <c:v>146.22596620283571</c:v>
                </c:pt>
                <c:pt idx="275">
                  <c:v>146.3814418102925</c:v>
                </c:pt>
                <c:pt idx="276">
                  <c:v>145.71915133002091</c:v>
                </c:pt>
                <c:pt idx="277">
                  <c:v>146.70535991582108</c:v>
                </c:pt>
                <c:pt idx="278">
                  <c:v>147.29749975314246</c:v>
                </c:pt>
                <c:pt idx="279">
                  <c:v>147.6726192936961</c:v>
                </c:pt>
                <c:pt idx="280">
                  <c:v>147.44988439670348</c:v>
                </c:pt>
                <c:pt idx="281">
                  <c:v>146.73949956025822</c:v>
                </c:pt>
                <c:pt idx="282">
                  <c:v>145.39074689445115</c:v>
                </c:pt>
                <c:pt idx="283">
                  <c:v>146.15515013225354</c:v>
                </c:pt>
                <c:pt idx="284">
                  <c:v>146.71776491499224</c:v>
                </c:pt>
                <c:pt idx="285">
                  <c:v>147.94038520098238</c:v>
                </c:pt>
                <c:pt idx="286">
                  <c:v>150.47175491833508</c:v>
                </c:pt>
                <c:pt idx="287">
                  <c:v>150.70849236266838</c:v>
                </c:pt>
                <c:pt idx="288">
                  <c:v>149.89030612447129</c:v>
                </c:pt>
                <c:pt idx="289">
                  <c:v>149.47455401717818</c:v>
                </c:pt>
                <c:pt idx="290">
                  <c:v>149.48114503534077</c:v>
                </c:pt>
                <c:pt idx="291">
                  <c:v>149.83327262916936</c:v>
                </c:pt>
                <c:pt idx="292">
                  <c:v>150.23747808339107</c:v>
                </c:pt>
                <c:pt idx="293">
                  <c:v>150.42379793767418</c:v>
                </c:pt>
                <c:pt idx="294">
                  <c:v>151.6145326202514</c:v>
                </c:pt>
                <c:pt idx="295">
                  <c:v>153.26414416351452</c:v>
                </c:pt>
                <c:pt idx="296">
                  <c:v>151.78886121611066</c:v>
                </c:pt>
                <c:pt idx="297">
                  <c:v>152.39193933661568</c:v>
                </c:pt>
                <c:pt idx="298">
                  <c:v>155.30813983457216</c:v>
                </c:pt>
                <c:pt idx="299">
                  <c:v>155.77007215216008</c:v>
                </c:pt>
                <c:pt idx="300">
                  <c:v>158.18902763454611</c:v>
                </c:pt>
                <c:pt idx="301">
                  <c:v>157.96450571788012</c:v>
                </c:pt>
                <c:pt idx="302">
                  <c:v>158.47161816193494</c:v>
                </c:pt>
                <c:pt idx="303">
                  <c:v>155.06680015254241</c:v>
                </c:pt>
                <c:pt idx="304">
                  <c:v>153.88013290725246</c:v>
                </c:pt>
                <c:pt idx="305">
                  <c:v>154.39386905179836</c:v>
                </c:pt>
                <c:pt idx="306">
                  <c:v>153.80236656203445</c:v>
                </c:pt>
                <c:pt idx="307">
                  <c:v>153.57219937506918</c:v>
                </c:pt>
                <c:pt idx="308">
                  <c:v>154.77235379403982</c:v>
                </c:pt>
                <c:pt idx="309">
                  <c:v>157.12073847348523</c:v>
                </c:pt>
                <c:pt idx="310">
                  <c:v>156.76261031707224</c:v>
                </c:pt>
                <c:pt idx="311">
                  <c:v>156.88876147156768</c:v>
                </c:pt>
                <c:pt idx="312">
                  <c:v>158.16492511425795</c:v>
                </c:pt>
                <c:pt idx="313">
                  <c:v>157.7186523150111</c:v>
                </c:pt>
                <c:pt idx="314">
                  <c:v>157.07755657252133</c:v>
                </c:pt>
                <c:pt idx="315">
                  <c:v>153.83496554076874</c:v>
                </c:pt>
                <c:pt idx="316">
                  <c:v>152.96723699656948</c:v>
                </c:pt>
                <c:pt idx="317">
                  <c:v>153.2882047565225</c:v>
                </c:pt>
                <c:pt idx="318">
                  <c:v>154.36442960240046</c:v>
                </c:pt>
                <c:pt idx="319">
                  <c:v>153.37076788616858</c:v>
                </c:pt>
                <c:pt idx="320">
                  <c:v>150.80236608458014</c:v>
                </c:pt>
                <c:pt idx="321">
                  <c:v>152.01549505421207</c:v>
                </c:pt>
                <c:pt idx="322">
                  <c:v>151.65263519125637</c:v>
                </c:pt>
                <c:pt idx="323">
                  <c:v>151.87036431936633</c:v>
                </c:pt>
                <c:pt idx="324">
                  <c:v>153.74967377726631</c:v>
                </c:pt>
                <c:pt idx="325">
                  <c:v>151.53908248035717</c:v>
                </c:pt>
                <c:pt idx="326">
                  <c:v>152.26502156861125</c:v>
                </c:pt>
                <c:pt idx="327">
                  <c:v>153.83275792775473</c:v>
                </c:pt>
                <c:pt idx="328">
                  <c:v>154.93907753975472</c:v>
                </c:pt>
                <c:pt idx="329">
                  <c:v>155.46872540574824</c:v>
                </c:pt>
                <c:pt idx="330">
                  <c:v>155.20893068211078</c:v>
                </c:pt>
                <c:pt idx="331">
                  <c:v>156.65593082866556</c:v>
                </c:pt>
                <c:pt idx="332">
                  <c:v>155.79672710644468</c:v>
                </c:pt>
                <c:pt idx="333">
                  <c:v>155.93031684060369</c:v>
                </c:pt>
                <c:pt idx="334">
                  <c:v>155.42441774980122</c:v>
                </c:pt>
                <c:pt idx="335">
                  <c:v>157.16192588217271</c:v>
                </c:pt>
                <c:pt idx="336">
                  <c:v>159.2687582043051</c:v>
                </c:pt>
                <c:pt idx="337">
                  <c:v>158.99433550958548</c:v>
                </c:pt>
                <c:pt idx="338">
                  <c:v>159.17349560998835</c:v>
                </c:pt>
                <c:pt idx="339">
                  <c:v>158.98803435198153</c:v>
                </c:pt>
                <c:pt idx="340">
                  <c:v>159.85832595686239</c:v>
                </c:pt>
                <c:pt idx="341">
                  <c:v>157.79747444122034</c:v>
                </c:pt>
                <c:pt idx="342">
                  <c:v>156.70815032401484</c:v>
                </c:pt>
                <c:pt idx="343">
                  <c:v>157.61416098946447</c:v>
                </c:pt>
                <c:pt idx="344">
                  <c:v>158.26953856804491</c:v>
                </c:pt>
                <c:pt idx="345">
                  <c:v>159.51374606492473</c:v>
                </c:pt>
                <c:pt idx="346">
                  <c:v>158.2765323674424</c:v>
                </c:pt>
                <c:pt idx="347">
                  <c:v>157.51986507444425</c:v>
                </c:pt>
                <c:pt idx="348">
                  <c:v>157.70590197155536</c:v>
                </c:pt>
                <c:pt idx="349">
                  <c:v>157.27644189001083</c:v>
                </c:pt>
                <c:pt idx="350">
                  <c:v>158.07897976728862</c:v>
                </c:pt>
                <c:pt idx="351">
                  <c:v>160.75940098556711</c:v>
                </c:pt>
                <c:pt idx="352">
                  <c:v>162.04191707594859</c:v>
                </c:pt>
                <c:pt idx="353">
                  <c:v>162.07622608826739</c:v>
                </c:pt>
                <c:pt idx="354">
                  <c:v>164.09868788376633</c:v>
                </c:pt>
                <c:pt idx="355">
                  <c:v>166.07357757844363</c:v>
                </c:pt>
                <c:pt idx="356">
                  <c:v>165.8104969743197</c:v>
                </c:pt>
                <c:pt idx="357">
                  <c:v>166.55254226794989</c:v>
                </c:pt>
                <c:pt idx="358">
                  <c:v>165.86404826704646</c:v>
                </c:pt>
                <c:pt idx="359">
                  <c:v>165.6054387225366</c:v>
                </c:pt>
                <c:pt idx="360">
                  <c:v>163.4487253338863</c:v>
                </c:pt>
                <c:pt idx="361">
                  <c:v>164.15789675070098</c:v>
                </c:pt>
                <c:pt idx="362">
                  <c:v>164.93421624354818</c:v>
                </c:pt>
                <c:pt idx="363">
                  <c:v>166.89258089382187</c:v>
                </c:pt>
                <c:pt idx="364">
                  <c:v>166.1848322867981</c:v>
                </c:pt>
                <c:pt idx="365">
                  <c:v>166.31917551541409</c:v>
                </c:pt>
                <c:pt idx="366">
                  <c:v>163.99348570629166</c:v>
                </c:pt>
                <c:pt idx="367">
                  <c:v>165.86991370336946</c:v>
                </c:pt>
                <c:pt idx="368">
                  <c:v>167.18949682425932</c:v>
                </c:pt>
                <c:pt idx="369">
                  <c:v>166.94242529500414</c:v>
                </c:pt>
                <c:pt idx="370">
                  <c:v>165.17815700835456</c:v>
                </c:pt>
                <c:pt idx="371">
                  <c:v>165.7254904085986</c:v>
                </c:pt>
                <c:pt idx="372">
                  <c:v>167.50386239494776</c:v>
                </c:pt>
                <c:pt idx="373">
                  <c:v>169.32128358459931</c:v>
                </c:pt>
                <c:pt idx="374">
                  <c:v>167.92920240571775</c:v>
                </c:pt>
                <c:pt idx="375">
                  <c:v>171.44923257521236</c:v>
                </c:pt>
                <c:pt idx="376">
                  <c:v>172.46493992197679</c:v>
                </c:pt>
                <c:pt idx="377">
                  <c:v>170.90831058654143</c:v>
                </c:pt>
                <c:pt idx="378">
                  <c:v>170.38873806937113</c:v>
                </c:pt>
                <c:pt idx="379">
                  <c:v>169.42285444103234</c:v>
                </c:pt>
                <c:pt idx="380">
                  <c:v>168.33587089920817</c:v>
                </c:pt>
                <c:pt idx="381">
                  <c:v>168.8952343460243</c:v>
                </c:pt>
                <c:pt idx="382">
                  <c:v>168.65087039330618</c:v>
                </c:pt>
                <c:pt idx="383">
                  <c:v>168.07810872841097</c:v>
                </c:pt>
                <c:pt idx="384">
                  <c:v>168.56900650293895</c:v>
                </c:pt>
                <c:pt idx="385">
                  <c:v>167.84300114065599</c:v>
                </c:pt>
                <c:pt idx="386">
                  <c:v>170.45047794157728</c:v>
                </c:pt>
                <c:pt idx="387">
                  <c:v>169.56271047561799</c:v>
                </c:pt>
                <c:pt idx="388">
                  <c:v>167.95110870236158</c:v>
                </c:pt>
                <c:pt idx="389">
                  <c:v>169.66582818042355</c:v>
                </c:pt>
                <c:pt idx="390">
                  <c:v>170.78278417736664</c:v>
                </c:pt>
                <c:pt idx="391">
                  <c:v>170.50341254653864</c:v>
                </c:pt>
                <c:pt idx="392">
                  <c:v>170.75100836985069</c:v>
                </c:pt>
                <c:pt idx="393">
                  <c:v>172.41149423194537</c:v>
                </c:pt>
                <c:pt idx="394">
                  <c:v>172.67107592434857</c:v>
                </c:pt>
                <c:pt idx="395">
                  <c:v>178.20899655723017</c:v>
                </c:pt>
                <c:pt idx="396">
                  <c:v>178.77941007878658</c:v>
                </c:pt>
                <c:pt idx="397">
                  <c:v>178.89800058412186</c:v>
                </c:pt>
                <c:pt idx="398">
                  <c:v>180.54017519004773</c:v>
                </c:pt>
                <c:pt idx="399">
                  <c:v>178.95169213058233</c:v>
                </c:pt>
                <c:pt idx="400">
                  <c:v>177.28127626584515</c:v>
                </c:pt>
                <c:pt idx="401">
                  <c:v>177.67040553636082</c:v>
                </c:pt>
                <c:pt idx="402">
                  <c:v>179.68000910457127</c:v>
                </c:pt>
                <c:pt idx="403">
                  <c:v>180.7992406728128</c:v>
                </c:pt>
                <c:pt idx="404">
                  <c:v>181.20161239074909</c:v>
                </c:pt>
                <c:pt idx="405">
                  <c:v>179.4428789571503</c:v>
                </c:pt>
                <c:pt idx="406">
                  <c:v>179.20178761974375</c:v>
                </c:pt>
                <c:pt idx="407">
                  <c:v>179.90062936768456</c:v>
                </c:pt>
                <c:pt idx="408">
                  <c:v>178.3385435563705</c:v>
                </c:pt>
                <c:pt idx="409">
                  <c:v>178.79775520510123</c:v>
                </c:pt>
                <c:pt idx="410">
                  <c:v>180.03176813775167</c:v>
                </c:pt>
                <c:pt idx="411">
                  <c:v>177.87404451130368</c:v>
                </c:pt>
                <c:pt idx="412">
                  <c:v>176.37613732828763</c:v>
                </c:pt>
                <c:pt idx="413">
                  <c:v>179.17095084645797</c:v>
                </c:pt>
                <c:pt idx="414">
                  <c:v>179.61156870095678</c:v>
                </c:pt>
                <c:pt idx="415">
                  <c:v>180.08612728065407</c:v>
                </c:pt>
                <c:pt idx="416">
                  <c:v>181.00360664775479</c:v>
                </c:pt>
                <c:pt idx="417">
                  <c:v>183.24299337164049</c:v>
                </c:pt>
                <c:pt idx="418">
                  <c:v>180.87536425261149</c:v>
                </c:pt>
                <c:pt idx="419">
                  <c:v>180.25564732504353</c:v>
                </c:pt>
                <c:pt idx="420">
                  <c:v>181.44445894000634</c:v>
                </c:pt>
                <c:pt idx="421">
                  <c:v>179.92955507421658</c:v>
                </c:pt>
                <c:pt idx="422">
                  <c:v>179.40335795102752</c:v>
                </c:pt>
                <c:pt idx="423">
                  <c:v>178.56864906702901</c:v>
                </c:pt>
                <c:pt idx="424">
                  <c:v>177.27520246714596</c:v>
                </c:pt>
                <c:pt idx="425">
                  <c:v>178.7043090765988</c:v>
                </c:pt>
                <c:pt idx="426">
                  <c:v>177.91595068147345</c:v>
                </c:pt>
                <c:pt idx="427">
                  <c:v>178.55081630930383</c:v>
                </c:pt>
                <c:pt idx="428">
                  <c:v>180.68055995252317</c:v>
                </c:pt>
                <c:pt idx="429">
                  <c:v>180.62428381029395</c:v>
                </c:pt>
                <c:pt idx="430">
                  <c:v>178.85753916415891</c:v>
                </c:pt>
                <c:pt idx="431">
                  <c:v>179.93626703713238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40-456E-AC47-73789903CB1A}"/>
            </c:ext>
          </c:extLst>
        </c:ser>
        <c:ser>
          <c:idx val="1"/>
          <c:order val="1"/>
          <c:tx>
            <c:strRef>
              <c:f>Replication!$S$10</c:f>
              <c:strCache>
                <c:ptCount val="1"/>
                <c:pt idx="0">
                  <c:v>Judge on 10y Moving Average</c:v>
                </c:pt>
              </c:strCache>
            </c:strRef>
          </c:tx>
          <c:marker>
            <c:symbol val="none"/>
          </c:marker>
          <c:cat>
            <c:numRef>
              <c:f>Replication!$A$548:$A$979</c:f>
              <c:numCache>
                <c:formatCode>m/d/yyyy</c:formatCode>
                <c:ptCount val="432"/>
                <c:pt idx="0">
                  <c:v>39924</c:v>
                </c:pt>
                <c:pt idx="1">
                  <c:v>39931</c:v>
                </c:pt>
                <c:pt idx="2">
                  <c:v>39938</c:v>
                </c:pt>
                <c:pt idx="3">
                  <c:v>39945</c:v>
                </c:pt>
                <c:pt idx="4">
                  <c:v>39952</c:v>
                </c:pt>
                <c:pt idx="5">
                  <c:v>39959</c:v>
                </c:pt>
                <c:pt idx="6">
                  <c:v>39966</c:v>
                </c:pt>
                <c:pt idx="7">
                  <c:v>39973</c:v>
                </c:pt>
                <c:pt idx="8">
                  <c:v>39980</c:v>
                </c:pt>
                <c:pt idx="9">
                  <c:v>39987</c:v>
                </c:pt>
                <c:pt idx="10">
                  <c:v>39994</c:v>
                </c:pt>
                <c:pt idx="11">
                  <c:v>40001</c:v>
                </c:pt>
                <c:pt idx="12">
                  <c:v>40008</c:v>
                </c:pt>
                <c:pt idx="13">
                  <c:v>40015</c:v>
                </c:pt>
                <c:pt idx="14">
                  <c:v>40022</c:v>
                </c:pt>
                <c:pt idx="15">
                  <c:v>40029</c:v>
                </c:pt>
                <c:pt idx="16">
                  <c:v>40036</c:v>
                </c:pt>
                <c:pt idx="17">
                  <c:v>40043</c:v>
                </c:pt>
                <c:pt idx="18">
                  <c:v>40050</c:v>
                </c:pt>
                <c:pt idx="19">
                  <c:v>40057</c:v>
                </c:pt>
                <c:pt idx="20">
                  <c:v>40064</c:v>
                </c:pt>
                <c:pt idx="21">
                  <c:v>40071</c:v>
                </c:pt>
                <c:pt idx="22">
                  <c:v>40078</c:v>
                </c:pt>
                <c:pt idx="23">
                  <c:v>40085</c:v>
                </c:pt>
                <c:pt idx="24">
                  <c:v>40092</c:v>
                </c:pt>
                <c:pt idx="25">
                  <c:v>40099</c:v>
                </c:pt>
                <c:pt idx="26">
                  <c:v>40106</c:v>
                </c:pt>
                <c:pt idx="27">
                  <c:v>40113</c:v>
                </c:pt>
                <c:pt idx="28">
                  <c:v>40120</c:v>
                </c:pt>
                <c:pt idx="29">
                  <c:v>40127</c:v>
                </c:pt>
                <c:pt idx="30">
                  <c:v>40134</c:v>
                </c:pt>
                <c:pt idx="31">
                  <c:v>40141</c:v>
                </c:pt>
                <c:pt idx="32">
                  <c:v>40148</c:v>
                </c:pt>
                <c:pt idx="33">
                  <c:v>40155</c:v>
                </c:pt>
                <c:pt idx="34">
                  <c:v>40162</c:v>
                </c:pt>
                <c:pt idx="35">
                  <c:v>40169</c:v>
                </c:pt>
                <c:pt idx="36">
                  <c:v>40176</c:v>
                </c:pt>
                <c:pt idx="37">
                  <c:v>40183</c:v>
                </c:pt>
                <c:pt idx="38">
                  <c:v>40190</c:v>
                </c:pt>
                <c:pt idx="39">
                  <c:v>40197</c:v>
                </c:pt>
                <c:pt idx="40">
                  <c:v>40204</c:v>
                </c:pt>
                <c:pt idx="41">
                  <c:v>40211</c:v>
                </c:pt>
                <c:pt idx="42">
                  <c:v>40218</c:v>
                </c:pt>
                <c:pt idx="43">
                  <c:v>40225</c:v>
                </c:pt>
                <c:pt idx="44">
                  <c:v>40232</c:v>
                </c:pt>
                <c:pt idx="45">
                  <c:v>40239</c:v>
                </c:pt>
                <c:pt idx="46">
                  <c:v>40246</c:v>
                </c:pt>
                <c:pt idx="47">
                  <c:v>40253</c:v>
                </c:pt>
                <c:pt idx="48">
                  <c:v>40260</c:v>
                </c:pt>
                <c:pt idx="49">
                  <c:v>40267</c:v>
                </c:pt>
                <c:pt idx="50">
                  <c:v>40274</c:v>
                </c:pt>
                <c:pt idx="51">
                  <c:v>40281</c:v>
                </c:pt>
                <c:pt idx="52">
                  <c:v>40288</c:v>
                </c:pt>
                <c:pt idx="53">
                  <c:v>40295</c:v>
                </c:pt>
                <c:pt idx="54">
                  <c:v>40302</c:v>
                </c:pt>
                <c:pt idx="55">
                  <c:v>40309</c:v>
                </c:pt>
                <c:pt idx="56">
                  <c:v>40316</c:v>
                </c:pt>
                <c:pt idx="57">
                  <c:v>40323</c:v>
                </c:pt>
                <c:pt idx="58">
                  <c:v>40330</c:v>
                </c:pt>
                <c:pt idx="59">
                  <c:v>40337</c:v>
                </c:pt>
                <c:pt idx="60">
                  <c:v>40344</c:v>
                </c:pt>
                <c:pt idx="61">
                  <c:v>40351</c:v>
                </c:pt>
                <c:pt idx="62">
                  <c:v>40358</c:v>
                </c:pt>
                <c:pt idx="63">
                  <c:v>40365</c:v>
                </c:pt>
                <c:pt idx="64">
                  <c:v>40372</c:v>
                </c:pt>
                <c:pt idx="65">
                  <c:v>40379</c:v>
                </c:pt>
                <c:pt idx="66">
                  <c:v>40386</c:v>
                </c:pt>
                <c:pt idx="67">
                  <c:v>40393</c:v>
                </c:pt>
                <c:pt idx="68">
                  <c:v>40400</c:v>
                </c:pt>
                <c:pt idx="69">
                  <c:v>40407</c:v>
                </c:pt>
                <c:pt idx="70">
                  <c:v>40414</c:v>
                </c:pt>
                <c:pt idx="71">
                  <c:v>40421</c:v>
                </c:pt>
                <c:pt idx="72">
                  <c:v>40428</c:v>
                </c:pt>
                <c:pt idx="73">
                  <c:v>40435</c:v>
                </c:pt>
                <c:pt idx="74">
                  <c:v>40442</c:v>
                </c:pt>
                <c:pt idx="75">
                  <c:v>40449</c:v>
                </c:pt>
                <c:pt idx="76">
                  <c:v>40456</c:v>
                </c:pt>
                <c:pt idx="77">
                  <c:v>40463</c:v>
                </c:pt>
                <c:pt idx="78">
                  <c:v>40470</c:v>
                </c:pt>
                <c:pt idx="79">
                  <c:v>40477</c:v>
                </c:pt>
                <c:pt idx="80">
                  <c:v>40484</c:v>
                </c:pt>
                <c:pt idx="81">
                  <c:v>40491</c:v>
                </c:pt>
                <c:pt idx="82">
                  <c:v>40498</c:v>
                </c:pt>
                <c:pt idx="83">
                  <c:v>40505</c:v>
                </c:pt>
                <c:pt idx="84">
                  <c:v>40512</c:v>
                </c:pt>
                <c:pt idx="85">
                  <c:v>40519</c:v>
                </c:pt>
                <c:pt idx="86">
                  <c:v>40526</c:v>
                </c:pt>
                <c:pt idx="87">
                  <c:v>40533</c:v>
                </c:pt>
                <c:pt idx="88">
                  <c:v>40540</c:v>
                </c:pt>
                <c:pt idx="89">
                  <c:v>40547</c:v>
                </c:pt>
                <c:pt idx="90">
                  <c:v>40554</c:v>
                </c:pt>
                <c:pt idx="91">
                  <c:v>40561</c:v>
                </c:pt>
                <c:pt idx="92">
                  <c:v>40568</c:v>
                </c:pt>
                <c:pt idx="93">
                  <c:v>40575</c:v>
                </c:pt>
                <c:pt idx="94">
                  <c:v>40582</c:v>
                </c:pt>
                <c:pt idx="95">
                  <c:v>40589</c:v>
                </c:pt>
                <c:pt idx="96">
                  <c:v>40596</c:v>
                </c:pt>
                <c:pt idx="97">
                  <c:v>40603</c:v>
                </c:pt>
                <c:pt idx="98">
                  <c:v>40610</c:v>
                </c:pt>
                <c:pt idx="99">
                  <c:v>40617</c:v>
                </c:pt>
                <c:pt idx="100">
                  <c:v>40624</c:v>
                </c:pt>
                <c:pt idx="101">
                  <c:v>40631</c:v>
                </c:pt>
                <c:pt idx="102">
                  <c:v>40638</c:v>
                </c:pt>
                <c:pt idx="103">
                  <c:v>40645</c:v>
                </c:pt>
                <c:pt idx="104">
                  <c:v>40652</c:v>
                </c:pt>
                <c:pt idx="105">
                  <c:v>40659</c:v>
                </c:pt>
                <c:pt idx="106">
                  <c:v>40666</c:v>
                </c:pt>
                <c:pt idx="107">
                  <c:v>40673</c:v>
                </c:pt>
                <c:pt idx="108">
                  <c:v>40680</c:v>
                </c:pt>
                <c:pt idx="109">
                  <c:v>40687</c:v>
                </c:pt>
                <c:pt idx="110">
                  <c:v>40694</c:v>
                </c:pt>
                <c:pt idx="111">
                  <c:v>40701</c:v>
                </c:pt>
                <c:pt idx="112">
                  <c:v>40708</c:v>
                </c:pt>
                <c:pt idx="113">
                  <c:v>40715</c:v>
                </c:pt>
                <c:pt idx="114">
                  <c:v>40722</c:v>
                </c:pt>
                <c:pt idx="115">
                  <c:v>40729</c:v>
                </c:pt>
                <c:pt idx="116">
                  <c:v>40736</c:v>
                </c:pt>
                <c:pt idx="117">
                  <c:v>40743</c:v>
                </c:pt>
                <c:pt idx="118">
                  <c:v>40750</c:v>
                </c:pt>
                <c:pt idx="119">
                  <c:v>40757</c:v>
                </c:pt>
                <c:pt idx="120">
                  <c:v>40764</c:v>
                </c:pt>
                <c:pt idx="121">
                  <c:v>40771</c:v>
                </c:pt>
                <c:pt idx="122">
                  <c:v>40778</c:v>
                </c:pt>
                <c:pt idx="123">
                  <c:v>40785</c:v>
                </c:pt>
                <c:pt idx="124">
                  <c:v>40792</c:v>
                </c:pt>
                <c:pt idx="125">
                  <c:v>40799</c:v>
                </c:pt>
                <c:pt idx="126">
                  <c:v>40806</c:v>
                </c:pt>
                <c:pt idx="127">
                  <c:v>40813</c:v>
                </c:pt>
                <c:pt idx="128">
                  <c:v>40820</c:v>
                </c:pt>
                <c:pt idx="129">
                  <c:v>40827</c:v>
                </c:pt>
                <c:pt idx="130">
                  <c:v>40834</c:v>
                </c:pt>
                <c:pt idx="131">
                  <c:v>40841</c:v>
                </c:pt>
                <c:pt idx="132">
                  <c:v>40848</c:v>
                </c:pt>
                <c:pt idx="133">
                  <c:v>40855</c:v>
                </c:pt>
                <c:pt idx="134">
                  <c:v>40862</c:v>
                </c:pt>
                <c:pt idx="135">
                  <c:v>40869</c:v>
                </c:pt>
                <c:pt idx="136">
                  <c:v>40876</c:v>
                </c:pt>
                <c:pt idx="137">
                  <c:v>40883</c:v>
                </c:pt>
                <c:pt idx="138">
                  <c:v>40890</c:v>
                </c:pt>
                <c:pt idx="139">
                  <c:v>40897</c:v>
                </c:pt>
                <c:pt idx="140">
                  <c:v>40904</c:v>
                </c:pt>
                <c:pt idx="141">
                  <c:v>40911</c:v>
                </c:pt>
                <c:pt idx="142">
                  <c:v>40918</c:v>
                </c:pt>
                <c:pt idx="143">
                  <c:v>40925</c:v>
                </c:pt>
                <c:pt idx="144">
                  <c:v>40932</c:v>
                </c:pt>
                <c:pt idx="145">
                  <c:v>40939</c:v>
                </c:pt>
                <c:pt idx="146">
                  <c:v>40946</c:v>
                </c:pt>
                <c:pt idx="147">
                  <c:v>40953</c:v>
                </c:pt>
                <c:pt idx="148">
                  <c:v>40960</c:v>
                </c:pt>
                <c:pt idx="149">
                  <c:v>40967</c:v>
                </c:pt>
                <c:pt idx="150">
                  <c:v>40974</c:v>
                </c:pt>
                <c:pt idx="151">
                  <c:v>40981</c:v>
                </c:pt>
                <c:pt idx="152">
                  <c:v>40988</c:v>
                </c:pt>
                <c:pt idx="153">
                  <c:v>40995</c:v>
                </c:pt>
                <c:pt idx="154">
                  <c:v>41002</c:v>
                </c:pt>
                <c:pt idx="155">
                  <c:v>41009</c:v>
                </c:pt>
                <c:pt idx="156">
                  <c:v>41016</c:v>
                </c:pt>
                <c:pt idx="157">
                  <c:v>41023</c:v>
                </c:pt>
                <c:pt idx="158">
                  <c:v>41030</c:v>
                </c:pt>
                <c:pt idx="159">
                  <c:v>41037</c:v>
                </c:pt>
                <c:pt idx="160">
                  <c:v>41044</c:v>
                </c:pt>
                <c:pt idx="161">
                  <c:v>41051</c:v>
                </c:pt>
                <c:pt idx="162">
                  <c:v>41058</c:v>
                </c:pt>
                <c:pt idx="163">
                  <c:v>41065</c:v>
                </c:pt>
                <c:pt idx="164">
                  <c:v>41072</c:v>
                </c:pt>
                <c:pt idx="165">
                  <c:v>41079</c:v>
                </c:pt>
                <c:pt idx="166">
                  <c:v>41086</c:v>
                </c:pt>
                <c:pt idx="167">
                  <c:v>41093</c:v>
                </c:pt>
                <c:pt idx="168">
                  <c:v>41100</c:v>
                </c:pt>
                <c:pt idx="169">
                  <c:v>41107</c:v>
                </c:pt>
                <c:pt idx="170">
                  <c:v>41114</c:v>
                </c:pt>
                <c:pt idx="171">
                  <c:v>41121</c:v>
                </c:pt>
                <c:pt idx="172">
                  <c:v>41128</c:v>
                </c:pt>
                <c:pt idx="173">
                  <c:v>41135</c:v>
                </c:pt>
                <c:pt idx="174">
                  <c:v>41142</c:v>
                </c:pt>
                <c:pt idx="175">
                  <c:v>41149</c:v>
                </c:pt>
                <c:pt idx="176">
                  <c:v>41156</c:v>
                </c:pt>
                <c:pt idx="177">
                  <c:v>41163</c:v>
                </c:pt>
                <c:pt idx="178">
                  <c:v>41170</c:v>
                </c:pt>
                <c:pt idx="179">
                  <c:v>41177</c:v>
                </c:pt>
                <c:pt idx="180">
                  <c:v>41184</c:v>
                </c:pt>
                <c:pt idx="181">
                  <c:v>41191</c:v>
                </c:pt>
                <c:pt idx="182">
                  <c:v>41198</c:v>
                </c:pt>
                <c:pt idx="183">
                  <c:v>41205</c:v>
                </c:pt>
                <c:pt idx="184">
                  <c:v>41212</c:v>
                </c:pt>
                <c:pt idx="185">
                  <c:v>41219</c:v>
                </c:pt>
                <c:pt idx="186">
                  <c:v>41226</c:v>
                </c:pt>
                <c:pt idx="187">
                  <c:v>41233</c:v>
                </c:pt>
                <c:pt idx="188">
                  <c:v>41240</c:v>
                </c:pt>
                <c:pt idx="189">
                  <c:v>41247</c:v>
                </c:pt>
                <c:pt idx="190">
                  <c:v>41254</c:v>
                </c:pt>
                <c:pt idx="191">
                  <c:v>41261</c:v>
                </c:pt>
                <c:pt idx="192">
                  <c:v>41268</c:v>
                </c:pt>
                <c:pt idx="193">
                  <c:v>41275</c:v>
                </c:pt>
                <c:pt idx="194">
                  <c:v>41282</c:v>
                </c:pt>
                <c:pt idx="195">
                  <c:v>41289</c:v>
                </c:pt>
                <c:pt idx="196">
                  <c:v>41296</c:v>
                </c:pt>
                <c:pt idx="197">
                  <c:v>41303</c:v>
                </c:pt>
                <c:pt idx="198">
                  <c:v>41310</c:v>
                </c:pt>
                <c:pt idx="199">
                  <c:v>41317</c:v>
                </c:pt>
                <c:pt idx="200">
                  <c:v>41324</c:v>
                </c:pt>
                <c:pt idx="201">
                  <c:v>41331</c:v>
                </c:pt>
                <c:pt idx="202">
                  <c:v>41338</c:v>
                </c:pt>
                <c:pt idx="203">
                  <c:v>41345</c:v>
                </c:pt>
                <c:pt idx="204">
                  <c:v>41352</c:v>
                </c:pt>
                <c:pt idx="205">
                  <c:v>41359</c:v>
                </c:pt>
                <c:pt idx="206">
                  <c:v>41366</c:v>
                </c:pt>
                <c:pt idx="207">
                  <c:v>41373</c:v>
                </c:pt>
                <c:pt idx="208">
                  <c:v>41380</c:v>
                </c:pt>
                <c:pt idx="209">
                  <c:v>41387</c:v>
                </c:pt>
                <c:pt idx="210">
                  <c:v>41394</c:v>
                </c:pt>
                <c:pt idx="211">
                  <c:v>41401</c:v>
                </c:pt>
                <c:pt idx="212">
                  <c:v>41408</c:v>
                </c:pt>
                <c:pt idx="213">
                  <c:v>41415</c:v>
                </c:pt>
                <c:pt idx="214">
                  <c:v>41422</c:v>
                </c:pt>
                <c:pt idx="215">
                  <c:v>41429</c:v>
                </c:pt>
                <c:pt idx="216">
                  <c:v>41436</c:v>
                </c:pt>
                <c:pt idx="217">
                  <c:v>41443</c:v>
                </c:pt>
                <c:pt idx="218">
                  <c:v>41450</c:v>
                </c:pt>
                <c:pt idx="219">
                  <c:v>41457</c:v>
                </c:pt>
                <c:pt idx="220">
                  <c:v>41464</c:v>
                </c:pt>
                <c:pt idx="221">
                  <c:v>41471</c:v>
                </c:pt>
                <c:pt idx="222">
                  <c:v>41478</c:v>
                </c:pt>
                <c:pt idx="223">
                  <c:v>41485</c:v>
                </c:pt>
                <c:pt idx="224">
                  <c:v>41492</c:v>
                </c:pt>
                <c:pt idx="225">
                  <c:v>41499</c:v>
                </c:pt>
                <c:pt idx="226">
                  <c:v>41506</c:v>
                </c:pt>
                <c:pt idx="227">
                  <c:v>41513</c:v>
                </c:pt>
                <c:pt idx="228">
                  <c:v>41520</c:v>
                </c:pt>
                <c:pt idx="229">
                  <c:v>41527</c:v>
                </c:pt>
                <c:pt idx="230">
                  <c:v>41534</c:v>
                </c:pt>
                <c:pt idx="231">
                  <c:v>41541</c:v>
                </c:pt>
                <c:pt idx="232">
                  <c:v>41548</c:v>
                </c:pt>
                <c:pt idx="233">
                  <c:v>41555</c:v>
                </c:pt>
                <c:pt idx="234">
                  <c:v>41562</c:v>
                </c:pt>
                <c:pt idx="235">
                  <c:v>41569</c:v>
                </c:pt>
                <c:pt idx="236">
                  <c:v>41576</c:v>
                </c:pt>
                <c:pt idx="237">
                  <c:v>41583</c:v>
                </c:pt>
                <c:pt idx="238">
                  <c:v>41590</c:v>
                </c:pt>
                <c:pt idx="239">
                  <c:v>41597</c:v>
                </c:pt>
                <c:pt idx="240">
                  <c:v>41604</c:v>
                </c:pt>
                <c:pt idx="241">
                  <c:v>41611</c:v>
                </c:pt>
                <c:pt idx="242">
                  <c:v>41618</c:v>
                </c:pt>
                <c:pt idx="243">
                  <c:v>41625</c:v>
                </c:pt>
                <c:pt idx="244">
                  <c:v>41632</c:v>
                </c:pt>
                <c:pt idx="245">
                  <c:v>41639</c:v>
                </c:pt>
                <c:pt idx="246">
                  <c:v>41646</c:v>
                </c:pt>
                <c:pt idx="247">
                  <c:v>41653</c:v>
                </c:pt>
                <c:pt idx="248">
                  <c:v>41660</c:v>
                </c:pt>
                <c:pt idx="249">
                  <c:v>41667</c:v>
                </c:pt>
                <c:pt idx="250">
                  <c:v>41674</c:v>
                </c:pt>
                <c:pt idx="251">
                  <c:v>41681</c:v>
                </c:pt>
                <c:pt idx="252">
                  <c:v>41688</c:v>
                </c:pt>
                <c:pt idx="253">
                  <c:v>41695</c:v>
                </c:pt>
                <c:pt idx="254">
                  <c:v>41702</c:v>
                </c:pt>
                <c:pt idx="255">
                  <c:v>41709</c:v>
                </c:pt>
                <c:pt idx="256">
                  <c:v>41716</c:v>
                </c:pt>
                <c:pt idx="257">
                  <c:v>41723</c:v>
                </c:pt>
                <c:pt idx="258">
                  <c:v>41730</c:v>
                </c:pt>
                <c:pt idx="259">
                  <c:v>41737</c:v>
                </c:pt>
                <c:pt idx="260">
                  <c:v>41744</c:v>
                </c:pt>
                <c:pt idx="261">
                  <c:v>41751</c:v>
                </c:pt>
                <c:pt idx="262">
                  <c:v>41758</c:v>
                </c:pt>
                <c:pt idx="263">
                  <c:v>41765</c:v>
                </c:pt>
                <c:pt idx="264">
                  <c:v>41772</c:v>
                </c:pt>
                <c:pt idx="265">
                  <c:v>41779</c:v>
                </c:pt>
                <c:pt idx="266">
                  <c:v>41786</c:v>
                </c:pt>
                <c:pt idx="267">
                  <c:v>41793</c:v>
                </c:pt>
                <c:pt idx="268">
                  <c:v>41800</c:v>
                </c:pt>
                <c:pt idx="269">
                  <c:v>41807</c:v>
                </c:pt>
                <c:pt idx="270">
                  <c:v>41814</c:v>
                </c:pt>
                <c:pt idx="271">
                  <c:v>41821</c:v>
                </c:pt>
                <c:pt idx="272">
                  <c:v>41828</c:v>
                </c:pt>
                <c:pt idx="273">
                  <c:v>41835</c:v>
                </c:pt>
                <c:pt idx="274">
                  <c:v>41842</c:v>
                </c:pt>
                <c:pt idx="275">
                  <c:v>41849</c:v>
                </c:pt>
                <c:pt idx="276">
                  <c:v>41856</c:v>
                </c:pt>
                <c:pt idx="277">
                  <c:v>41863</c:v>
                </c:pt>
                <c:pt idx="278">
                  <c:v>41870</c:v>
                </c:pt>
                <c:pt idx="279">
                  <c:v>41877</c:v>
                </c:pt>
                <c:pt idx="280">
                  <c:v>41884</c:v>
                </c:pt>
                <c:pt idx="281">
                  <c:v>41891</c:v>
                </c:pt>
                <c:pt idx="282">
                  <c:v>41898</c:v>
                </c:pt>
                <c:pt idx="283">
                  <c:v>41905</c:v>
                </c:pt>
                <c:pt idx="284">
                  <c:v>41912</c:v>
                </c:pt>
                <c:pt idx="285">
                  <c:v>41919</c:v>
                </c:pt>
                <c:pt idx="286">
                  <c:v>41926</c:v>
                </c:pt>
                <c:pt idx="287">
                  <c:v>41933</c:v>
                </c:pt>
                <c:pt idx="288">
                  <c:v>41940</c:v>
                </c:pt>
                <c:pt idx="289">
                  <c:v>41947</c:v>
                </c:pt>
                <c:pt idx="290">
                  <c:v>41954</c:v>
                </c:pt>
                <c:pt idx="291">
                  <c:v>41961</c:v>
                </c:pt>
                <c:pt idx="292">
                  <c:v>41968</c:v>
                </c:pt>
                <c:pt idx="293">
                  <c:v>41975</c:v>
                </c:pt>
                <c:pt idx="294">
                  <c:v>41982</c:v>
                </c:pt>
                <c:pt idx="295">
                  <c:v>41989</c:v>
                </c:pt>
                <c:pt idx="296">
                  <c:v>41996</c:v>
                </c:pt>
                <c:pt idx="297">
                  <c:v>42003</c:v>
                </c:pt>
                <c:pt idx="298">
                  <c:v>42010</c:v>
                </c:pt>
                <c:pt idx="299">
                  <c:v>42017</c:v>
                </c:pt>
                <c:pt idx="300">
                  <c:v>42024</c:v>
                </c:pt>
                <c:pt idx="301">
                  <c:v>42031</c:v>
                </c:pt>
                <c:pt idx="302">
                  <c:v>42038</c:v>
                </c:pt>
                <c:pt idx="303">
                  <c:v>42045</c:v>
                </c:pt>
                <c:pt idx="304">
                  <c:v>42052</c:v>
                </c:pt>
                <c:pt idx="305">
                  <c:v>42059</c:v>
                </c:pt>
                <c:pt idx="306">
                  <c:v>42066</c:v>
                </c:pt>
                <c:pt idx="307">
                  <c:v>42073</c:v>
                </c:pt>
                <c:pt idx="308">
                  <c:v>42080</c:v>
                </c:pt>
                <c:pt idx="309">
                  <c:v>42087</c:v>
                </c:pt>
                <c:pt idx="310">
                  <c:v>42094</c:v>
                </c:pt>
                <c:pt idx="311">
                  <c:v>42101</c:v>
                </c:pt>
                <c:pt idx="312">
                  <c:v>42108</c:v>
                </c:pt>
                <c:pt idx="313">
                  <c:v>42115</c:v>
                </c:pt>
                <c:pt idx="314">
                  <c:v>42122</c:v>
                </c:pt>
                <c:pt idx="315">
                  <c:v>42129</c:v>
                </c:pt>
                <c:pt idx="316">
                  <c:v>42136</c:v>
                </c:pt>
                <c:pt idx="317">
                  <c:v>42143</c:v>
                </c:pt>
                <c:pt idx="318">
                  <c:v>42150</c:v>
                </c:pt>
                <c:pt idx="319">
                  <c:v>42157</c:v>
                </c:pt>
                <c:pt idx="320">
                  <c:v>42164</c:v>
                </c:pt>
                <c:pt idx="321">
                  <c:v>42171</c:v>
                </c:pt>
                <c:pt idx="322">
                  <c:v>42178</c:v>
                </c:pt>
                <c:pt idx="323">
                  <c:v>42185</c:v>
                </c:pt>
                <c:pt idx="324">
                  <c:v>42192</c:v>
                </c:pt>
                <c:pt idx="325">
                  <c:v>42199</c:v>
                </c:pt>
                <c:pt idx="326">
                  <c:v>42206</c:v>
                </c:pt>
                <c:pt idx="327">
                  <c:v>42213</c:v>
                </c:pt>
                <c:pt idx="328">
                  <c:v>42220</c:v>
                </c:pt>
                <c:pt idx="329">
                  <c:v>42227</c:v>
                </c:pt>
                <c:pt idx="330">
                  <c:v>42234</c:v>
                </c:pt>
                <c:pt idx="331">
                  <c:v>42241</c:v>
                </c:pt>
                <c:pt idx="332">
                  <c:v>42248</c:v>
                </c:pt>
                <c:pt idx="333">
                  <c:v>42255</c:v>
                </c:pt>
                <c:pt idx="334">
                  <c:v>42262</c:v>
                </c:pt>
                <c:pt idx="335">
                  <c:v>42269</c:v>
                </c:pt>
                <c:pt idx="336">
                  <c:v>42276</c:v>
                </c:pt>
                <c:pt idx="337">
                  <c:v>42283</c:v>
                </c:pt>
                <c:pt idx="338">
                  <c:v>42290</c:v>
                </c:pt>
                <c:pt idx="339">
                  <c:v>42297</c:v>
                </c:pt>
                <c:pt idx="340">
                  <c:v>42304</c:v>
                </c:pt>
                <c:pt idx="341">
                  <c:v>42311</c:v>
                </c:pt>
                <c:pt idx="342">
                  <c:v>42318</c:v>
                </c:pt>
                <c:pt idx="343">
                  <c:v>42325</c:v>
                </c:pt>
                <c:pt idx="344">
                  <c:v>42332</c:v>
                </c:pt>
                <c:pt idx="345">
                  <c:v>42339</c:v>
                </c:pt>
                <c:pt idx="346">
                  <c:v>42346</c:v>
                </c:pt>
                <c:pt idx="347">
                  <c:v>42353</c:v>
                </c:pt>
                <c:pt idx="348">
                  <c:v>42360</c:v>
                </c:pt>
                <c:pt idx="349">
                  <c:v>42367</c:v>
                </c:pt>
                <c:pt idx="350">
                  <c:v>42374</c:v>
                </c:pt>
                <c:pt idx="351">
                  <c:v>42381</c:v>
                </c:pt>
                <c:pt idx="352">
                  <c:v>42388</c:v>
                </c:pt>
                <c:pt idx="353">
                  <c:v>42395</c:v>
                </c:pt>
                <c:pt idx="354">
                  <c:v>42402</c:v>
                </c:pt>
                <c:pt idx="355">
                  <c:v>42409</c:v>
                </c:pt>
                <c:pt idx="356">
                  <c:v>42416</c:v>
                </c:pt>
                <c:pt idx="357">
                  <c:v>42423</c:v>
                </c:pt>
                <c:pt idx="358">
                  <c:v>42430</c:v>
                </c:pt>
                <c:pt idx="359">
                  <c:v>42437</c:v>
                </c:pt>
                <c:pt idx="360">
                  <c:v>42444</c:v>
                </c:pt>
                <c:pt idx="361">
                  <c:v>42451</c:v>
                </c:pt>
                <c:pt idx="362">
                  <c:v>42458</c:v>
                </c:pt>
                <c:pt idx="363">
                  <c:v>42465</c:v>
                </c:pt>
                <c:pt idx="364">
                  <c:v>42472</c:v>
                </c:pt>
                <c:pt idx="365">
                  <c:v>42479</c:v>
                </c:pt>
                <c:pt idx="366">
                  <c:v>42486</c:v>
                </c:pt>
                <c:pt idx="367">
                  <c:v>42493</c:v>
                </c:pt>
                <c:pt idx="368">
                  <c:v>42500</c:v>
                </c:pt>
                <c:pt idx="369">
                  <c:v>42507</c:v>
                </c:pt>
                <c:pt idx="370">
                  <c:v>42514</c:v>
                </c:pt>
                <c:pt idx="371">
                  <c:v>42521</c:v>
                </c:pt>
                <c:pt idx="372">
                  <c:v>42528</c:v>
                </c:pt>
                <c:pt idx="373">
                  <c:v>42535</c:v>
                </c:pt>
                <c:pt idx="374">
                  <c:v>42542</c:v>
                </c:pt>
                <c:pt idx="375">
                  <c:v>42549</c:v>
                </c:pt>
                <c:pt idx="376">
                  <c:v>42556</c:v>
                </c:pt>
                <c:pt idx="377">
                  <c:v>42563</c:v>
                </c:pt>
                <c:pt idx="378">
                  <c:v>42570</c:v>
                </c:pt>
                <c:pt idx="379">
                  <c:v>42577</c:v>
                </c:pt>
                <c:pt idx="380">
                  <c:v>42584</c:v>
                </c:pt>
                <c:pt idx="381">
                  <c:v>42591</c:v>
                </c:pt>
                <c:pt idx="382">
                  <c:v>42598</c:v>
                </c:pt>
                <c:pt idx="383">
                  <c:v>42605</c:v>
                </c:pt>
                <c:pt idx="384">
                  <c:v>42612</c:v>
                </c:pt>
                <c:pt idx="385">
                  <c:v>42619</c:v>
                </c:pt>
                <c:pt idx="386">
                  <c:v>42626</c:v>
                </c:pt>
                <c:pt idx="387">
                  <c:v>42633</c:v>
                </c:pt>
                <c:pt idx="388">
                  <c:v>42640</c:v>
                </c:pt>
                <c:pt idx="389">
                  <c:v>42647</c:v>
                </c:pt>
                <c:pt idx="390">
                  <c:v>42654</c:v>
                </c:pt>
                <c:pt idx="391">
                  <c:v>42661</c:v>
                </c:pt>
                <c:pt idx="392">
                  <c:v>42668</c:v>
                </c:pt>
                <c:pt idx="393">
                  <c:v>42675</c:v>
                </c:pt>
                <c:pt idx="394">
                  <c:v>42682</c:v>
                </c:pt>
                <c:pt idx="395">
                  <c:v>42689</c:v>
                </c:pt>
                <c:pt idx="396">
                  <c:v>42696</c:v>
                </c:pt>
                <c:pt idx="397">
                  <c:v>42703</c:v>
                </c:pt>
                <c:pt idx="398">
                  <c:v>42710</c:v>
                </c:pt>
                <c:pt idx="399">
                  <c:v>42717</c:v>
                </c:pt>
                <c:pt idx="400">
                  <c:v>42724</c:v>
                </c:pt>
                <c:pt idx="401">
                  <c:v>42731</c:v>
                </c:pt>
                <c:pt idx="402">
                  <c:v>42738</c:v>
                </c:pt>
                <c:pt idx="403">
                  <c:v>42745</c:v>
                </c:pt>
                <c:pt idx="404">
                  <c:v>42752</c:v>
                </c:pt>
                <c:pt idx="405">
                  <c:v>42759</c:v>
                </c:pt>
                <c:pt idx="406">
                  <c:v>42766</c:v>
                </c:pt>
                <c:pt idx="407">
                  <c:v>42773</c:v>
                </c:pt>
                <c:pt idx="408">
                  <c:v>42780</c:v>
                </c:pt>
                <c:pt idx="409">
                  <c:v>42787</c:v>
                </c:pt>
                <c:pt idx="410">
                  <c:v>42794</c:v>
                </c:pt>
                <c:pt idx="411">
                  <c:v>42801</c:v>
                </c:pt>
                <c:pt idx="412">
                  <c:v>42808</c:v>
                </c:pt>
                <c:pt idx="413">
                  <c:v>42815</c:v>
                </c:pt>
                <c:pt idx="414">
                  <c:v>42822</c:v>
                </c:pt>
                <c:pt idx="415">
                  <c:v>42829</c:v>
                </c:pt>
                <c:pt idx="416">
                  <c:v>42836</c:v>
                </c:pt>
                <c:pt idx="417">
                  <c:v>42843</c:v>
                </c:pt>
                <c:pt idx="418">
                  <c:v>42850</c:v>
                </c:pt>
                <c:pt idx="419">
                  <c:v>42857</c:v>
                </c:pt>
                <c:pt idx="420">
                  <c:v>42864</c:v>
                </c:pt>
                <c:pt idx="421">
                  <c:v>42871</c:v>
                </c:pt>
                <c:pt idx="422">
                  <c:v>42878</c:v>
                </c:pt>
                <c:pt idx="423">
                  <c:v>42885</c:v>
                </c:pt>
                <c:pt idx="424">
                  <c:v>42892</c:v>
                </c:pt>
                <c:pt idx="425">
                  <c:v>42899</c:v>
                </c:pt>
                <c:pt idx="426">
                  <c:v>42906</c:v>
                </c:pt>
                <c:pt idx="427">
                  <c:v>42913</c:v>
                </c:pt>
                <c:pt idx="428">
                  <c:v>42920</c:v>
                </c:pt>
                <c:pt idx="429">
                  <c:v>42927</c:v>
                </c:pt>
                <c:pt idx="430">
                  <c:v>42934</c:v>
                </c:pt>
                <c:pt idx="431">
                  <c:v>42941</c:v>
                </c:pt>
              </c:numCache>
            </c:numRef>
          </c:cat>
          <c:val>
            <c:numRef>
              <c:f>Replication!$S$548:$S$979</c:f>
              <c:numCache>
                <c:formatCode>General</c:formatCode>
                <c:ptCount val="432"/>
                <c:pt idx="0">
                  <c:v>100</c:v>
                </c:pt>
                <c:pt idx="1">
                  <c:v>99.31319599727081</c:v>
                </c:pt>
                <c:pt idx="2">
                  <c:v>97.564006863030869</c:v>
                </c:pt>
                <c:pt idx="3">
                  <c:v>97.415213975907236</c:v>
                </c:pt>
                <c:pt idx="4">
                  <c:v>97.272080710280974</c:v>
                </c:pt>
                <c:pt idx="5">
                  <c:v>95.168412837407232</c:v>
                </c:pt>
                <c:pt idx="6">
                  <c:v>91.878606032057021</c:v>
                </c:pt>
                <c:pt idx="7">
                  <c:v>90.849298489193018</c:v>
                </c:pt>
                <c:pt idx="8">
                  <c:v>92.383869250318071</c:v>
                </c:pt>
                <c:pt idx="9">
                  <c:v>93.091789497394899</c:v>
                </c:pt>
                <c:pt idx="10">
                  <c:v>94.325182914796841</c:v>
                </c:pt>
                <c:pt idx="11">
                  <c:v>94.857057878862975</c:v>
                </c:pt>
                <c:pt idx="12">
                  <c:v>95.394769609151737</c:v>
                </c:pt>
                <c:pt idx="13">
                  <c:v>94.749516509352716</c:v>
                </c:pt>
                <c:pt idx="14">
                  <c:v>93.476978420465386</c:v>
                </c:pt>
                <c:pt idx="15">
                  <c:v>93.254606498380213</c:v>
                </c:pt>
                <c:pt idx="16">
                  <c:v>92.932020837733845</c:v>
                </c:pt>
                <c:pt idx="17">
                  <c:v>95.130899866475531</c:v>
                </c:pt>
                <c:pt idx="18">
                  <c:v>94.803308899894247</c:v>
                </c:pt>
                <c:pt idx="19">
                  <c:v>95.786011241407977</c:v>
                </c:pt>
                <c:pt idx="20">
                  <c:v>95.837099030207156</c:v>
                </c:pt>
                <c:pt idx="21">
                  <c:v>95.770202976525425</c:v>
                </c:pt>
                <c:pt idx="22">
                  <c:v>95.789331206791033</c:v>
                </c:pt>
                <c:pt idx="23">
                  <c:v>97.81025816179941</c:v>
                </c:pt>
                <c:pt idx="24">
                  <c:v>97.921729842608073</c:v>
                </c:pt>
                <c:pt idx="25">
                  <c:v>97.653119454044031</c:v>
                </c:pt>
                <c:pt idx="26">
                  <c:v>97.416416079234878</c:v>
                </c:pt>
                <c:pt idx="27">
                  <c:v>95.897117040031233</c:v>
                </c:pt>
                <c:pt idx="28">
                  <c:v>96.643992634603492</c:v>
                </c:pt>
                <c:pt idx="29">
                  <c:v>96.948619166838256</c:v>
                </c:pt>
                <c:pt idx="30">
                  <c:v>98.217801807087412</c:v>
                </c:pt>
                <c:pt idx="31">
                  <c:v>98.26336983562652</c:v>
                </c:pt>
                <c:pt idx="32">
                  <c:v>99.30619072315254</c:v>
                </c:pt>
                <c:pt idx="33">
                  <c:v>97.865434824620351</c:v>
                </c:pt>
                <c:pt idx="34">
                  <c:v>96.120813434553142</c:v>
                </c:pt>
                <c:pt idx="35">
                  <c:v>94.820942183864332</c:v>
                </c:pt>
                <c:pt idx="36">
                  <c:v>94.392325162489584</c:v>
                </c:pt>
                <c:pt idx="37">
                  <c:v>95.347018998932981</c:v>
                </c:pt>
                <c:pt idx="38">
                  <c:v>95.746820862976193</c:v>
                </c:pt>
                <c:pt idx="39">
                  <c:v>95.940724230338532</c:v>
                </c:pt>
                <c:pt idx="40">
                  <c:v>96.780861438643115</c:v>
                </c:pt>
                <c:pt idx="41">
                  <c:v>96.442113112519507</c:v>
                </c:pt>
                <c:pt idx="42">
                  <c:v>97.279670741827644</c:v>
                </c:pt>
                <c:pt idx="43">
                  <c:v>96.355234409128911</c:v>
                </c:pt>
                <c:pt idx="44">
                  <c:v>96.258303748234852</c:v>
                </c:pt>
                <c:pt idx="45">
                  <c:v>97.29337411687321</c:v>
                </c:pt>
                <c:pt idx="46">
                  <c:v>97.096731110742539</c:v>
                </c:pt>
                <c:pt idx="47">
                  <c:v>97.351664573773732</c:v>
                </c:pt>
                <c:pt idx="48">
                  <c:v>97.938027937436502</c:v>
                </c:pt>
                <c:pt idx="49">
                  <c:v>96.510171777055575</c:v>
                </c:pt>
                <c:pt idx="50">
                  <c:v>95.680869977755378</c:v>
                </c:pt>
                <c:pt idx="51">
                  <c:v>97.165571439096283</c:v>
                </c:pt>
                <c:pt idx="52">
                  <c:v>97.154197988640078</c:v>
                </c:pt>
                <c:pt idx="53">
                  <c:v>97.542787035487009</c:v>
                </c:pt>
                <c:pt idx="54">
                  <c:v>98.722819059346151</c:v>
                </c:pt>
                <c:pt idx="55">
                  <c:v>99.035294422132537</c:v>
                </c:pt>
                <c:pt idx="56">
                  <c:v>100.07858585414341</c:v>
                </c:pt>
                <c:pt idx="57">
                  <c:v>102.3582537165688</c:v>
                </c:pt>
                <c:pt idx="58">
                  <c:v>101.171663548639</c:v>
                </c:pt>
                <c:pt idx="59">
                  <c:v>102.05724072726329</c:v>
                </c:pt>
                <c:pt idx="60">
                  <c:v>101.57181772662548</c:v>
                </c:pt>
                <c:pt idx="61">
                  <c:v>102.48159269270366</c:v>
                </c:pt>
                <c:pt idx="62">
                  <c:v>104.39461027794442</c:v>
                </c:pt>
                <c:pt idx="63">
                  <c:v>104.42714214100526</c:v>
                </c:pt>
                <c:pt idx="64">
                  <c:v>103.68078631281773</c:v>
                </c:pt>
                <c:pt idx="65">
                  <c:v>105.4432761497381</c:v>
                </c:pt>
                <c:pt idx="66">
                  <c:v>104.71120587342077</c:v>
                </c:pt>
                <c:pt idx="67">
                  <c:v>106.18223510521625</c:v>
                </c:pt>
                <c:pt idx="68">
                  <c:v>106.71634872900172</c:v>
                </c:pt>
                <c:pt idx="69">
                  <c:v>108.71284085416379</c:v>
                </c:pt>
                <c:pt idx="70">
                  <c:v>109.51820339038835</c:v>
                </c:pt>
                <c:pt idx="71">
                  <c:v>109.89320147561564</c:v>
                </c:pt>
                <c:pt idx="72">
                  <c:v>109.10530342291541</c:v>
                </c:pt>
                <c:pt idx="73">
                  <c:v>108.55637491313381</c:v>
                </c:pt>
                <c:pt idx="74">
                  <c:v>108.26992996670947</c:v>
                </c:pt>
                <c:pt idx="75">
                  <c:v>110.240102810938</c:v>
                </c:pt>
                <c:pt idx="76">
                  <c:v>109.78985556235378</c:v>
                </c:pt>
                <c:pt idx="77">
                  <c:v>110.74442853341561</c:v>
                </c:pt>
                <c:pt idx="78">
                  <c:v>109.65785487033291</c:v>
                </c:pt>
                <c:pt idx="79">
                  <c:v>108.7302782733998</c:v>
                </c:pt>
                <c:pt idx="80">
                  <c:v>108.53523596487439</c:v>
                </c:pt>
                <c:pt idx="81">
                  <c:v>108.35167236804855</c:v>
                </c:pt>
                <c:pt idx="82">
                  <c:v>105.54345208713811</c:v>
                </c:pt>
                <c:pt idx="83">
                  <c:v>107.20021141801033</c:v>
                </c:pt>
                <c:pt idx="84">
                  <c:v>106.89378974665682</c:v>
                </c:pt>
                <c:pt idx="85">
                  <c:v>104.26418111611339</c:v>
                </c:pt>
                <c:pt idx="86">
                  <c:v>102.20820090482941</c:v>
                </c:pt>
                <c:pt idx="87">
                  <c:v>102.86028799696054</c:v>
                </c:pt>
                <c:pt idx="88">
                  <c:v>102.42270059247784</c:v>
                </c:pt>
                <c:pt idx="89">
                  <c:v>103.17972355786749</c:v>
                </c:pt>
                <c:pt idx="90">
                  <c:v>102.96852655528805</c:v>
                </c:pt>
                <c:pt idx="91">
                  <c:v>102.7931719724352</c:v>
                </c:pt>
                <c:pt idx="92">
                  <c:v>102.60481117538917</c:v>
                </c:pt>
                <c:pt idx="93">
                  <c:v>102.15919245185702</c:v>
                </c:pt>
                <c:pt idx="94">
                  <c:v>100.44440162500359</c:v>
                </c:pt>
                <c:pt idx="95">
                  <c:v>100.87467921121406</c:v>
                </c:pt>
                <c:pt idx="96">
                  <c:v>101.93650244370841</c:v>
                </c:pt>
                <c:pt idx="97">
                  <c:v>102.30395805765403</c:v>
                </c:pt>
                <c:pt idx="98">
                  <c:v>101.9715133316226</c:v>
                </c:pt>
                <c:pt idx="99">
                  <c:v>103.96415148240941</c:v>
                </c:pt>
                <c:pt idx="100">
                  <c:v>103.75290648436824</c:v>
                </c:pt>
                <c:pt idx="101">
                  <c:v>102.76459320476754</c:v>
                </c:pt>
                <c:pt idx="102">
                  <c:v>102.89359389694323</c:v>
                </c:pt>
                <c:pt idx="103">
                  <c:v>102.84221905880203</c:v>
                </c:pt>
                <c:pt idx="104">
                  <c:v>104.10013646474897</c:v>
                </c:pt>
                <c:pt idx="105">
                  <c:v>104.35254324757456</c:v>
                </c:pt>
                <c:pt idx="106">
                  <c:v>105.22562935428031</c:v>
                </c:pt>
                <c:pt idx="107">
                  <c:v>105.98149889959987</c:v>
                </c:pt>
                <c:pt idx="108">
                  <c:v>106.69028044044454</c:v>
                </c:pt>
                <c:pt idx="109">
                  <c:v>106.33195477061925</c:v>
                </c:pt>
                <c:pt idx="110">
                  <c:v>107.08962963393076</c:v>
                </c:pt>
                <c:pt idx="111">
                  <c:v>107.02993234898156</c:v>
                </c:pt>
                <c:pt idx="112">
                  <c:v>107.0955021533849</c:v>
                </c:pt>
                <c:pt idx="113">
                  <c:v>107.62960025047357</c:v>
                </c:pt>
                <c:pt idx="114">
                  <c:v>108.20348742710949</c:v>
                </c:pt>
                <c:pt idx="115">
                  <c:v>106.72337432655169</c:v>
                </c:pt>
                <c:pt idx="116">
                  <c:v>108.43880983038603</c:v>
                </c:pt>
                <c:pt idx="117">
                  <c:v>108.56207808878678</c:v>
                </c:pt>
                <c:pt idx="118">
                  <c:v>108.76250706844066</c:v>
                </c:pt>
                <c:pt idx="119">
                  <c:v>111.11807374499381</c:v>
                </c:pt>
                <c:pt idx="120">
                  <c:v>113.2658645525057</c:v>
                </c:pt>
                <c:pt idx="121">
                  <c:v>115.13106352014383</c:v>
                </c:pt>
                <c:pt idx="122">
                  <c:v>117.00956269735138</c:v>
                </c:pt>
                <c:pt idx="123">
                  <c:v>115.89226523927324</c:v>
                </c:pt>
                <c:pt idx="124">
                  <c:v>117.9989686757325</c:v>
                </c:pt>
                <c:pt idx="125">
                  <c:v>117.81337197122112</c:v>
                </c:pt>
                <c:pt idx="126">
                  <c:v>118.15494553582595</c:v>
                </c:pt>
                <c:pt idx="127">
                  <c:v>118.08024664132542</c:v>
                </c:pt>
                <c:pt idx="128">
                  <c:v>119.7409033601939</c:v>
                </c:pt>
                <c:pt idx="129">
                  <c:v>116.340026330111</c:v>
                </c:pt>
                <c:pt idx="130">
                  <c:v>116.48468022193481</c:v>
                </c:pt>
                <c:pt idx="131">
                  <c:v>116.5201940797572</c:v>
                </c:pt>
                <c:pt idx="132">
                  <c:v>118.37575801465535</c:v>
                </c:pt>
                <c:pt idx="133">
                  <c:v>118.30257743592685</c:v>
                </c:pt>
                <c:pt idx="134">
                  <c:v>118.20800763459025</c:v>
                </c:pt>
                <c:pt idx="135">
                  <c:v>118.86171505293515</c:v>
                </c:pt>
                <c:pt idx="136">
                  <c:v>118.20959666210217</c:v>
                </c:pt>
                <c:pt idx="137">
                  <c:v>118.43957618909288</c:v>
                </c:pt>
                <c:pt idx="138">
                  <c:v>118.60593677513658</c:v>
                </c:pt>
                <c:pt idx="139">
                  <c:v>119.99541200992766</c:v>
                </c:pt>
                <c:pt idx="140">
                  <c:v>118.54557274598164</c:v>
                </c:pt>
                <c:pt idx="141">
                  <c:v>119.69547034110123</c:v>
                </c:pt>
                <c:pt idx="142">
                  <c:v>119.69017725878194</c:v>
                </c:pt>
                <c:pt idx="143">
                  <c:v>120.96050565671004</c:v>
                </c:pt>
                <c:pt idx="144">
                  <c:v>118.9831936419933</c:v>
                </c:pt>
                <c:pt idx="145">
                  <c:v>121.68075908881113</c:v>
                </c:pt>
                <c:pt idx="146">
                  <c:v>120.25827821171909</c:v>
                </c:pt>
                <c:pt idx="147">
                  <c:v>120.97134967683637</c:v>
                </c:pt>
                <c:pt idx="148">
                  <c:v>119.75788620765594</c:v>
                </c:pt>
                <c:pt idx="149">
                  <c:v>121.20699358872849</c:v>
                </c:pt>
                <c:pt idx="150">
                  <c:v>121.14860195091323</c:v>
                </c:pt>
                <c:pt idx="151">
                  <c:v>119.794116897938</c:v>
                </c:pt>
                <c:pt idx="152">
                  <c:v>116.85987503124286</c:v>
                </c:pt>
                <c:pt idx="153">
                  <c:v>118.70065117763848</c:v>
                </c:pt>
                <c:pt idx="154">
                  <c:v>118.7806877248088</c:v>
                </c:pt>
                <c:pt idx="155">
                  <c:v>120.53840206915139</c:v>
                </c:pt>
                <c:pt idx="156">
                  <c:v>120.46269565696524</c:v>
                </c:pt>
                <c:pt idx="157">
                  <c:v>120.829516678148</c:v>
                </c:pt>
                <c:pt idx="158">
                  <c:v>121.07797061725365</c:v>
                </c:pt>
                <c:pt idx="159">
                  <c:v>122.10657601734881</c:v>
                </c:pt>
                <c:pt idx="160">
                  <c:v>122.70969373282576</c:v>
                </c:pt>
                <c:pt idx="161">
                  <c:v>122.93279901639144</c:v>
                </c:pt>
                <c:pt idx="162">
                  <c:v>123.50331116668502</c:v>
                </c:pt>
                <c:pt idx="163">
                  <c:v>125.94293316971772</c:v>
                </c:pt>
                <c:pt idx="164">
                  <c:v>124.36380390103106</c:v>
                </c:pt>
                <c:pt idx="165">
                  <c:v>124.81740508004398</c:v>
                </c:pt>
                <c:pt idx="166">
                  <c:v>124.95272478241498</c:v>
                </c:pt>
                <c:pt idx="167">
                  <c:v>125.10033726178915</c:v>
                </c:pt>
                <c:pt idx="168">
                  <c:v>126.4233489997367</c:v>
                </c:pt>
                <c:pt idx="169">
                  <c:v>126.77971465603916</c:v>
                </c:pt>
                <c:pt idx="170">
                  <c:v>127.52458021236318</c:v>
                </c:pt>
                <c:pt idx="171">
                  <c:v>127.22628601093953</c:v>
                </c:pt>
                <c:pt idx="172">
                  <c:v>125.11709776131839</c:v>
                </c:pt>
                <c:pt idx="173">
                  <c:v>124.85571996973546</c:v>
                </c:pt>
                <c:pt idx="174">
                  <c:v>123.26344546598357</c:v>
                </c:pt>
                <c:pt idx="175">
                  <c:v>125.92702333617976</c:v>
                </c:pt>
                <c:pt idx="176">
                  <c:v>126.78561616067057</c:v>
                </c:pt>
                <c:pt idx="177">
                  <c:v>125.26697304560841</c:v>
                </c:pt>
                <c:pt idx="178">
                  <c:v>124.87640513045807</c:v>
                </c:pt>
                <c:pt idx="179">
                  <c:v>125.78769498161397</c:v>
                </c:pt>
                <c:pt idx="180">
                  <c:v>126.50998125041745</c:v>
                </c:pt>
                <c:pt idx="181">
                  <c:v>125.80268673153917</c:v>
                </c:pt>
                <c:pt idx="182">
                  <c:v>126.01747270924295</c:v>
                </c:pt>
                <c:pt idx="183">
                  <c:v>125.5802622717131</c:v>
                </c:pt>
                <c:pt idx="184">
                  <c:v>126.20974696715473</c:v>
                </c:pt>
                <c:pt idx="185">
                  <c:v>126.39052531574433</c:v>
                </c:pt>
                <c:pt idx="186">
                  <c:v>127.61737885215892</c:v>
                </c:pt>
                <c:pt idx="187">
                  <c:v>127.21448545310101</c:v>
                </c:pt>
                <c:pt idx="188">
                  <c:v>127.27963685131078</c:v>
                </c:pt>
                <c:pt idx="189">
                  <c:v>127.56783477801336</c:v>
                </c:pt>
                <c:pt idx="190">
                  <c:v>127.98036515931483</c:v>
                </c:pt>
                <c:pt idx="191">
                  <c:v>129.60747226103706</c:v>
                </c:pt>
                <c:pt idx="192">
                  <c:v>129.14379212320719</c:v>
                </c:pt>
                <c:pt idx="193">
                  <c:v>128.64788056898527</c:v>
                </c:pt>
                <c:pt idx="194">
                  <c:v>129.9401133624668</c:v>
                </c:pt>
                <c:pt idx="195">
                  <c:v>129.29785818746112</c:v>
                </c:pt>
                <c:pt idx="196">
                  <c:v>129.86747384966935</c:v>
                </c:pt>
                <c:pt idx="197">
                  <c:v>131.21761212203413</c:v>
                </c:pt>
                <c:pt idx="198">
                  <c:v>132.02129279366949</c:v>
                </c:pt>
                <c:pt idx="199">
                  <c:v>131.47741526799828</c:v>
                </c:pt>
                <c:pt idx="200">
                  <c:v>131.51398763089753</c:v>
                </c:pt>
                <c:pt idx="201">
                  <c:v>129.96760915666894</c:v>
                </c:pt>
                <c:pt idx="202">
                  <c:v>130.30108809272258</c:v>
                </c:pt>
                <c:pt idx="203">
                  <c:v>131.66809598993817</c:v>
                </c:pt>
                <c:pt idx="204">
                  <c:v>130.56285536019703</c:v>
                </c:pt>
                <c:pt idx="205">
                  <c:v>131.02201177383739</c:v>
                </c:pt>
                <c:pt idx="206">
                  <c:v>130.27895014496252</c:v>
                </c:pt>
                <c:pt idx="207">
                  <c:v>129.02006071572066</c:v>
                </c:pt>
                <c:pt idx="208">
                  <c:v>128.62767913444719</c:v>
                </c:pt>
                <c:pt idx="209">
                  <c:v>128.37819013813714</c:v>
                </c:pt>
                <c:pt idx="210">
                  <c:v>127.83585532201637</c:v>
                </c:pt>
                <c:pt idx="211">
                  <c:v>129.27317392440116</c:v>
                </c:pt>
                <c:pt idx="212">
                  <c:v>130.2293855353021</c:v>
                </c:pt>
                <c:pt idx="213">
                  <c:v>130.73398710590038</c:v>
                </c:pt>
                <c:pt idx="214">
                  <c:v>132.91270556765303</c:v>
                </c:pt>
                <c:pt idx="215">
                  <c:v>133.29872323777656</c:v>
                </c:pt>
                <c:pt idx="216">
                  <c:v>134.28265847473469</c:v>
                </c:pt>
                <c:pt idx="217">
                  <c:v>133.61264255663005</c:v>
                </c:pt>
                <c:pt idx="218">
                  <c:v>138.41362033994363</c:v>
                </c:pt>
                <c:pt idx="219">
                  <c:v>137.02055232612352</c:v>
                </c:pt>
                <c:pt idx="220">
                  <c:v>138.82124754589503</c:v>
                </c:pt>
                <c:pt idx="221">
                  <c:v>137.3514670158489</c:v>
                </c:pt>
                <c:pt idx="222">
                  <c:v>136.83210371988886</c:v>
                </c:pt>
                <c:pt idx="223">
                  <c:v>137.59709578879153</c:v>
                </c:pt>
                <c:pt idx="224">
                  <c:v>138.12764885274666</c:v>
                </c:pt>
                <c:pt idx="225">
                  <c:v>138.64900810657096</c:v>
                </c:pt>
                <c:pt idx="226">
                  <c:v>140.01739976427987</c:v>
                </c:pt>
                <c:pt idx="227">
                  <c:v>139.13719735923718</c:v>
                </c:pt>
                <c:pt idx="228">
                  <c:v>140.86173870792862</c:v>
                </c:pt>
                <c:pt idx="229">
                  <c:v>141.23688071675292</c:v>
                </c:pt>
                <c:pt idx="230">
                  <c:v>139.64850597252124</c:v>
                </c:pt>
                <c:pt idx="231">
                  <c:v>137.15266296456377</c:v>
                </c:pt>
                <c:pt idx="232">
                  <c:v>136.72781433898299</c:v>
                </c:pt>
                <c:pt idx="233">
                  <c:v>136.51757222949675</c:v>
                </c:pt>
                <c:pt idx="234">
                  <c:v>137.07656141614177</c:v>
                </c:pt>
                <c:pt idx="235">
                  <c:v>134.9610968219759</c:v>
                </c:pt>
                <c:pt idx="236">
                  <c:v>135.17785953469541</c:v>
                </c:pt>
                <c:pt idx="237">
                  <c:v>133.60567869829484</c:v>
                </c:pt>
                <c:pt idx="238">
                  <c:v>132.81932211575233</c:v>
                </c:pt>
                <c:pt idx="239">
                  <c:v>134.55487215674748</c:v>
                </c:pt>
                <c:pt idx="240">
                  <c:v>134.15451865868962</c:v>
                </c:pt>
                <c:pt idx="241">
                  <c:v>133.31028300651215</c:v>
                </c:pt>
                <c:pt idx="242">
                  <c:v>133.24248571742143</c:v>
                </c:pt>
                <c:pt idx="243">
                  <c:v>132.85304867685144</c:v>
                </c:pt>
                <c:pt idx="244">
                  <c:v>132.29145089117955</c:v>
                </c:pt>
                <c:pt idx="245">
                  <c:v>131.81771630840834</c:v>
                </c:pt>
                <c:pt idx="246">
                  <c:v>132.05244093649779</c:v>
                </c:pt>
                <c:pt idx="247">
                  <c:v>133.07622582885568</c:v>
                </c:pt>
                <c:pt idx="248">
                  <c:v>133.2350211442446</c:v>
                </c:pt>
                <c:pt idx="249">
                  <c:v>133.82947166003711</c:v>
                </c:pt>
                <c:pt idx="250">
                  <c:v>135.45548410533607</c:v>
                </c:pt>
                <c:pt idx="251">
                  <c:v>134.67860043623844</c:v>
                </c:pt>
                <c:pt idx="252">
                  <c:v>134.87352189183207</c:v>
                </c:pt>
                <c:pt idx="253">
                  <c:v>135.24325670566563</c:v>
                </c:pt>
                <c:pt idx="254">
                  <c:v>135.65916547864381</c:v>
                </c:pt>
                <c:pt idx="255">
                  <c:v>134.45051470525939</c:v>
                </c:pt>
                <c:pt idx="256">
                  <c:v>135.62339645116018</c:v>
                </c:pt>
                <c:pt idx="257">
                  <c:v>135.05228692184383</c:v>
                </c:pt>
                <c:pt idx="258">
                  <c:v>134.74018119177444</c:v>
                </c:pt>
                <c:pt idx="259">
                  <c:v>135.64323373873927</c:v>
                </c:pt>
                <c:pt idx="260">
                  <c:v>136.7082770235512</c:v>
                </c:pt>
                <c:pt idx="261">
                  <c:v>135.57617922090949</c:v>
                </c:pt>
                <c:pt idx="262">
                  <c:v>136.05813437149902</c:v>
                </c:pt>
                <c:pt idx="263">
                  <c:v>137.30229651927098</c:v>
                </c:pt>
                <c:pt idx="264">
                  <c:v>137.56337718577541</c:v>
                </c:pt>
                <c:pt idx="265">
                  <c:v>138.4616558246646</c:v>
                </c:pt>
                <c:pt idx="266">
                  <c:v>138.59134218208106</c:v>
                </c:pt>
                <c:pt idx="267">
                  <c:v>138.09921656513671</c:v>
                </c:pt>
                <c:pt idx="268">
                  <c:v>137.27054413557767</c:v>
                </c:pt>
                <c:pt idx="269">
                  <c:v>137.4943212370863</c:v>
                </c:pt>
                <c:pt idx="270">
                  <c:v>138.12526801541406</c:v>
                </c:pt>
                <c:pt idx="271">
                  <c:v>138.72351431282846</c:v>
                </c:pt>
                <c:pt idx="272">
                  <c:v>138.65761187941268</c:v>
                </c:pt>
                <c:pt idx="273">
                  <c:v>138.66404996252737</c:v>
                </c:pt>
                <c:pt idx="274">
                  <c:v>139.62681679261314</c:v>
                </c:pt>
                <c:pt idx="275">
                  <c:v>139.77527581614919</c:v>
                </c:pt>
                <c:pt idx="276">
                  <c:v>139.14287437642062</c:v>
                </c:pt>
                <c:pt idx="277">
                  <c:v>140.08457556058519</c:v>
                </c:pt>
                <c:pt idx="278">
                  <c:v>140.64999224223388</c:v>
                </c:pt>
                <c:pt idx="279">
                  <c:v>141.00818271089224</c:v>
                </c:pt>
                <c:pt idx="280">
                  <c:v>140.79549979647354</c:v>
                </c:pt>
                <c:pt idx="281">
                  <c:v>140.11717448950989</c:v>
                </c:pt>
                <c:pt idx="282">
                  <c:v>138.82929076914547</c:v>
                </c:pt>
                <c:pt idx="283">
                  <c:v>139.55919663752087</c:v>
                </c:pt>
                <c:pt idx="284">
                  <c:v>140.09642072455685</c:v>
                </c:pt>
                <c:pt idx="285">
                  <c:v>141.26386439486967</c:v>
                </c:pt>
                <c:pt idx="286">
                  <c:v>143.6809938892913</c:v>
                </c:pt>
                <c:pt idx="287">
                  <c:v>143.90704741881302</c:v>
                </c:pt>
                <c:pt idx="288">
                  <c:v>143.12578576638862</c:v>
                </c:pt>
                <c:pt idx="289">
                  <c:v>142.72879647082374</c:v>
                </c:pt>
                <c:pt idx="290">
                  <c:v>142.73509003761876</c:v>
                </c:pt>
                <c:pt idx="291">
                  <c:v>143.07132618163524</c:v>
                </c:pt>
                <c:pt idx="292">
                  <c:v>143.45728992233575</c:v>
                </c:pt>
                <c:pt idx="293">
                  <c:v>143.6352011978388</c:v>
                </c:pt>
                <c:pt idx="294">
                  <c:v>144.77219825581818</c:v>
                </c:pt>
                <c:pt idx="295">
                  <c:v>146.34736315102344</c:v>
                </c:pt>
                <c:pt idx="296">
                  <c:v>144.93865943605746</c:v>
                </c:pt>
                <c:pt idx="297">
                  <c:v>145.51452075829746</c:v>
                </c:pt>
                <c:pt idx="298">
                  <c:v>148.29911369505319</c:v>
                </c:pt>
                <c:pt idx="299">
                  <c:v>148.74019909700547</c:v>
                </c:pt>
                <c:pt idx="300">
                  <c:v>151.04998758901718</c:v>
                </c:pt>
                <c:pt idx="301">
                  <c:v>150.83559830277537</c:v>
                </c:pt>
                <c:pt idx="302">
                  <c:v>151.31982486087571</c:v>
                </c:pt>
                <c:pt idx="303">
                  <c:v>148.06866562592705</c:v>
                </c:pt>
                <c:pt idx="304">
                  <c:v>146.93555244258138</c:v>
                </c:pt>
                <c:pt idx="305">
                  <c:v>147.42610377485812</c:v>
                </c:pt>
                <c:pt idx="306">
                  <c:v>146.86129567739562</c:v>
                </c:pt>
                <c:pt idx="307">
                  <c:v>146.64151589080498</c:v>
                </c:pt>
                <c:pt idx="308">
                  <c:v>147.78750757430674</c:v>
                </c:pt>
                <c:pt idx="309">
                  <c:v>150.02991010998682</c:v>
                </c:pt>
                <c:pt idx="310">
                  <c:v>149.6879442076081</c:v>
                </c:pt>
                <c:pt idx="311">
                  <c:v>149.80840218504062</c:v>
                </c:pt>
                <c:pt idx="312">
                  <c:v>151.02697281078119</c:v>
                </c:pt>
                <c:pt idx="313">
                  <c:v>150.60084021615341</c:v>
                </c:pt>
                <c:pt idx="314">
                  <c:v>149.98867699981349</c:v>
                </c:pt>
                <c:pt idx="315">
                  <c:v>146.89242347056097</c:v>
                </c:pt>
                <c:pt idx="316">
                  <c:v>146.06385534676707</c:v>
                </c:pt>
                <c:pt idx="317">
                  <c:v>146.37033789414946</c:v>
                </c:pt>
                <c:pt idx="318">
                  <c:v>147.39799292208488</c:v>
                </c:pt>
                <c:pt idx="319">
                  <c:v>146.44917496581513</c:v>
                </c:pt>
                <c:pt idx="320">
                  <c:v>143.99668463791568</c:v>
                </c:pt>
                <c:pt idx="321">
                  <c:v>145.15506533313126</c:v>
                </c:pt>
                <c:pt idx="322">
                  <c:v>144.80858126520567</c:v>
                </c:pt>
                <c:pt idx="323">
                  <c:v>145.01648432011766</c:v>
                </c:pt>
                <c:pt idx="324">
                  <c:v>146.81098090775404</c:v>
                </c:pt>
                <c:pt idx="325">
                  <c:v>144.70015316606057</c:v>
                </c:pt>
                <c:pt idx="326">
                  <c:v>145.3933307644746</c:v>
                </c:pt>
                <c:pt idx="327">
                  <c:v>146.89031548669283</c:v>
                </c:pt>
                <c:pt idx="328">
                  <c:v>147.94670710980938</c:v>
                </c:pt>
                <c:pt idx="329">
                  <c:v>148.45245207064002</c:v>
                </c:pt>
                <c:pt idx="330">
                  <c:v>148.2043818323439</c:v>
                </c:pt>
                <c:pt idx="331">
                  <c:v>149.58607914376142</c:v>
                </c:pt>
                <c:pt idx="332">
                  <c:v>148.76565111838832</c:v>
                </c:pt>
                <c:pt idx="333">
                  <c:v>148.8932119738312</c:v>
                </c:pt>
                <c:pt idx="334">
                  <c:v>148.41014401058695</c:v>
                </c:pt>
                <c:pt idx="335">
                  <c:v>150.06923873893217</c:v>
                </c:pt>
                <c:pt idx="336">
                  <c:v>152.08099012819693</c:v>
                </c:pt>
                <c:pt idx="337">
                  <c:v>151.81895207630811</c:v>
                </c:pt>
                <c:pt idx="338">
                  <c:v>151.9900267162308</c:v>
                </c:pt>
                <c:pt idx="339">
                  <c:v>151.81293528872109</c:v>
                </c:pt>
                <c:pt idx="340">
                  <c:v>152.6439508027666</c:v>
                </c:pt>
                <c:pt idx="341">
                  <c:v>150.67610511513965</c:v>
                </c:pt>
                <c:pt idx="342">
                  <c:v>149.63594198344356</c:v>
                </c:pt>
                <c:pt idx="343">
                  <c:v>150.50106456380257</c:v>
                </c:pt>
                <c:pt idx="344">
                  <c:v>151.12686507974857</c:v>
                </c:pt>
                <c:pt idx="345">
                  <c:v>152.31492173432287</c:v>
                </c:pt>
                <c:pt idx="346">
                  <c:v>151.1335432503397</c:v>
                </c:pt>
                <c:pt idx="347">
                  <c:v>150.41102420508435</c:v>
                </c:pt>
                <c:pt idx="348">
                  <c:v>150.58866529321753</c:v>
                </c:pt>
                <c:pt idx="349">
                  <c:v>150.17858666161266</c:v>
                </c:pt>
                <c:pt idx="350">
                  <c:v>150.94490616060207</c:v>
                </c:pt>
                <c:pt idx="351">
                  <c:v>153.50436049070686</c:v>
                </c:pt>
                <c:pt idx="352">
                  <c:v>154.72899687941003</c:v>
                </c:pt>
                <c:pt idx="353">
                  <c:v>154.76175753267682</c:v>
                </c:pt>
                <c:pt idx="354">
                  <c:v>156.69294602076297</c:v>
                </c:pt>
                <c:pt idx="355">
                  <c:v>158.57870932768364</c:v>
                </c:pt>
                <c:pt idx="356">
                  <c:v>158.32750150004824</c:v>
                </c:pt>
                <c:pt idx="357">
                  <c:v>159.03605843392279</c:v>
                </c:pt>
                <c:pt idx="358">
                  <c:v>158.37863603335128</c:v>
                </c:pt>
                <c:pt idx="359">
                  <c:v>158.1316974872793</c:v>
                </c:pt>
                <c:pt idx="360">
                  <c:v>156.07231615432551</c:v>
                </c:pt>
                <c:pt idx="361">
                  <c:v>156.74948280305046</c:v>
                </c:pt>
                <c:pt idx="362">
                  <c:v>157.4907671481985</c:v>
                </c:pt>
                <c:pt idx="363">
                  <c:v>159.36075118275497</c:v>
                </c:pt>
                <c:pt idx="364">
                  <c:v>158.68494313269184</c:v>
                </c:pt>
                <c:pt idx="365">
                  <c:v>158.81322347753343</c:v>
                </c:pt>
                <c:pt idx="366">
                  <c:v>156.59249159709339</c:v>
                </c:pt>
                <c:pt idx="367">
                  <c:v>158.38423676367398</c:v>
                </c:pt>
                <c:pt idx="368">
                  <c:v>159.64426735500913</c:v>
                </c:pt>
                <c:pt idx="369">
                  <c:v>159.40834611580783</c:v>
                </c:pt>
                <c:pt idx="370">
                  <c:v>157.7236989137416</c:v>
                </c:pt>
                <c:pt idx="371">
                  <c:v>158.24633126410228</c:v>
                </c:pt>
                <c:pt idx="372">
                  <c:v>159.94444566864416</c:v>
                </c:pt>
                <c:pt idx="373">
                  <c:v>161.67984699353943</c:v>
                </c:pt>
                <c:pt idx="374">
                  <c:v>160.35059016746709</c:v>
                </c:pt>
                <c:pt idx="375">
                  <c:v>163.711762060144</c:v>
                </c:pt>
                <c:pt idx="376">
                  <c:v>164.68163073192875</c:v>
                </c:pt>
                <c:pt idx="377">
                  <c:v>163.19525177559927</c:v>
                </c:pt>
                <c:pt idx="378">
                  <c:v>162.69912746505938</c:v>
                </c:pt>
                <c:pt idx="379">
                  <c:v>161.77683397697962</c:v>
                </c:pt>
                <c:pt idx="380">
                  <c:v>160.73890579095323</c:v>
                </c:pt>
                <c:pt idx="381">
                  <c:v>161.27302527422435</c:v>
                </c:pt>
                <c:pt idx="382">
                  <c:v>161.03968941915767</c:v>
                </c:pt>
                <c:pt idx="383">
                  <c:v>160.49277637678307</c:v>
                </c:pt>
                <c:pt idx="384">
                  <c:v>160.96152003023818</c:v>
                </c:pt>
                <c:pt idx="385">
                  <c:v>160.26827914872931</c:v>
                </c:pt>
                <c:pt idx="386">
                  <c:v>162.75808102884275</c:v>
                </c:pt>
                <c:pt idx="387">
                  <c:v>161.91037833592983</c:v>
                </c:pt>
                <c:pt idx="388">
                  <c:v>160.37150783720469</c:v>
                </c:pt>
                <c:pt idx="389">
                  <c:v>162.00884235877643</c:v>
                </c:pt>
                <c:pt idx="390">
                  <c:v>163.07539034885264</c:v>
                </c:pt>
                <c:pt idx="391">
                  <c:v>162.80862670537931</c:v>
                </c:pt>
                <c:pt idx="392">
                  <c:v>163.04504857734869</c:v>
                </c:pt>
                <c:pt idx="393">
                  <c:v>164.63059703549197</c:v>
                </c:pt>
                <c:pt idx="394">
                  <c:v>164.87846385661197</c:v>
                </c:pt>
                <c:pt idx="395">
                  <c:v>170.16645920859204</c:v>
                </c:pt>
                <c:pt idx="396">
                  <c:v>170.71113007887993</c:v>
                </c:pt>
                <c:pt idx="397">
                  <c:v>170.82436861777816</c:v>
                </c:pt>
                <c:pt idx="398">
                  <c:v>172.39243220318156</c:v>
                </c:pt>
                <c:pt idx="399">
                  <c:v>170.87563707519121</c:v>
                </c:pt>
                <c:pt idx="400">
                  <c:v>169.28060675349306</c:v>
                </c:pt>
                <c:pt idx="401">
                  <c:v>169.65217469572548</c:v>
                </c:pt>
                <c:pt idx="402">
                  <c:v>171.57108524581943</c:v>
                </c:pt>
                <c:pt idx="403">
                  <c:v>172.63980611110401</c:v>
                </c:pt>
                <c:pt idx="404">
                  <c:v>173.02401887168094</c:v>
                </c:pt>
                <c:pt idx="405">
                  <c:v>171.34465673582397</c:v>
                </c:pt>
                <c:pt idx="406">
                  <c:v>171.11444580357644</c:v>
                </c:pt>
                <c:pt idx="407">
                  <c:v>171.78174895937443</c:v>
                </c:pt>
                <c:pt idx="408">
                  <c:v>170.29015977686123</c:v>
                </c:pt>
                <c:pt idx="409">
                  <c:v>170.72864729321259</c:v>
                </c:pt>
                <c:pt idx="410">
                  <c:v>171.9069694622581</c:v>
                </c:pt>
                <c:pt idx="411">
                  <c:v>169.84662348334192</c:v>
                </c:pt>
                <c:pt idx="412">
                  <c:v>168.41631656011594</c:v>
                </c:pt>
                <c:pt idx="413">
                  <c:v>171.08500068787058</c:v>
                </c:pt>
                <c:pt idx="414">
                  <c:v>171.50573354430676</c:v>
                </c:pt>
                <c:pt idx="415">
                  <c:v>171.95887538761551</c:v>
                </c:pt>
                <c:pt idx="416">
                  <c:v>172.83494908935106</c:v>
                </c:pt>
                <c:pt idx="417">
                  <c:v>174.97327272600305</c:v>
                </c:pt>
                <c:pt idx="418">
                  <c:v>172.71249424855429</c:v>
                </c:pt>
                <c:pt idx="419">
                  <c:v>172.12074502537743</c:v>
                </c:pt>
                <c:pt idx="420">
                  <c:v>173.25590580340977</c:v>
                </c:pt>
                <c:pt idx="421">
                  <c:v>171.80936925439741</c:v>
                </c:pt>
                <c:pt idx="422">
                  <c:v>171.3069193050197</c:v>
                </c:pt>
                <c:pt idx="423">
                  <c:v>170.50988067058483</c:v>
                </c:pt>
                <c:pt idx="424">
                  <c:v>169.27480706414767</c:v>
                </c:pt>
                <c:pt idx="425">
                  <c:v>170.63941837031194</c:v>
                </c:pt>
                <c:pt idx="426">
                  <c:v>169.8866384362037</c:v>
                </c:pt>
                <c:pt idx="427">
                  <c:v>170.49285270174693</c:v>
                </c:pt>
                <c:pt idx="428">
                  <c:v>172.52648142863478</c:v>
                </c:pt>
                <c:pt idx="429">
                  <c:v>172.47274501775729</c:v>
                </c:pt>
                <c:pt idx="430">
                  <c:v>170.78573321382746</c:v>
                </c:pt>
                <c:pt idx="431">
                  <c:v>171.81577830773247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40-456E-AC47-73789903C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589952"/>
        <c:axId val="444591488"/>
      </c:lineChart>
      <c:dateAx>
        <c:axId val="4445899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444591488"/>
        <c:crosses val="autoZero"/>
        <c:auto val="1"/>
        <c:lblOffset val="100"/>
        <c:baseTimeUnit val="days"/>
      </c:dateAx>
      <c:valAx>
        <c:axId val="444591488"/>
        <c:scaling>
          <c:orientation val="minMax"/>
          <c:max val="190"/>
          <c:min val="9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444589952"/>
        <c:crosses val="autoZero"/>
        <c:crossBetween val="between"/>
        <c:majorUnit val="1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UST10y spec postions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UST 10y spec Positions</c:v>
          </c:tx>
          <c:marker>
            <c:symbol val="none"/>
          </c:marker>
          <c:cat>
            <c:numRef>
              <c:f>Replication!$A$547:$A$979</c:f>
              <c:numCache>
                <c:formatCode>m/d/yyyy</c:formatCode>
                <c:ptCount val="433"/>
                <c:pt idx="0">
                  <c:v>39917</c:v>
                </c:pt>
                <c:pt idx="1">
                  <c:v>39924</c:v>
                </c:pt>
                <c:pt idx="2">
                  <c:v>39931</c:v>
                </c:pt>
                <c:pt idx="3">
                  <c:v>39938</c:v>
                </c:pt>
                <c:pt idx="4">
                  <c:v>39945</c:v>
                </c:pt>
                <c:pt idx="5">
                  <c:v>39952</c:v>
                </c:pt>
                <c:pt idx="6">
                  <c:v>39959</c:v>
                </c:pt>
                <c:pt idx="7">
                  <c:v>39966</c:v>
                </c:pt>
                <c:pt idx="8">
                  <c:v>39973</c:v>
                </c:pt>
                <c:pt idx="9">
                  <c:v>39980</c:v>
                </c:pt>
                <c:pt idx="10">
                  <c:v>39987</c:v>
                </c:pt>
                <c:pt idx="11">
                  <c:v>39994</c:v>
                </c:pt>
                <c:pt idx="12">
                  <c:v>40001</c:v>
                </c:pt>
                <c:pt idx="13">
                  <c:v>40008</c:v>
                </c:pt>
                <c:pt idx="14">
                  <c:v>40015</c:v>
                </c:pt>
                <c:pt idx="15">
                  <c:v>40022</c:v>
                </c:pt>
                <c:pt idx="16">
                  <c:v>40029</c:v>
                </c:pt>
                <c:pt idx="17">
                  <c:v>40036</c:v>
                </c:pt>
                <c:pt idx="18">
                  <c:v>40043</c:v>
                </c:pt>
                <c:pt idx="19">
                  <c:v>40050</c:v>
                </c:pt>
                <c:pt idx="20">
                  <c:v>40057</c:v>
                </c:pt>
                <c:pt idx="21">
                  <c:v>40064</c:v>
                </c:pt>
                <c:pt idx="22">
                  <c:v>40071</c:v>
                </c:pt>
                <c:pt idx="23">
                  <c:v>40078</c:v>
                </c:pt>
                <c:pt idx="24">
                  <c:v>40085</c:v>
                </c:pt>
                <c:pt idx="25">
                  <c:v>40092</c:v>
                </c:pt>
                <c:pt idx="26">
                  <c:v>40099</c:v>
                </c:pt>
                <c:pt idx="27">
                  <c:v>40106</c:v>
                </c:pt>
                <c:pt idx="28">
                  <c:v>40113</c:v>
                </c:pt>
                <c:pt idx="29">
                  <c:v>40120</c:v>
                </c:pt>
                <c:pt idx="30">
                  <c:v>40127</c:v>
                </c:pt>
                <c:pt idx="31">
                  <c:v>40134</c:v>
                </c:pt>
                <c:pt idx="32">
                  <c:v>40141</c:v>
                </c:pt>
                <c:pt idx="33">
                  <c:v>40148</c:v>
                </c:pt>
                <c:pt idx="34">
                  <c:v>40155</c:v>
                </c:pt>
                <c:pt idx="35">
                  <c:v>40162</c:v>
                </c:pt>
                <c:pt idx="36">
                  <c:v>40169</c:v>
                </c:pt>
                <c:pt idx="37">
                  <c:v>40176</c:v>
                </c:pt>
                <c:pt idx="38">
                  <c:v>40183</c:v>
                </c:pt>
                <c:pt idx="39">
                  <c:v>40190</c:v>
                </c:pt>
                <c:pt idx="40">
                  <c:v>40197</c:v>
                </c:pt>
                <c:pt idx="41">
                  <c:v>40204</c:v>
                </c:pt>
                <c:pt idx="42">
                  <c:v>40211</c:v>
                </c:pt>
                <c:pt idx="43">
                  <c:v>40218</c:v>
                </c:pt>
                <c:pt idx="44">
                  <c:v>40225</c:v>
                </c:pt>
                <c:pt idx="45">
                  <c:v>40232</c:v>
                </c:pt>
                <c:pt idx="46">
                  <c:v>40239</c:v>
                </c:pt>
                <c:pt idx="47">
                  <c:v>40246</c:v>
                </c:pt>
                <c:pt idx="48">
                  <c:v>40253</c:v>
                </c:pt>
                <c:pt idx="49">
                  <c:v>40260</c:v>
                </c:pt>
                <c:pt idx="50">
                  <c:v>40267</c:v>
                </c:pt>
                <c:pt idx="51">
                  <c:v>40274</c:v>
                </c:pt>
                <c:pt idx="52">
                  <c:v>40281</c:v>
                </c:pt>
                <c:pt idx="53">
                  <c:v>40288</c:v>
                </c:pt>
                <c:pt idx="54">
                  <c:v>40295</c:v>
                </c:pt>
                <c:pt idx="55">
                  <c:v>40302</c:v>
                </c:pt>
                <c:pt idx="56">
                  <c:v>40309</c:v>
                </c:pt>
                <c:pt idx="57">
                  <c:v>40316</c:v>
                </c:pt>
                <c:pt idx="58">
                  <c:v>40323</c:v>
                </c:pt>
                <c:pt idx="59">
                  <c:v>40330</c:v>
                </c:pt>
                <c:pt idx="60">
                  <c:v>40337</c:v>
                </c:pt>
                <c:pt idx="61">
                  <c:v>40344</c:v>
                </c:pt>
                <c:pt idx="62">
                  <c:v>40351</c:v>
                </c:pt>
                <c:pt idx="63">
                  <c:v>40358</c:v>
                </c:pt>
                <c:pt idx="64">
                  <c:v>40365</c:v>
                </c:pt>
                <c:pt idx="65">
                  <c:v>40372</c:v>
                </c:pt>
                <c:pt idx="66">
                  <c:v>40379</c:v>
                </c:pt>
                <c:pt idx="67">
                  <c:v>40386</c:v>
                </c:pt>
                <c:pt idx="68">
                  <c:v>40393</c:v>
                </c:pt>
                <c:pt idx="69">
                  <c:v>40400</c:v>
                </c:pt>
                <c:pt idx="70">
                  <c:v>40407</c:v>
                </c:pt>
                <c:pt idx="71">
                  <c:v>40414</c:v>
                </c:pt>
                <c:pt idx="72">
                  <c:v>40421</c:v>
                </c:pt>
                <c:pt idx="73">
                  <c:v>40428</c:v>
                </c:pt>
                <c:pt idx="74">
                  <c:v>40435</c:v>
                </c:pt>
                <c:pt idx="75">
                  <c:v>40442</c:v>
                </c:pt>
                <c:pt idx="76">
                  <c:v>40449</c:v>
                </c:pt>
                <c:pt idx="77">
                  <c:v>40456</c:v>
                </c:pt>
                <c:pt idx="78">
                  <c:v>40463</c:v>
                </c:pt>
                <c:pt idx="79">
                  <c:v>40470</c:v>
                </c:pt>
                <c:pt idx="80">
                  <c:v>40477</c:v>
                </c:pt>
                <c:pt idx="81">
                  <c:v>40484</c:v>
                </c:pt>
                <c:pt idx="82">
                  <c:v>40491</c:v>
                </c:pt>
                <c:pt idx="83">
                  <c:v>40498</c:v>
                </c:pt>
                <c:pt idx="84">
                  <c:v>40505</c:v>
                </c:pt>
                <c:pt idx="85">
                  <c:v>40512</c:v>
                </c:pt>
                <c:pt idx="86">
                  <c:v>40519</c:v>
                </c:pt>
                <c:pt idx="87">
                  <c:v>40526</c:v>
                </c:pt>
                <c:pt idx="88">
                  <c:v>40533</c:v>
                </c:pt>
                <c:pt idx="89">
                  <c:v>40540</c:v>
                </c:pt>
                <c:pt idx="90">
                  <c:v>40547</c:v>
                </c:pt>
                <c:pt idx="91">
                  <c:v>40554</c:v>
                </c:pt>
                <c:pt idx="92">
                  <c:v>40561</c:v>
                </c:pt>
                <c:pt idx="93">
                  <c:v>40568</c:v>
                </c:pt>
                <c:pt idx="94">
                  <c:v>40575</c:v>
                </c:pt>
                <c:pt idx="95">
                  <c:v>40582</c:v>
                </c:pt>
                <c:pt idx="96">
                  <c:v>40589</c:v>
                </c:pt>
                <c:pt idx="97">
                  <c:v>40596</c:v>
                </c:pt>
                <c:pt idx="98">
                  <c:v>40603</c:v>
                </c:pt>
                <c:pt idx="99">
                  <c:v>40610</c:v>
                </c:pt>
                <c:pt idx="100">
                  <c:v>40617</c:v>
                </c:pt>
                <c:pt idx="101">
                  <c:v>40624</c:v>
                </c:pt>
                <c:pt idx="102">
                  <c:v>40631</c:v>
                </c:pt>
                <c:pt idx="103">
                  <c:v>40638</c:v>
                </c:pt>
                <c:pt idx="104">
                  <c:v>40645</c:v>
                </c:pt>
                <c:pt idx="105">
                  <c:v>40652</c:v>
                </c:pt>
                <c:pt idx="106">
                  <c:v>40659</c:v>
                </c:pt>
                <c:pt idx="107">
                  <c:v>40666</c:v>
                </c:pt>
                <c:pt idx="108">
                  <c:v>40673</c:v>
                </c:pt>
                <c:pt idx="109">
                  <c:v>40680</c:v>
                </c:pt>
                <c:pt idx="110">
                  <c:v>40687</c:v>
                </c:pt>
                <c:pt idx="111">
                  <c:v>40694</c:v>
                </c:pt>
                <c:pt idx="112">
                  <c:v>40701</c:v>
                </c:pt>
                <c:pt idx="113">
                  <c:v>40708</c:v>
                </c:pt>
                <c:pt idx="114">
                  <c:v>40715</c:v>
                </c:pt>
                <c:pt idx="115">
                  <c:v>40722</c:v>
                </c:pt>
                <c:pt idx="116">
                  <c:v>40729</c:v>
                </c:pt>
                <c:pt idx="117">
                  <c:v>40736</c:v>
                </c:pt>
                <c:pt idx="118">
                  <c:v>40743</c:v>
                </c:pt>
                <c:pt idx="119">
                  <c:v>40750</c:v>
                </c:pt>
                <c:pt idx="120">
                  <c:v>40757</c:v>
                </c:pt>
                <c:pt idx="121">
                  <c:v>40764</c:v>
                </c:pt>
                <c:pt idx="122">
                  <c:v>40771</c:v>
                </c:pt>
                <c:pt idx="123">
                  <c:v>40778</c:v>
                </c:pt>
                <c:pt idx="124">
                  <c:v>40785</c:v>
                </c:pt>
                <c:pt idx="125">
                  <c:v>40792</c:v>
                </c:pt>
                <c:pt idx="126">
                  <c:v>40799</c:v>
                </c:pt>
                <c:pt idx="127">
                  <c:v>40806</c:v>
                </c:pt>
                <c:pt idx="128">
                  <c:v>40813</c:v>
                </c:pt>
                <c:pt idx="129">
                  <c:v>40820</c:v>
                </c:pt>
                <c:pt idx="130">
                  <c:v>40827</c:v>
                </c:pt>
                <c:pt idx="131">
                  <c:v>40834</c:v>
                </c:pt>
                <c:pt idx="132">
                  <c:v>40841</c:v>
                </c:pt>
                <c:pt idx="133">
                  <c:v>40848</c:v>
                </c:pt>
                <c:pt idx="134">
                  <c:v>40855</c:v>
                </c:pt>
                <c:pt idx="135">
                  <c:v>40862</c:v>
                </c:pt>
                <c:pt idx="136">
                  <c:v>40869</c:v>
                </c:pt>
                <c:pt idx="137">
                  <c:v>40876</c:v>
                </c:pt>
                <c:pt idx="138">
                  <c:v>40883</c:v>
                </c:pt>
                <c:pt idx="139">
                  <c:v>40890</c:v>
                </c:pt>
                <c:pt idx="140">
                  <c:v>40897</c:v>
                </c:pt>
                <c:pt idx="141">
                  <c:v>40904</c:v>
                </c:pt>
                <c:pt idx="142">
                  <c:v>40911</c:v>
                </c:pt>
                <c:pt idx="143">
                  <c:v>40918</c:v>
                </c:pt>
                <c:pt idx="144">
                  <c:v>40925</c:v>
                </c:pt>
                <c:pt idx="145">
                  <c:v>40932</c:v>
                </c:pt>
                <c:pt idx="146">
                  <c:v>40939</c:v>
                </c:pt>
                <c:pt idx="147">
                  <c:v>40946</c:v>
                </c:pt>
                <c:pt idx="148">
                  <c:v>40953</c:v>
                </c:pt>
                <c:pt idx="149">
                  <c:v>40960</c:v>
                </c:pt>
                <c:pt idx="150">
                  <c:v>40967</c:v>
                </c:pt>
                <c:pt idx="151">
                  <c:v>40974</c:v>
                </c:pt>
                <c:pt idx="152">
                  <c:v>40981</c:v>
                </c:pt>
                <c:pt idx="153">
                  <c:v>40988</c:v>
                </c:pt>
                <c:pt idx="154">
                  <c:v>40995</c:v>
                </c:pt>
                <c:pt idx="155">
                  <c:v>41002</c:v>
                </c:pt>
                <c:pt idx="156">
                  <c:v>41009</c:v>
                </c:pt>
                <c:pt idx="157">
                  <c:v>41016</c:v>
                </c:pt>
                <c:pt idx="158">
                  <c:v>41023</c:v>
                </c:pt>
                <c:pt idx="159">
                  <c:v>41030</c:v>
                </c:pt>
                <c:pt idx="160">
                  <c:v>41037</c:v>
                </c:pt>
                <c:pt idx="161">
                  <c:v>41044</c:v>
                </c:pt>
                <c:pt idx="162">
                  <c:v>41051</c:v>
                </c:pt>
                <c:pt idx="163">
                  <c:v>41058</c:v>
                </c:pt>
                <c:pt idx="164">
                  <c:v>41065</c:v>
                </c:pt>
                <c:pt idx="165">
                  <c:v>41072</c:v>
                </c:pt>
                <c:pt idx="166">
                  <c:v>41079</c:v>
                </c:pt>
                <c:pt idx="167">
                  <c:v>41086</c:v>
                </c:pt>
                <c:pt idx="168">
                  <c:v>41093</c:v>
                </c:pt>
                <c:pt idx="169">
                  <c:v>41100</c:v>
                </c:pt>
                <c:pt idx="170">
                  <c:v>41107</c:v>
                </c:pt>
                <c:pt idx="171">
                  <c:v>41114</c:v>
                </c:pt>
                <c:pt idx="172">
                  <c:v>41121</c:v>
                </c:pt>
                <c:pt idx="173">
                  <c:v>41128</c:v>
                </c:pt>
                <c:pt idx="174">
                  <c:v>41135</c:v>
                </c:pt>
                <c:pt idx="175">
                  <c:v>41142</c:v>
                </c:pt>
                <c:pt idx="176">
                  <c:v>41149</c:v>
                </c:pt>
                <c:pt idx="177">
                  <c:v>41156</c:v>
                </c:pt>
                <c:pt idx="178">
                  <c:v>41163</c:v>
                </c:pt>
                <c:pt idx="179">
                  <c:v>41170</c:v>
                </c:pt>
                <c:pt idx="180">
                  <c:v>41177</c:v>
                </c:pt>
                <c:pt idx="181">
                  <c:v>41184</c:v>
                </c:pt>
                <c:pt idx="182">
                  <c:v>41191</c:v>
                </c:pt>
                <c:pt idx="183">
                  <c:v>41198</c:v>
                </c:pt>
                <c:pt idx="184">
                  <c:v>41205</c:v>
                </c:pt>
                <c:pt idx="185">
                  <c:v>41212</c:v>
                </c:pt>
                <c:pt idx="186">
                  <c:v>41219</c:v>
                </c:pt>
                <c:pt idx="187">
                  <c:v>41226</c:v>
                </c:pt>
                <c:pt idx="188">
                  <c:v>41233</c:v>
                </c:pt>
                <c:pt idx="189">
                  <c:v>41240</c:v>
                </c:pt>
                <c:pt idx="190">
                  <c:v>41247</c:v>
                </c:pt>
                <c:pt idx="191">
                  <c:v>41254</c:v>
                </c:pt>
                <c:pt idx="192">
                  <c:v>41261</c:v>
                </c:pt>
                <c:pt idx="193">
                  <c:v>41268</c:v>
                </c:pt>
                <c:pt idx="194">
                  <c:v>41275</c:v>
                </c:pt>
                <c:pt idx="195">
                  <c:v>41282</c:v>
                </c:pt>
                <c:pt idx="196">
                  <c:v>41289</c:v>
                </c:pt>
                <c:pt idx="197">
                  <c:v>41296</c:v>
                </c:pt>
                <c:pt idx="198">
                  <c:v>41303</c:v>
                </c:pt>
                <c:pt idx="199">
                  <c:v>41310</c:v>
                </c:pt>
                <c:pt idx="200">
                  <c:v>41317</c:v>
                </c:pt>
                <c:pt idx="201">
                  <c:v>41324</c:v>
                </c:pt>
                <c:pt idx="202">
                  <c:v>41331</c:v>
                </c:pt>
                <c:pt idx="203">
                  <c:v>41338</c:v>
                </c:pt>
                <c:pt idx="204">
                  <c:v>41345</c:v>
                </c:pt>
                <c:pt idx="205">
                  <c:v>41352</c:v>
                </c:pt>
                <c:pt idx="206">
                  <c:v>41359</c:v>
                </c:pt>
                <c:pt idx="207">
                  <c:v>41366</c:v>
                </c:pt>
                <c:pt idx="208">
                  <c:v>41373</c:v>
                </c:pt>
                <c:pt idx="209">
                  <c:v>41380</c:v>
                </c:pt>
                <c:pt idx="210">
                  <c:v>41387</c:v>
                </c:pt>
                <c:pt idx="211">
                  <c:v>41394</c:v>
                </c:pt>
                <c:pt idx="212">
                  <c:v>41401</c:v>
                </c:pt>
                <c:pt idx="213">
                  <c:v>41408</c:v>
                </c:pt>
                <c:pt idx="214">
                  <c:v>41415</c:v>
                </c:pt>
                <c:pt idx="215">
                  <c:v>41422</c:v>
                </c:pt>
                <c:pt idx="216">
                  <c:v>41429</c:v>
                </c:pt>
                <c:pt idx="217">
                  <c:v>41436</c:v>
                </c:pt>
                <c:pt idx="218">
                  <c:v>41443</c:v>
                </c:pt>
                <c:pt idx="219">
                  <c:v>41450</c:v>
                </c:pt>
                <c:pt idx="220">
                  <c:v>41457</c:v>
                </c:pt>
                <c:pt idx="221">
                  <c:v>41464</c:v>
                </c:pt>
                <c:pt idx="222">
                  <c:v>41471</c:v>
                </c:pt>
                <c:pt idx="223">
                  <c:v>41478</c:v>
                </c:pt>
                <c:pt idx="224">
                  <c:v>41485</c:v>
                </c:pt>
                <c:pt idx="225">
                  <c:v>41492</c:v>
                </c:pt>
                <c:pt idx="226">
                  <c:v>41499</c:v>
                </c:pt>
                <c:pt idx="227">
                  <c:v>41506</c:v>
                </c:pt>
                <c:pt idx="228">
                  <c:v>41513</c:v>
                </c:pt>
                <c:pt idx="229">
                  <c:v>41520</c:v>
                </c:pt>
                <c:pt idx="230">
                  <c:v>41527</c:v>
                </c:pt>
                <c:pt idx="231">
                  <c:v>41534</c:v>
                </c:pt>
                <c:pt idx="232">
                  <c:v>41541</c:v>
                </c:pt>
                <c:pt idx="233">
                  <c:v>41548</c:v>
                </c:pt>
                <c:pt idx="234">
                  <c:v>41555</c:v>
                </c:pt>
                <c:pt idx="235">
                  <c:v>41562</c:v>
                </c:pt>
                <c:pt idx="236">
                  <c:v>41569</c:v>
                </c:pt>
                <c:pt idx="237">
                  <c:v>41576</c:v>
                </c:pt>
                <c:pt idx="238">
                  <c:v>41583</c:v>
                </c:pt>
                <c:pt idx="239">
                  <c:v>41590</c:v>
                </c:pt>
                <c:pt idx="240">
                  <c:v>41597</c:v>
                </c:pt>
                <c:pt idx="241">
                  <c:v>41604</c:v>
                </c:pt>
                <c:pt idx="242">
                  <c:v>41611</c:v>
                </c:pt>
                <c:pt idx="243">
                  <c:v>41618</c:v>
                </c:pt>
                <c:pt idx="244">
                  <c:v>41625</c:v>
                </c:pt>
                <c:pt idx="245">
                  <c:v>41632</c:v>
                </c:pt>
                <c:pt idx="246">
                  <c:v>41639</c:v>
                </c:pt>
                <c:pt idx="247">
                  <c:v>41646</c:v>
                </c:pt>
                <c:pt idx="248">
                  <c:v>41653</c:v>
                </c:pt>
                <c:pt idx="249">
                  <c:v>41660</c:v>
                </c:pt>
                <c:pt idx="250">
                  <c:v>41667</c:v>
                </c:pt>
                <c:pt idx="251">
                  <c:v>41674</c:v>
                </c:pt>
                <c:pt idx="252">
                  <c:v>41681</c:v>
                </c:pt>
                <c:pt idx="253">
                  <c:v>41688</c:v>
                </c:pt>
                <c:pt idx="254">
                  <c:v>41695</c:v>
                </c:pt>
                <c:pt idx="255">
                  <c:v>41702</c:v>
                </c:pt>
                <c:pt idx="256">
                  <c:v>41709</c:v>
                </c:pt>
                <c:pt idx="257">
                  <c:v>41716</c:v>
                </c:pt>
                <c:pt idx="258">
                  <c:v>41723</c:v>
                </c:pt>
                <c:pt idx="259">
                  <c:v>41730</c:v>
                </c:pt>
                <c:pt idx="260">
                  <c:v>41737</c:v>
                </c:pt>
                <c:pt idx="261">
                  <c:v>41744</c:v>
                </c:pt>
                <c:pt idx="262">
                  <c:v>41751</c:v>
                </c:pt>
                <c:pt idx="263">
                  <c:v>41758</c:v>
                </c:pt>
                <c:pt idx="264">
                  <c:v>41765</c:v>
                </c:pt>
                <c:pt idx="265">
                  <c:v>41772</c:v>
                </c:pt>
                <c:pt idx="266">
                  <c:v>41779</c:v>
                </c:pt>
                <c:pt idx="267">
                  <c:v>41786</c:v>
                </c:pt>
                <c:pt idx="268">
                  <c:v>41793</c:v>
                </c:pt>
                <c:pt idx="269">
                  <c:v>41800</c:v>
                </c:pt>
                <c:pt idx="270">
                  <c:v>41807</c:v>
                </c:pt>
                <c:pt idx="271">
                  <c:v>41814</c:v>
                </c:pt>
                <c:pt idx="272">
                  <c:v>41821</c:v>
                </c:pt>
                <c:pt idx="273">
                  <c:v>41828</c:v>
                </c:pt>
                <c:pt idx="274">
                  <c:v>41835</c:v>
                </c:pt>
                <c:pt idx="275">
                  <c:v>41842</c:v>
                </c:pt>
                <c:pt idx="276">
                  <c:v>41849</c:v>
                </c:pt>
                <c:pt idx="277">
                  <c:v>41856</c:v>
                </c:pt>
                <c:pt idx="278">
                  <c:v>41863</c:v>
                </c:pt>
                <c:pt idx="279">
                  <c:v>41870</c:v>
                </c:pt>
                <c:pt idx="280">
                  <c:v>41877</c:v>
                </c:pt>
                <c:pt idx="281">
                  <c:v>41884</c:v>
                </c:pt>
                <c:pt idx="282">
                  <c:v>41891</c:v>
                </c:pt>
                <c:pt idx="283">
                  <c:v>41898</c:v>
                </c:pt>
                <c:pt idx="284">
                  <c:v>41905</c:v>
                </c:pt>
                <c:pt idx="285">
                  <c:v>41912</c:v>
                </c:pt>
                <c:pt idx="286">
                  <c:v>41919</c:v>
                </c:pt>
                <c:pt idx="287">
                  <c:v>41926</c:v>
                </c:pt>
                <c:pt idx="288">
                  <c:v>41933</c:v>
                </c:pt>
                <c:pt idx="289">
                  <c:v>41940</c:v>
                </c:pt>
                <c:pt idx="290">
                  <c:v>41947</c:v>
                </c:pt>
                <c:pt idx="291">
                  <c:v>41954</c:v>
                </c:pt>
                <c:pt idx="292">
                  <c:v>41961</c:v>
                </c:pt>
                <c:pt idx="293">
                  <c:v>41968</c:v>
                </c:pt>
                <c:pt idx="294">
                  <c:v>41975</c:v>
                </c:pt>
                <c:pt idx="295">
                  <c:v>41982</c:v>
                </c:pt>
                <c:pt idx="296">
                  <c:v>41989</c:v>
                </c:pt>
                <c:pt idx="297">
                  <c:v>41996</c:v>
                </c:pt>
                <c:pt idx="298">
                  <c:v>42003</c:v>
                </c:pt>
                <c:pt idx="299">
                  <c:v>42010</c:v>
                </c:pt>
                <c:pt idx="300">
                  <c:v>42017</c:v>
                </c:pt>
                <c:pt idx="301">
                  <c:v>42024</c:v>
                </c:pt>
                <c:pt idx="302">
                  <c:v>42031</c:v>
                </c:pt>
                <c:pt idx="303">
                  <c:v>42038</c:v>
                </c:pt>
                <c:pt idx="304">
                  <c:v>42045</c:v>
                </c:pt>
                <c:pt idx="305">
                  <c:v>42052</c:v>
                </c:pt>
                <c:pt idx="306">
                  <c:v>42059</c:v>
                </c:pt>
                <c:pt idx="307">
                  <c:v>42066</c:v>
                </c:pt>
                <c:pt idx="308">
                  <c:v>42073</c:v>
                </c:pt>
                <c:pt idx="309">
                  <c:v>42080</c:v>
                </c:pt>
                <c:pt idx="310">
                  <c:v>42087</c:v>
                </c:pt>
                <c:pt idx="311">
                  <c:v>42094</c:v>
                </c:pt>
                <c:pt idx="312">
                  <c:v>42101</c:v>
                </c:pt>
                <c:pt idx="313">
                  <c:v>42108</c:v>
                </c:pt>
                <c:pt idx="314">
                  <c:v>42115</c:v>
                </c:pt>
                <c:pt idx="315">
                  <c:v>42122</c:v>
                </c:pt>
                <c:pt idx="316">
                  <c:v>42129</c:v>
                </c:pt>
                <c:pt idx="317">
                  <c:v>42136</c:v>
                </c:pt>
                <c:pt idx="318">
                  <c:v>42143</c:v>
                </c:pt>
                <c:pt idx="319">
                  <c:v>42150</c:v>
                </c:pt>
                <c:pt idx="320">
                  <c:v>42157</c:v>
                </c:pt>
                <c:pt idx="321">
                  <c:v>42164</c:v>
                </c:pt>
                <c:pt idx="322">
                  <c:v>42171</c:v>
                </c:pt>
                <c:pt idx="323">
                  <c:v>42178</c:v>
                </c:pt>
                <c:pt idx="324">
                  <c:v>42185</c:v>
                </c:pt>
                <c:pt idx="325">
                  <c:v>42192</c:v>
                </c:pt>
                <c:pt idx="326">
                  <c:v>42199</c:v>
                </c:pt>
                <c:pt idx="327">
                  <c:v>42206</c:v>
                </c:pt>
                <c:pt idx="328">
                  <c:v>42213</c:v>
                </c:pt>
                <c:pt idx="329">
                  <c:v>42220</c:v>
                </c:pt>
                <c:pt idx="330">
                  <c:v>42227</c:v>
                </c:pt>
                <c:pt idx="331">
                  <c:v>42234</c:v>
                </c:pt>
                <c:pt idx="332">
                  <c:v>42241</c:v>
                </c:pt>
                <c:pt idx="333">
                  <c:v>42248</c:v>
                </c:pt>
                <c:pt idx="334">
                  <c:v>42255</c:v>
                </c:pt>
                <c:pt idx="335">
                  <c:v>42262</c:v>
                </c:pt>
                <c:pt idx="336">
                  <c:v>42269</c:v>
                </c:pt>
                <c:pt idx="337">
                  <c:v>42276</c:v>
                </c:pt>
                <c:pt idx="338">
                  <c:v>42283</c:v>
                </c:pt>
                <c:pt idx="339">
                  <c:v>42290</c:v>
                </c:pt>
                <c:pt idx="340">
                  <c:v>42297</c:v>
                </c:pt>
                <c:pt idx="341">
                  <c:v>42304</c:v>
                </c:pt>
                <c:pt idx="342">
                  <c:v>42311</c:v>
                </c:pt>
                <c:pt idx="343">
                  <c:v>42318</c:v>
                </c:pt>
                <c:pt idx="344">
                  <c:v>42325</c:v>
                </c:pt>
                <c:pt idx="345">
                  <c:v>42332</c:v>
                </c:pt>
                <c:pt idx="346">
                  <c:v>42339</c:v>
                </c:pt>
                <c:pt idx="347">
                  <c:v>42346</c:v>
                </c:pt>
                <c:pt idx="348">
                  <c:v>42353</c:v>
                </c:pt>
                <c:pt idx="349">
                  <c:v>42360</c:v>
                </c:pt>
                <c:pt idx="350">
                  <c:v>42367</c:v>
                </c:pt>
                <c:pt idx="351">
                  <c:v>42374</c:v>
                </c:pt>
                <c:pt idx="352">
                  <c:v>42381</c:v>
                </c:pt>
                <c:pt idx="353">
                  <c:v>42388</c:v>
                </c:pt>
                <c:pt idx="354">
                  <c:v>42395</c:v>
                </c:pt>
                <c:pt idx="355">
                  <c:v>42402</c:v>
                </c:pt>
                <c:pt idx="356">
                  <c:v>42409</c:v>
                </c:pt>
                <c:pt idx="357">
                  <c:v>42416</c:v>
                </c:pt>
                <c:pt idx="358">
                  <c:v>42423</c:v>
                </c:pt>
                <c:pt idx="359">
                  <c:v>42430</c:v>
                </c:pt>
                <c:pt idx="360">
                  <c:v>42437</c:v>
                </c:pt>
                <c:pt idx="361">
                  <c:v>42444</c:v>
                </c:pt>
                <c:pt idx="362">
                  <c:v>42451</c:v>
                </c:pt>
                <c:pt idx="363">
                  <c:v>42458</c:v>
                </c:pt>
                <c:pt idx="364">
                  <c:v>42465</c:v>
                </c:pt>
                <c:pt idx="365">
                  <c:v>42472</c:v>
                </c:pt>
                <c:pt idx="366">
                  <c:v>42479</c:v>
                </c:pt>
                <c:pt idx="367">
                  <c:v>42486</c:v>
                </c:pt>
                <c:pt idx="368">
                  <c:v>42493</c:v>
                </c:pt>
                <c:pt idx="369">
                  <c:v>42500</c:v>
                </c:pt>
                <c:pt idx="370">
                  <c:v>42507</c:v>
                </c:pt>
                <c:pt idx="371">
                  <c:v>42514</c:v>
                </c:pt>
                <c:pt idx="372">
                  <c:v>42521</c:v>
                </c:pt>
                <c:pt idx="373">
                  <c:v>42528</c:v>
                </c:pt>
                <c:pt idx="374">
                  <c:v>42535</c:v>
                </c:pt>
                <c:pt idx="375">
                  <c:v>42542</c:v>
                </c:pt>
                <c:pt idx="376">
                  <c:v>42549</c:v>
                </c:pt>
                <c:pt idx="377">
                  <c:v>42556</c:v>
                </c:pt>
                <c:pt idx="378">
                  <c:v>42563</c:v>
                </c:pt>
                <c:pt idx="379">
                  <c:v>42570</c:v>
                </c:pt>
                <c:pt idx="380">
                  <c:v>42577</c:v>
                </c:pt>
                <c:pt idx="381">
                  <c:v>42584</c:v>
                </c:pt>
                <c:pt idx="382">
                  <c:v>42591</c:v>
                </c:pt>
                <c:pt idx="383">
                  <c:v>42598</c:v>
                </c:pt>
                <c:pt idx="384">
                  <c:v>42605</c:v>
                </c:pt>
                <c:pt idx="385">
                  <c:v>42612</c:v>
                </c:pt>
                <c:pt idx="386">
                  <c:v>42619</c:v>
                </c:pt>
                <c:pt idx="387">
                  <c:v>42626</c:v>
                </c:pt>
                <c:pt idx="388">
                  <c:v>42633</c:v>
                </c:pt>
                <c:pt idx="389">
                  <c:v>42640</c:v>
                </c:pt>
                <c:pt idx="390">
                  <c:v>42647</c:v>
                </c:pt>
                <c:pt idx="391">
                  <c:v>42654</c:v>
                </c:pt>
                <c:pt idx="392">
                  <c:v>42661</c:v>
                </c:pt>
                <c:pt idx="393">
                  <c:v>42668</c:v>
                </c:pt>
                <c:pt idx="394">
                  <c:v>42675</c:v>
                </c:pt>
                <c:pt idx="395">
                  <c:v>42682</c:v>
                </c:pt>
                <c:pt idx="396">
                  <c:v>42689</c:v>
                </c:pt>
                <c:pt idx="397">
                  <c:v>42696</c:v>
                </c:pt>
                <c:pt idx="398">
                  <c:v>42703</c:v>
                </c:pt>
                <c:pt idx="399">
                  <c:v>42710</c:v>
                </c:pt>
                <c:pt idx="400">
                  <c:v>42717</c:v>
                </c:pt>
                <c:pt idx="401">
                  <c:v>42724</c:v>
                </c:pt>
                <c:pt idx="402">
                  <c:v>42731</c:v>
                </c:pt>
                <c:pt idx="403">
                  <c:v>42738</c:v>
                </c:pt>
                <c:pt idx="404">
                  <c:v>42745</c:v>
                </c:pt>
                <c:pt idx="405">
                  <c:v>42752</c:v>
                </c:pt>
                <c:pt idx="406">
                  <c:v>42759</c:v>
                </c:pt>
                <c:pt idx="407">
                  <c:v>42766</c:v>
                </c:pt>
                <c:pt idx="408">
                  <c:v>42773</c:v>
                </c:pt>
                <c:pt idx="409">
                  <c:v>42780</c:v>
                </c:pt>
                <c:pt idx="410">
                  <c:v>42787</c:v>
                </c:pt>
                <c:pt idx="411">
                  <c:v>42794</c:v>
                </c:pt>
                <c:pt idx="412">
                  <c:v>42801</c:v>
                </c:pt>
                <c:pt idx="413">
                  <c:v>42808</c:v>
                </c:pt>
                <c:pt idx="414">
                  <c:v>42815</c:v>
                </c:pt>
                <c:pt idx="415">
                  <c:v>42822</c:v>
                </c:pt>
                <c:pt idx="416">
                  <c:v>42829</c:v>
                </c:pt>
                <c:pt idx="417">
                  <c:v>42836</c:v>
                </c:pt>
                <c:pt idx="418">
                  <c:v>42843</c:v>
                </c:pt>
                <c:pt idx="419">
                  <c:v>42850</c:v>
                </c:pt>
                <c:pt idx="420">
                  <c:v>42857</c:v>
                </c:pt>
                <c:pt idx="421">
                  <c:v>42864</c:v>
                </c:pt>
                <c:pt idx="422">
                  <c:v>42871</c:v>
                </c:pt>
                <c:pt idx="423">
                  <c:v>42878</c:v>
                </c:pt>
                <c:pt idx="424">
                  <c:v>42885</c:v>
                </c:pt>
                <c:pt idx="425">
                  <c:v>42892</c:v>
                </c:pt>
                <c:pt idx="426">
                  <c:v>42899</c:v>
                </c:pt>
                <c:pt idx="427">
                  <c:v>42906</c:v>
                </c:pt>
                <c:pt idx="428">
                  <c:v>42913</c:v>
                </c:pt>
                <c:pt idx="429">
                  <c:v>42920</c:v>
                </c:pt>
                <c:pt idx="430">
                  <c:v>42927</c:v>
                </c:pt>
                <c:pt idx="431">
                  <c:v>42934</c:v>
                </c:pt>
                <c:pt idx="432">
                  <c:v>42941</c:v>
                </c:pt>
              </c:numCache>
            </c:numRef>
          </c:cat>
          <c:val>
            <c:numRef>
              <c:f>Replication!$B$547:$B$979</c:f>
              <c:numCache>
                <c:formatCode>General</c:formatCode>
                <c:ptCount val="433"/>
                <c:pt idx="0">
                  <c:v>-37717</c:v>
                </c:pt>
                <c:pt idx="1">
                  <c:v>-88280</c:v>
                </c:pt>
                <c:pt idx="2">
                  <c:v>-81920</c:v>
                </c:pt>
                <c:pt idx="3">
                  <c:v>-96549</c:v>
                </c:pt>
                <c:pt idx="4">
                  <c:v>-51596</c:v>
                </c:pt>
                <c:pt idx="5">
                  <c:v>-78979</c:v>
                </c:pt>
                <c:pt idx="6">
                  <c:v>-179409</c:v>
                </c:pt>
                <c:pt idx="7">
                  <c:v>-135172</c:v>
                </c:pt>
                <c:pt idx="8">
                  <c:v>-97648</c:v>
                </c:pt>
                <c:pt idx="9">
                  <c:v>-93727</c:v>
                </c:pt>
                <c:pt idx="10">
                  <c:v>-87147</c:v>
                </c:pt>
                <c:pt idx="11">
                  <c:v>-112393</c:v>
                </c:pt>
                <c:pt idx="12">
                  <c:v>-124849</c:v>
                </c:pt>
                <c:pt idx="13">
                  <c:v>-110214</c:v>
                </c:pt>
                <c:pt idx="14">
                  <c:v>-75628</c:v>
                </c:pt>
                <c:pt idx="15">
                  <c:v>-112734</c:v>
                </c:pt>
                <c:pt idx="16">
                  <c:v>-117186</c:v>
                </c:pt>
                <c:pt idx="17">
                  <c:v>-117788</c:v>
                </c:pt>
                <c:pt idx="18">
                  <c:v>-112878</c:v>
                </c:pt>
                <c:pt idx="19">
                  <c:v>-69627</c:v>
                </c:pt>
                <c:pt idx="20">
                  <c:v>-125334</c:v>
                </c:pt>
                <c:pt idx="21">
                  <c:v>-114472</c:v>
                </c:pt>
                <c:pt idx="22">
                  <c:v>-87000</c:v>
                </c:pt>
                <c:pt idx="23">
                  <c:v>-96143</c:v>
                </c:pt>
                <c:pt idx="24">
                  <c:v>-67301</c:v>
                </c:pt>
                <c:pt idx="25">
                  <c:v>-11215</c:v>
                </c:pt>
                <c:pt idx="26">
                  <c:v>-39503</c:v>
                </c:pt>
                <c:pt idx="27">
                  <c:v>-40772</c:v>
                </c:pt>
                <c:pt idx="28">
                  <c:v>-71221</c:v>
                </c:pt>
                <c:pt idx="29">
                  <c:v>-86551</c:v>
                </c:pt>
                <c:pt idx="30">
                  <c:v>-71377</c:v>
                </c:pt>
                <c:pt idx="31">
                  <c:v>-96723</c:v>
                </c:pt>
                <c:pt idx="32">
                  <c:v>-70192</c:v>
                </c:pt>
                <c:pt idx="33">
                  <c:v>-9312</c:v>
                </c:pt>
                <c:pt idx="34">
                  <c:v>-8671</c:v>
                </c:pt>
                <c:pt idx="35">
                  <c:v>-52781</c:v>
                </c:pt>
                <c:pt idx="36">
                  <c:v>-84970</c:v>
                </c:pt>
                <c:pt idx="37">
                  <c:v>-136356</c:v>
                </c:pt>
                <c:pt idx="38">
                  <c:v>-149232</c:v>
                </c:pt>
                <c:pt idx="39">
                  <c:v>-190708</c:v>
                </c:pt>
                <c:pt idx="40">
                  <c:v>-143801</c:v>
                </c:pt>
                <c:pt idx="41">
                  <c:v>-150466</c:v>
                </c:pt>
                <c:pt idx="42">
                  <c:v>-129810</c:v>
                </c:pt>
                <c:pt idx="43">
                  <c:v>-141303</c:v>
                </c:pt>
                <c:pt idx="44">
                  <c:v>-144835</c:v>
                </c:pt>
                <c:pt idx="45">
                  <c:v>-125386</c:v>
                </c:pt>
                <c:pt idx="46">
                  <c:v>-107926</c:v>
                </c:pt>
                <c:pt idx="47">
                  <c:v>-106396</c:v>
                </c:pt>
                <c:pt idx="48">
                  <c:v>-89597</c:v>
                </c:pt>
                <c:pt idx="49">
                  <c:v>-157546</c:v>
                </c:pt>
                <c:pt idx="50">
                  <c:v>-249917</c:v>
                </c:pt>
                <c:pt idx="51">
                  <c:v>-244733</c:v>
                </c:pt>
                <c:pt idx="52">
                  <c:v>-274741</c:v>
                </c:pt>
                <c:pt idx="53">
                  <c:v>-245711</c:v>
                </c:pt>
                <c:pt idx="54">
                  <c:v>-218249</c:v>
                </c:pt>
                <c:pt idx="55">
                  <c:v>-257880</c:v>
                </c:pt>
                <c:pt idx="56">
                  <c:v>-239797</c:v>
                </c:pt>
                <c:pt idx="57">
                  <c:v>-267229</c:v>
                </c:pt>
                <c:pt idx="58">
                  <c:v>-196006</c:v>
                </c:pt>
                <c:pt idx="59">
                  <c:v>-152592</c:v>
                </c:pt>
                <c:pt idx="60">
                  <c:v>-192234</c:v>
                </c:pt>
                <c:pt idx="61">
                  <c:v>-157587</c:v>
                </c:pt>
                <c:pt idx="62">
                  <c:v>-136812</c:v>
                </c:pt>
                <c:pt idx="63">
                  <c:v>-161338</c:v>
                </c:pt>
                <c:pt idx="64">
                  <c:v>-115440</c:v>
                </c:pt>
                <c:pt idx="65">
                  <c:v>-106157</c:v>
                </c:pt>
                <c:pt idx="66">
                  <c:v>-144529</c:v>
                </c:pt>
                <c:pt idx="67">
                  <c:v>-140551</c:v>
                </c:pt>
                <c:pt idx="68">
                  <c:v>-191152</c:v>
                </c:pt>
                <c:pt idx="69">
                  <c:v>-51888</c:v>
                </c:pt>
                <c:pt idx="70">
                  <c:v>-47577</c:v>
                </c:pt>
                <c:pt idx="71">
                  <c:v>-19920</c:v>
                </c:pt>
                <c:pt idx="72">
                  <c:v>62919</c:v>
                </c:pt>
                <c:pt idx="73">
                  <c:v>21780</c:v>
                </c:pt>
                <c:pt idx="74">
                  <c:v>25888</c:v>
                </c:pt>
                <c:pt idx="75">
                  <c:v>53335</c:v>
                </c:pt>
                <c:pt idx="76">
                  <c:v>35115</c:v>
                </c:pt>
                <c:pt idx="77">
                  <c:v>23597</c:v>
                </c:pt>
                <c:pt idx="78">
                  <c:v>55748</c:v>
                </c:pt>
                <c:pt idx="79">
                  <c:v>67347</c:v>
                </c:pt>
                <c:pt idx="80">
                  <c:v>15756</c:v>
                </c:pt>
                <c:pt idx="81">
                  <c:v>38329</c:v>
                </c:pt>
                <c:pt idx="82">
                  <c:v>58661</c:v>
                </c:pt>
                <c:pt idx="83">
                  <c:v>97346</c:v>
                </c:pt>
                <c:pt idx="84">
                  <c:v>27281</c:v>
                </c:pt>
                <c:pt idx="85">
                  <c:v>-67655</c:v>
                </c:pt>
                <c:pt idx="86">
                  <c:v>-45374</c:v>
                </c:pt>
                <c:pt idx="87">
                  <c:v>-8104</c:v>
                </c:pt>
                <c:pt idx="88">
                  <c:v>-77923</c:v>
                </c:pt>
                <c:pt idx="89">
                  <c:v>-105593</c:v>
                </c:pt>
                <c:pt idx="90">
                  <c:v>-76393</c:v>
                </c:pt>
                <c:pt idx="91">
                  <c:v>-80696</c:v>
                </c:pt>
                <c:pt idx="92">
                  <c:v>-86562</c:v>
                </c:pt>
                <c:pt idx="93">
                  <c:v>-114318</c:v>
                </c:pt>
                <c:pt idx="94">
                  <c:v>-133830</c:v>
                </c:pt>
                <c:pt idx="95">
                  <c:v>-96155</c:v>
                </c:pt>
                <c:pt idx="96">
                  <c:v>-116504</c:v>
                </c:pt>
                <c:pt idx="97">
                  <c:v>-148229</c:v>
                </c:pt>
                <c:pt idx="98">
                  <c:v>-73958</c:v>
                </c:pt>
                <c:pt idx="99">
                  <c:v>-56717</c:v>
                </c:pt>
                <c:pt idx="100">
                  <c:v>-117744</c:v>
                </c:pt>
                <c:pt idx="101">
                  <c:v>-58430</c:v>
                </c:pt>
                <c:pt idx="102">
                  <c:v>-16139</c:v>
                </c:pt>
                <c:pt idx="103">
                  <c:v>-80665</c:v>
                </c:pt>
                <c:pt idx="104">
                  <c:v>-81914</c:v>
                </c:pt>
                <c:pt idx="105">
                  <c:v>-52892</c:v>
                </c:pt>
                <c:pt idx="106">
                  <c:v>-34414</c:v>
                </c:pt>
                <c:pt idx="107">
                  <c:v>-56111</c:v>
                </c:pt>
                <c:pt idx="108">
                  <c:v>-131800</c:v>
                </c:pt>
                <c:pt idx="109">
                  <c:v>-150044</c:v>
                </c:pt>
                <c:pt idx="110">
                  <c:v>-83915</c:v>
                </c:pt>
                <c:pt idx="111">
                  <c:v>-78572</c:v>
                </c:pt>
                <c:pt idx="112">
                  <c:v>-36270</c:v>
                </c:pt>
                <c:pt idx="113">
                  <c:v>-50348</c:v>
                </c:pt>
                <c:pt idx="114">
                  <c:v>-13579</c:v>
                </c:pt>
                <c:pt idx="115">
                  <c:v>-66963</c:v>
                </c:pt>
                <c:pt idx="116">
                  <c:v>-92723</c:v>
                </c:pt>
                <c:pt idx="117">
                  <c:v>-64456</c:v>
                </c:pt>
                <c:pt idx="118">
                  <c:v>-38523</c:v>
                </c:pt>
                <c:pt idx="119">
                  <c:v>-24347</c:v>
                </c:pt>
                <c:pt idx="120">
                  <c:v>-72946</c:v>
                </c:pt>
                <c:pt idx="121">
                  <c:v>9814</c:v>
                </c:pt>
                <c:pt idx="122">
                  <c:v>-9687</c:v>
                </c:pt>
                <c:pt idx="123">
                  <c:v>-13598</c:v>
                </c:pt>
                <c:pt idx="124">
                  <c:v>137</c:v>
                </c:pt>
                <c:pt idx="125">
                  <c:v>-35952</c:v>
                </c:pt>
                <c:pt idx="126">
                  <c:v>-82901</c:v>
                </c:pt>
                <c:pt idx="127">
                  <c:v>-113181</c:v>
                </c:pt>
                <c:pt idx="128">
                  <c:v>-94945</c:v>
                </c:pt>
                <c:pt idx="129">
                  <c:v>-114014</c:v>
                </c:pt>
                <c:pt idx="130">
                  <c:v>-173836</c:v>
                </c:pt>
                <c:pt idx="131">
                  <c:v>-136183</c:v>
                </c:pt>
                <c:pt idx="132">
                  <c:v>-65880</c:v>
                </c:pt>
                <c:pt idx="133">
                  <c:v>-128693</c:v>
                </c:pt>
                <c:pt idx="134">
                  <c:v>-96175</c:v>
                </c:pt>
                <c:pt idx="135">
                  <c:v>-99542</c:v>
                </c:pt>
                <c:pt idx="136">
                  <c:v>-15291</c:v>
                </c:pt>
                <c:pt idx="137">
                  <c:v>17301</c:v>
                </c:pt>
                <c:pt idx="138">
                  <c:v>9779</c:v>
                </c:pt>
                <c:pt idx="139">
                  <c:v>11792</c:v>
                </c:pt>
                <c:pt idx="140">
                  <c:v>-22541</c:v>
                </c:pt>
                <c:pt idx="141">
                  <c:v>-2981</c:v>
                </c:pt>
                <c:pt idx="142">
                  <c:v>6236</c:v>
                </c:pt>
                <c:pt idx="143">
                  <c:v>20276</c:v>
                </c:pt>
                <c:pt idx="144">
                  <c:v>92503</c:v>
                </c:pt>
                <c:pt idx="145">
                  <c:v>-43877</c:v>
                </c:pt>
                <c:pt idx="146">
                  <c:v>-29583</c:v>
                </c:pt>
                <c:pt idx="147">
                  <c:v>-43460</c:v>
                </c:pt>
                <c:pt idx="148">
                  <c:v>-44400</c:v>
                </c:pt>
                <c:pt idx="149">
                  <c:v>-65285</c:v>
                </c:pt>
                <c:pt idx="150">
                  <c:v>-22496</c:v>
                </c:pt>
                <c:pt idx="151">
                  <c:v>-23341</c:v>
                </c:pt>
                <c:pt idx="152">
                  <c:v>-77289</c:v>
                </c:pt>
                <c:pt idx="153">
                  <c:v>-180172</c:v>
                </c:pt>
                <c:pt idx="154">
                  <c:v>-195717</c:v>
                </c:pt>
                <c:pt idx="155">
                  <c:v>-212127</c:v>
                </c:pt>
                <c:pt idx="156">
                  <c:v>-206589</c:v>
                </c:pt>
                <c:pt idx="157">
                  <c:v>-176282</c:v>
                </c:pt>
                <c:pt idx="158">
                  <c:v>-157090</c:v>
                </c:pt>
                <c:pt idx="159">
                  <c:v>-144756</c:v>
                </c:pt>
                <c:pt idx="160">
                  <c:v>-132728</c:v>
                </c:pt>
                <c:pt idx="161">
                  <c:v>-163392</c:v>
                </c:pt>
                <c:pt idx="162">
                  <c:v>-136190</c:v>
                </c:pt>
                <c:pt idx="163">
                  <c:v>-81078</c:v>
                </c:pt>
                <c:pt idx="164">
                  <c:v>-37892</c:v>
                </c:pt>
                <c:pt idx="165">
                  <c:v>-95385</c:v>
                </c:pt>
                <c:pt idx="166">
                  <c:v>-22997</c:v>
                </c:pt>
                <c:pt idx="167">
                  <c:v>-55639</c:v>
                </c:pt>
                <c:pt idx="168">
                  <c:v>-73378</c:v>
                </c:pt>
                <c:pt idx="169">
                  <c:v>-36583</c:v>
                </c:pt>
                <c:pt idx="170">
                  <c:v>-65894</c:v>
                </c:pt>
                <c:pt idx="171">
                  <c:v>-77414</c:v>
                </c:pt>
                <c:pt idx="172">
                  <c:v>2055</c:v>
                </c:pt>
                <c:pt idx="173">
                  <c:v>-14595</c:v>
                </c:pt>
                <c:pt idx="174">
                  <c:v>32336</c:v>
                </c:pt>
                <c:pt idx="175">
                  <c:v>97540</c:v>
                </c:pt>
                <c:pt idx="176">
                  <c:v>50692</c:v>
                </c:pt>
                <c:pt idx="177">
                  <c:v>108685</c:v>
                </c:pt>
                <c:pt idx="178">
                  <c:v>106560</c:v>
                </c:pt>
                <c:pt idx="179">
                  <c:v>122436</c:v>
                </c:pt>
                <c:pt idx="180">
                  <c:v>83526</c:v>
                </c:pt>
                <c:pt idx="181">
                  <c:v>161790</c:v>
                </c:pt>
                <c:pt idx="182">
                  <c:v>118290</c:v>
                </c:pt>
                <c:pt idx="183">
                  <c:v>135965</c:v>
                </c:pt>
                <c:pt idx="184">
                  <c:v>79296</c:v>
                </c:pt>
                <c:pt idx="185">
                  <c:v>169456</c:v>
                </c:pt>
                <c:pt idx="186">
                  <c:v>110357</c:v>
                </c:pt>
                <c:pt idx="187">
                  <c:v>158519</c:v>
                </c:pt>
                <c:pt idx="188">
                  <c:v>161413</c:v>
                </c:pt>
                <c:pt idx="189">
                  <c:v>187654</c:v>
                </c:pt>
                <c:pt idx="190">
                  <c:v>202691</c:v>
                </c:pt>
                <c:pt idx="191">
                  <c:v>136979</c:v>
                </c:pt>
                <c:pt idx="192">
                  <c:v>67142</c:v>
                </c:pt>
                <c:pt idx="193">
                  <c:v>74151</c:v>
                </c:pt>
                <c:pt idx="194">
                  <c:v>78927</c:v>
                </c:pt>
                <c:pt idx="195">
                  <c:v>44806</c:v>
                </c:pt>
                <c:pt idx="196">
                  <c:v>27298</c:v>
                </c:pt>
                <c:pt idx="197">
                  <c:v>66723</c:v>
                </c:pt>
                <c:pt idx="198">
                  <c:v>42552</c:v>
                </c:pt>
                <c:pt idx="199">
                  <c:v>46906</c:v>
                </c:pt>
                <c:pt idx="200">
                  <c:v>51549</c:v>
                </c:pt>
                <c:pt idx="201">
                  <c:v>53288</c:v>
                </c:pt>
                <c:pt idx="202">
                  <c:v>115908</c:v>
                </c:pt>
                <c:pt idx="203">
                  <c:v>76818</c:v>
                </c:pt>
                <c:pt idx="204">
                  <c:v>-57346</c:v>
                </c:pt>
                <c:pt idx="205">
                  <c:v>-3295</c:v>
                </c:pt>
                <c:pt idx="206">
                  <c:v>98190</c:v>
                </c:pt>
                <c:pt idx="207">
                  <c:v>110692</c:v>
                </c:pt>
                <c:pt idx="208">
                  <c:v>120779</c:v>
                </c:pt>
                <c:pt idx="209">
                  <c:v>135372</c:v>
                </c:pt>
                <c:pt idx="210">
                  <c:v>120640</c:v>
                </c:pt>
                <c:pt idx="211">
                  <c:v>132044</c:v>
                </c:pt>
                <c:pt idx="212">
                  <c:v>37956</c:v>
                </c:pt>
                <c:pt idx="213">
                  <c:v>-11153</c:v>
                </c:pt>
                <c:pt idx="214">
                  <c:v>20206</c:v>
                </c:pt>
                <c:pt idx="215">
                  <c:v>-35505</c:v>
                </c:pt>
                <c:pt idx="216">
                  <c:v>19684</c:v>
                </c:pt>
                <c:pt idx="217">
                  <c:v>-9195</c:v>
                </c:pt>
                <c:pt idx="218">
                  <c:v>31229</c:v>
                </c:pt>
                <c:pt idx="219">
                  <c:v>33011</c:v>
                </c:pt>
                <c:pt idx="220">
                  <c:v>-22917</c:v>
                </c:pt>
                <c:pt idx="221">
                  <c:v>-47110</c:v>
                </c:pt>
                <c:pt idx="222">
                  <c:v>17735</c:v>
                </c:pt>
                <c:pt idx="223">
                  <c:v>-32312</c:v>
                </c:pt>
                <c:pt idx="224">
                  <c:v>11903</c:v>
                </c:pt>
                <c:pt idx="225">
                  <c:v>-20096</c:v>
                </c:pt>
                <c:pt idx="226">
                  <c:v>-66432</c:v>
                </c:pt>
                <c:pt idx="227">
                  <c:v>-24840</c:v>
                </c:pt>
                <c:pt idx="228">
                  <c:v>-110825</c:v>
                </c:pt>
                <c:pt idx="229">
                  <c:v>-103094</c:v>
                </c:pt>
                <c:pt idx="230">
                  <c:v>-85324</c:v>
                </c:pt>
                <c:pt idx="231">
                  <c:v>-126026</c:v>
                </c:pt>
                <c:pt idx="232">
                  <c:v>-89107</c:v>
                </c:pt>
                <c:pt idx="233">
                  <c:v>-28536</c:v>
                </c:pt>
                <c:pt idx="234">
                  <c:v>-87571</c:v>
                </c:pt>
                <c:pt idx="235">
                  <c:v>-99788</c:v>
                </c:pt>
                <c:pt idx="236">
                  <c:v>-142550</c:v>
                </c:pt>
                <c:pt idx="237">
                  <c:v>-125670</c:v>
                </c:pt>
                <c:pt idx="238">
                  <c:v>-189188</c:v>
                </c:pt>
                <c:pt idx="239">
                  <c:v>-181079</c:v>
                </c:pt>
                <c:pt idx="240">
                  <c:v>-180363</c:v>
                </c:pt>
                <c:pt idx="241">
                  <c:v>-155554</c:v>
                </c:pt>
                <c:pt idx="242">
                  <c:v>-167360</c:v>
                </c:pt>
                <c:pt idx="243">
                  <c:v>-150029</c:v>
                </c:pt>
                <c:pt idx="244">
                  <c:v>-155209</c:v>
                </c:pt>
                <c:pt idx="245">
                  <c:v>-105768</c:v>
                </c:pt>
                <c:pt idx="246">
                  <c:v>-173674</c:v>
                </c:pt>
                <c:pt idx="247">
                  <c:v>-128045</c:v>
                </c:pt>
                <c:pt idx="248">
                  <c:v>-50790</c:v>
                </c:pt>
                <c:pt idx="249">
                  <c:v>-58391</c:v>
                </c:pt>
                <c:pt idx="250">
                  <c:v>-117759</c:v>
                </c:pt>
                <c:pt idx="251">
                  <c:v>-135301</c:v>
                </c:pt>
                <c:pt idx="252">
                  <c:v>-142533</c:v>
                </c:pt>
                <c:pt idx="253">
                  <c:v>-57144</c:v>
                </c:pt>
                <c:pt idx="254">
                  <c:v>-12967</c:v>
                </c:pt>
                <c:pt idx="255">
                  <c:v>-101370</c:v>
                </c:pt>
                <c:pt idx="256">
                  <c:v>-118210</c:v>
                </c:pt>
                <c:pt idx="257">
                  <c:v>-55014</c:v>
                </c:pt>
                <c:pt idx="258">
                  <c:v>-61765</c:v>
                </c:pt>
                <c:pt idx="259">
                  <c:v>-68776</c:v>
                </c:pt>
                <c:pt idx="260">
                  <c:v>-155174</c:v>
                </c:pt>
                <c:pt idx="261">
                  <c:v>-162278</c:v>
                </c:pt>
                <c:pt idx="262">
                  <c:v>-145865</c:v>
                </c:pt>
                <c:pt idx="263">
                  <c:v>-114425</c:v>
                </c:pt>
                <c:pt idx="264">
                  <c:v>-129409</c:v>
                </c:pt>
                <c:pt idx="265">
                  <c:v>-82180</c:v>
                </c:pt>
                <c:pt idx="266">
                  <c:v>-97895</c:v>
                </c:pt>
                <c:pt idx="267">
                  <c:v>-19078</c:v>
                </c:pt>
                <c:pt idx="268">
                  <c:v>-43295</c:v>
                </c:pt>
                <c:pt idx="269">
                  <c:v>-71903</c:v>
                </c:pt>
                <c:pt idx="270">
                  <c:v>-85830</c:v>
                </c:pt>
                <c:pt idx="271">
                  <c:v>-27292</c:v>
                </c:pt>
                <c:pt idx="272">
                  <c:v>-69358</c:v>
                </c:pt>
                <c:pt idx="273">
                  <c:v>-96772</c:v>
                </c:pt>
                <c:pt idx="274">
                  <c:v>-53626</c:v>
                </c:pt>
                <c:pt idx="275">
                  <c:v>-38159</c:v>
                </c:pt>
                <c:pt idx="276">
                  <c:v>-5806</c:v>
                </c:pt>
                <c:pt idx="277">
                  <c:v>-45131</c:v>
                </c:pt>
                <c:pt idx="278">
                  <c:v>-50180</c:v>
                </c:pt>
                <c:pt idx="279">
                  <c:v>-43534</c:v>
                </c:pt>
                <c:pt idx="280">
                  <c:v>7940</c:v>
                </c:pt>
                <c:pt idx="281">
                  <c:v>-82658</c:v>
                </c:pt>
                <c:pt idx="282">
                  <c:v>-33267</c:v>
                </c:pt>
                <c:pt idx="283">
                  <c:v>-6799</c:v>
                </c:pt>
                <c:pt idx="284">
                  <c:v>8844</c:v>
                </c:pt>
                <c:pt idx="285">
                  <c:v>-12505</c:v>
                </c:pt>
                <c:pt idx="286">
                  <c:v>-92329</c:v>
                </c:pt>
                <c:pt idx="287">
                  <c:v>-123168</c:v>
                </c:pt>
                <c:pt idx="288">
                  <c:v>-90010</c:v>
                </c:pt>
                <c:pt idx="289">
                  <c:v>-35824</c:v>
                </c:pt>
                <c:pt idx="290">
                  <c:v>-47286</c:v>
                </c:pt>
                <c:pt idx="291">
                  <c:v>-112458</c:v>
                </c:pt>
                <c:pt idx="292">
                  <c:v>-127328</c:v>
                </c:pt>
                <c:pt idx="293">
                  <c:v>-75327</c:v>
                </c:pt>
                <c:pt idx="294">
                  <c:v>-162524</c:v>
                </c:pt>
                <c:pt idx="295">
                  <c:v>-201335</c:v>
                </c:pt>
                <c:pt idx="296">
                  <c:v>-258250</c:v>
                </c:pt>
                <c:pt idx="297">
                  <c:v>-235916</c:v>
                </c:pt>
                <c:pt idx="298">
                  <c:v>-261282</c:v>
                </c:pt>
                <c:pt idx="299">
                  <c:v>-243180</c:v>
                </c:pt>
                <c:pt idx="300">
                  <c:v>-181584</c:v>
                </c:pt>
                <c:pt idx="301">
                  <c:v>-145598</c:v>
                </c:pt>
                <c:pt idx="302">
                  <c:v>-107892</c:v>
                </c:pt>
                <c:pt idx="303">
                  <c:v>-118780</c:v>
                </c:pt>
                <c:pt idx="304">
                  <c:v>-44816</c:v>
                </c:pt>
                <c:pt idx="305">
                  <c:v>-67208</c:v>
                </c:pt>
                <c:pt idx="306">
                  <c:v>-109710</c:v>
                </c:pt>
                <c:pt idx="307">
                  <c:v>-139474</c:v>
                </c:pt>
                <c:pt idx="308">
                  <c:v>-138257</c:v>
                </c:pt>
                <c:pt idx="309">
                  <c:v>-107530</c:v>
                </c:pt>
                <c:pt idx="310">
                  <c:v>-179807</c:v>
                </c:pt>
                <c:pt idx="311">
                  <c:v>-113810</c:v>
                </c:pt>
                <c:pt idx="312">
                  <c:v>-162427</c:v>
                </c:pt>
                <c:pt idx="313">
                  <c:v>-111903</c:v>
                </c:pt>
                <c:pt idx="314">
                  <c:v>-153366</c:v>
                </c:pt>
                <c:pt idx="315">
                  <c:v>-98565</c:v>
                </c:pt>
                <c:pt idx="316">
                  <c:v>-183116</c:v>
                </c:pt>
                <c:pt idx="317">
                  <c:v>-132444</c:v>
                </c:pt>
                <c:pt idx="318">
                  <c:v>-85838</c:v>
                </c:pt>
                <c:pt idx="319">
                  <c:v>-83534</c:v>
                </c:pt>
                <c:pt idx="320">
                  <c:v>-73605</c:v>
                </c:pt>
                <c:pt idx="321">
                  <c:v>-36579</c:v>
                </c:pt>
                <c:pt idx="322">
                  <c:v>-96449</c:v>
                </c:pt>
                <c:pt idx="323">
                  <c:v>-46736</c:v>
                </c:pt>
                <c:pt idx="324">
                  <c:v>-3504</c:v>
                </c:pt>
                <c:pt idx="325">
                  <c:v>-32738</c:v>
                </c:pt>
                <c:pt idx="326">
                  <c:v>-5599</c:v>
                </c:pt>
                <c:pt idx="327">
                  <c:v>27400</c:v>
                </c:pt>
                <c:pt idx="328">
                  <c:v>65642</c:v>
                </c:pt>
                <c:pt idx="329">
                  <c:v>32498</c:v>
                </c:pt>
                <c:pt idx="330">
                  <c:v>47807</c:v>
                </c:pt>
                <c:pt idx="331">
                  <c:v>7301</c:v>
                </c:pt>
                <c:pt idx="332">
                  <c:v>1313</c:v>
                </c:pt>
                <c:pt idx="333">
                  <c:v>-2795</c:v>
                </c:pt>
                <c:pt idx="334">
                  <c:v>-23926</c:v>
                </c:pt>
                <c:pt idx="335">
                  <c:v>-39478</c:v>
                </c:pt>
                <c:pt idx="336">
                  <c:v>-8529</c:v>
                </c:pt>
                <c:pt idx="337">
                  <c:v>22490</c:v>
                </c:pt>
                <c:pt idx="338">
                  <c:v>-2543</c:v>
                </c:pt>
                <c:pt idx="339">
                  <c:v>17692</c:v>
                </c:pt>
                <c:pt idx="340">
                  <c:v>-37813</c:v>
                </c:pt>
                <c:pt idx="341">
                  <c:v>-35663</c:v>
                </c:pt>
                <c:pt idx="342">
                  <c:v>-164264</c:v>
                </c:pt>
                <c:pt idx="343">
                  <c:v>-36936</c:v>
                </c:pt>
                <c:pt idx="344">
                  <c:v>-48056</c:v>
                </c:pt>
                <c:pt idx="345">
                  <c:v>35112</c:v>
                </c:pt>
                <c:pt idx="346">
                  <c:v>15519</c:v>
                </c:pt>
                <c:pt idx="347">
                  <c:v>-24549</c:v>
                </c:pt>
                <c:pt idx="348">
                  <c:v>-11443</c:v>
                </c:pt>
                <c:pt idx="349">
                  <c:v>-12210</c:v>
                </c:pt>
                <c:pt idx="350">
                  <c:v>42981</c:v>
                </c:pt>
                <c:pt idx="351">
                  <c:v>18286</c:v>
                </c:pt>
                <c:pt idx="352">
                  <c:v>-43236</c:v>
                </c:pt>
                <c:pt idx="353">
                  <c:v>-67746</c:v>
                </c:pt>
                <c:pt idx="354">
                  <c:v>44541</c:v>
                </c:pt>
                <c:pt idx="355">
                  <c:v>5853</c:v>
                </c:pt>
                <c:pt idx="356">
                  <c:v>-62300</c:v>
                </c:pt>
                <c:pt idx="357">
                  <c:v>-40277</c:v>
                </c:pt>
                <c:pt idx="358">
                  <c:v>84659</c:v>
                </c:pt>
                <c:pt idx="359">
                  <c:v>2554</c:v>
                </c:pt>
                <c:pt idx="360">
                  <c:v>68087</c:v>
                </c:pt>
                <c:pt idx="361">
                  <c:v>65098</c:v>
                </c:pt>
                <c:pt idx="362">
                  <c:v>50105</c:v>
                </c:pt>
                <c:pt idx="363">
                  <c:v>-16863</c:v>
                </c:pt>
                <c:pt idx="364">
                  <c:v>-117305</c:v>
                </c:pt>
                <c:pt idx="365">
                  <c:v>-24364</c:v>
                </c:pt>
                <c:pt idx="366">
                  <c:v>-24279</c:v>
                </c:pt>
                <c:pt idx="367">
                  <c:v>-63775</c:v>
                </c:pt>
                <c:pt idx="368">
                  <c:v>-82020</c:v>
                </c:pt>
                <c:pt idx="369">
                  <c:v>-79260</c:v>
                </c:pt>
                <c:pt idx="370">
                  <c:v>-112328</c:v>
                </c:pt>
                <c:pt idx="371">
                  <c:v>-80252</c:v>
                </c:pt>
                <c:pt idx="372">
                  <c:v>-140962</c:v>
                </c:pt>
                <c:pt idx="373">
                  <c:v>15195</c:v>
                </c:pt>
                <c:pt idx="374">
                  <c:v>45088</c:v>
                </c:pt>
                <c:pt idx="375">
                  <c:v>114665</c:v>
                </c:pt>
                <c:pt idx="376">
                  <c:v>83924</c:v>
                </c:pt>
                <c:pt idx="377">
                  <c:v>96109</c:v>
                </c:pt>
                <c:pt idx="378">
                  <c:v>131361</c:v>
                </c:pt>
                <c:pt idx="379">
                  <c:v>109371</c:v>
                </c:pt>
                <c:pt idx="380">
                  <c:v>185521</c:v>
                </c:pt>
                <c:pt idx="381">
                  <c:v>121220</c:v>
                </c:pt>
                <c:pt idx="382">
                  <c:v>118245</c:v>
                </c:pt>
                <c:pt idx="383">
                  <c:v>26619</c:v>
                </c:pt>
                <c:pt idx="384">
                  <c:v>48395</c:v>
                </c:pt>
                <c:pt idx="385">
                  <c:v>101516</c:v>
                </c:pt>
                <c:pt idx="386">
                  <c:v>104792</c:v>
                </c:pt>
                <c:pt idx="387">
                  <c:v>68591</c:v>
                </c:pt>
                <c:pt idx="388">
                  <c:v>116880</c:v>
                </c:pt>
                <c:pt idx="389">
                  <c:v>140413</c:v>
                </c:pt>
                <c:pt idx="390">
                  <c:v>127169</c:v>
                </c:pt>
                <c:pt idx="391">
                  <c:v>43827</c:v>
                </c:pt>
                <c:pt idx="392">
                  <c:v>99922</c:v>
                </c:pt>
                <c:pt idx="393">
                  <c:v>74506</c:v>
                </c:pt>
                <c:pt idx="394">
                  <c:v>-35057</c:v>
                </c:pt>
                <c:pt idx="395">
                  <c:v>-71660</c:v>
                </c:pt>
                <c:pt idx="396">
                  <c:v>137396</c:v>
                </c:pt>
                <c:pt idx="397">
                  <c:v>172648</c:v>
                </c:pt>
                <c:pt idx="398">
                  <c:v>-96267</c:v>
                </c:pt>
                <c:pt idx="399">
                  <c:v>-228604</c:v>
                </c:pt>
                <c:pt idx="400">
                  <c:v>-268395</c:v>
                </c:pt>
                <c:pt idx="401">
                  <c:v>-221058</c:v>
                </c:pt>
                <c:pt idx="402">
                  <c:v>-341075</c:v>
                </c:pt>
                <c:pt idx="403">
                  <c:v>-344931</c:v>
                </c:pt>
                <c:pt idx="404">
                  <c:v>-394689</c:v>
                </c:pt>
                <c:pt idx="405">
                  <c:v>-375736</c:v>
                </c:pt>
                <c:pt idx="406">
                  <c:v>-297179</c:v>
                </c:pt>
                <c:pt idx="407">
                  <c:v>-353651</c:v>
                </c:pt>
                <c:pt idx="408">
                  <c:v>-304577</c:v>
                </c:pt>
                <c:pt idx="409">
                  <c:v>-341524</c:v>
                </c:pt>
                <c:pt idx="410">
                  <c:v>-302299</c:v>
                </c:pt>
                <c:pt idx="411">
                  <c:v>-409659</c:v>
                </c:pt>
                <c:pt idx="412">
                  <c:v>-298514</c:v>
                </c:pt>
                <c:pt idx="413">
                  <c:v>-194392</c:v>
                </c:pt>
                <c:pt idx="414">
                  <c:v>-100354</c:v>
                </c:pt>
                <c:pt idx="415">
                  <c:v>-69677</c:v>
                </c:pt>
                <c:pt idx="416">
                  <c:v>-55766</c:v>
                </c:pt>
                <c:pt idx="417">
                  <c:v>-64529</c:v>
                </c:pt>
                <c:pt idx="418">
                  <c:v>-41300</c:v>
                </c:pt>
                <c:pt idx="419">
                  <c:v>214642</c:v>
                </c:pt>
                <c:pt idx="420">
                  <c:v>179870</c:v>
                </c:pt>
                <c:pt idx="421">
                  <c:v>229119</c:v>
                </c:pt>
                <c:pt idx="422">
                  <c:v>240010</c:v>
                </c:pt>
                <c:pt idx="423">
                  <c:v>362501</c:v>
                </c:pt>
                <c:pt idx="424">
                  <c:v>258165</c:v>
                </c:pt>
                <c:pt idx="425">
                  <c:v>212066</c:v>
                </c:pt>
                <c:pt idx="426">
                  <c:v>273969</c:v>
                </c:pt>
                <c:pt idx="427">
                  <c:v>345172</c:v>
                </c:pt>
                <c:pt idx="428">
                  <c:v>302098</c:v>
                </c:pt>
                <c:pt idx="429">
                  <c:v>262962</c:v>
                </c:pt>
                <c:pt idx="430">
                  <c:v>257027</c:v>
                </c:pt>
                <c:pt idx="431">
                  <c:v>282329</c:v>
                </c:pt>
                <c:pt idx="432">
                  <c:v>282329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04-46B5-AB1A-E31D2F89051A}"/>
            </c:ext>
          </c:extLst>
        </c:ser>
        <c:ser>
          <c:idx val="1"/>
          <c:order val="1"/>
          <c:tx>
            <c:strRef>
              <c:f>Replication!$G$10</c:f>
              <c:strCache>
                <c:ptCount val="1"/>
                <c:pt idx="0">
                  <c:v>UB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Replication!$G$547:$G$979</c:f>
              <c:numCache>
                <c:formatCode>General</c:formatCode>
                <c:ptCount val="433"/>
                <c:pt idx="0">
                  <c:v>203177.845754401</c:v>
                </c:pt>
                <c:pt idx="1">
                  <c:v>202908.96100758162</c:v>
                </c:pt>
                <c:pt idx="2">
                  <c:v>202640.67060942203</c:v>
                </c:pt>
                <c:pt idx="3">
                  <c:v>202373.38026306793</c:v>
                </c:pt>
                <c:pt idx="4">
                  <c:v>202113.92195750127</c:v>
                </c:pt>
                <c:pt idx="5">
                  <c:v>201847.49747146317</c:v>
                </c:pt>
                <c:pt idx="6">
                  <c:v>201634.8610997294</c:v>
                </c:pt>
                <c:pt idx="7">
                  <c:v>201382.65328036188</c:v>
                </c:pt>
                <c:pt idx="8">
                  <c:v>201117.23309488595</c:v>
                </c:pt>
                <c:pt idx="9">
                  <c:v>200851.89305810773</c:v>
                </c:pt>
                <c:pt idx="10">
                  <c:v>200586.89236416738</c:v>
                </c:pt>
                <c:pt idx="11">
                  <c:v>200325.69197874013</c:v>
                </c:pt>
                <c:pt idx="12">
                  <c:v>200069.29350193648</c:v>
                </c:pt>
                <c:pt idx="13">
                  <c:v>199808.03669357437</c:v>
                </c:pt>
                <c:pt idx="14">
                  <c:v>199546.02623051315</c:v>
                </c:pt>
                <c:pt idx="15">
                  <c:v>199286.20844434667</c:v>
                </c:pt>
                <c:pt idx="16">
                  <c:v>199028.01276202055</c:v>
                </c:pt>
                <c:pt idx="17">
                  <c:v>198770.26677823631</c:v>
                </c:pt>
                <c:pt idx="18">
                  <c:v>198511.3382814108</c:v>
                </c:pt>
                <c:pt idx="19">
                  <c:v>198253.14331040677</c:v>
                </c:pt>
                <c:pt idx="20">
                  <c:v>197999.1259221292</c:v>
                </c:pt>
                <c:pt idx="21">
                  <c:v>197741.64356702086</c:v>
                </c:pt>
                <c:pt idx="22">
                  <c:v>197481.83611736825</c:v>
                </c:pt>
                <c:pt idx="23">
                  <c:v>197222.34593708342</c:v>
                </c:pt>
                <c:pt idx="24">
                  <c:v>196967.44751560185</c:v>
                </c:pt>
                <c:pt idx="25">
                  <c:v>196750.42312290278</c:v>
                </c:pt>
                <c:pt idx="26">
                  <c:v>196510.41351052397</c:v>
                </c:pt>
                <c:pt idx="27">
                  <c:v>196270.2036395293</c:v>
                </c:pt>
                <c:pt idx="28">
                  <c:v>196016.59361939473</c:v>
                </c:pt>
                <c:pt idx="29">
                  <c:v>195760.73051029054</c:v>
                </c:pt>
                <c:pt idx="30">
                  <c:v>195508.17396353849</c:v>
                </c:pt>
                <c:pt idx="31">
                  <c:v>195252.99599282228</c:v>
                </c:pt>
                <c:pt idx="32">
                  <c:v>195001.85174161941</c:v>
                </c:pt>
                <c:pt idx="33">
                  <c:v>194791.80441798427</c:v>
                </c:pt>
                <c:pt idx="34">
                  <c:v>194583.0056272193</c:v>
                </c:pt>
                <c:pt idx="35">
                  <c:v>194340.67551743012</c:v>
                </c:pt>
                <c:pt idx="36">
                  <c:v>194088.83409353817</c:v>
                </c:pt>
                <c:pt idx="37">
                  <c:v>193847.04276014052</c:v>
                </c:pt>
                <c:pt idx="38">
                  <c:v>193612.60410866473</c:v>
                </c:pt>
                <c:pt idx="39">
                  <c:v>193414.6811505417</c:v>
                </c:pt>
                <c:pt idx="40">
                  <c:v>193176.53473771864</c:v>
                </c:pt>
                <c:pt idx="41">
                  <c:v>192942.34973445907</c:v>
                </c:pt>
                <c:pt idx="42">
                  <c:v>192697.65887585201</c:v>
                </c:pt>
                <c:pt idx="43">
                  <c:v>192458.25594598422</c:v>
                </c:pt>
                <c:pt idx="44">
                  <c:v>192220.7650130734</c:v>
                </c:pt>
                <c:pt idx="45">
                  <c:v>191974.96099114895</c:v>
                </c:pt>
                <c:pt idx="46">
                  <c:v>191725.78219028941</c:v>
                </c:pt>
                <c:pt idx="47">
                  <c:v>191476.83508274279</c:v>
                </c:pt>
                <c:pt idx="48">
                  <c:v>191228.59691902125</c:v>
                </c:pt>
                <c:pt idx="49">
                  <c:v>190999.65529785631</c:v>
                </c:pt>
                <c:pt idx="50">
                  <c:v>190881.71475672995</c:v>
                </c:pt>
                <c:pt idx="51">
                  <c:v>190752.67749604737</c:v>
                </c:pt>
                <c:pt idx="52">
                  <c:v>190676.04935493041</c:v>
                </c:pt>
                <c:pt idx="53">
                  <c:v>190543.92169689026</c:v>
                </c:pt>
                <c:pt idx="54">
                  <c:v>190369.55653074221</c:v>
                </c:pt>
                <c:pt idx="55">
                  <c:v>190254.18691252239</c:v>
                </c:pt>
                <c:pt idx="56">
                  <c:v>190107.06311910891</c:v>
                </c:pt>
                <c:pt idx="57">
                  <c:v>190003.7695584594</c:v>
                </c:pt>
                <c:pt idx="58">
                  <c:v>189798.26656738692</c:v>
                </c:pt>
                <c:pt idx="59">
                  <c:v>189559.76180461652</c:v>
                </c:pt>
                <c:pt idx="60">
                  <c:v>189349.77882684051</c:v>
                </c:pt>
                <c:pt idx="61">
                  <c:v>189113.70158062797</c:v>
                </c:pt>
                <c:pt idx="62">
                  <c:v>188868.83851670439</c:v>
                </c:pt>
                <c:pt idx="63">
                  <c:v>188634.95884009666</c:v>
                </c:pt>
                <c:pt idx="64">
                  <c:v>188386.60822844791</c:v>
                </c:pt>
                <c:pt idx="65">
                  <c:v>188138.59251909005</c:v>
                </c:pt>
                <c:pt idx="66">
                  <c:v>187897.28418045529</c:v>
                </c:pt>
                <c:pt idx="67">
                  <c:v>187654.74351532923</c:v>
                </c:pt>
                <c:pt idx="68">
                  <c:v>187442.81813092792</c:v>
                </c:pt>
                <c:pt idx="69">
                  <c:v>187215.6657970339</c:v>
                </c:pt>
                <c:pt idx="70">
                  <c:v>186992.02184700686</c:v>
                </c:pt>
                <c:pt idx="71">
                  <c:v>186792.70499762063</c:v>
                </c:pt>
                <c:pt idx="72">
                  <c:v>186715.32678959973</c:v>
                </c:pt>
                <c:pt idx="73">
                  <c:v>186568.50159507082</c:v>
                </c:pt>
                <c:pt idx="74">
                  <c:v>186428.15950257197</c:v>
                </c:pt>
                <c:pt idx="75">
                  <c:v>186333.64720510723</c:v>
                </c:pt>
                <c:pt idx="76">
                  <c:v>186208.28957662746</c:v>
                </c:pt>
                <c:pt idx="77">
                  <c:v>186065.51705639291</c:v>
                </c:pt>
                <c:pt idx="78">
                  <c:v>185976.13760954392</c:v>
                </c:pt>
                <c:pt idx="79">
                  <c:v>185908.81698561859</c:v>
                </c:pt>
                <c:pt idx="80">
                  <c:v>185755.77572968273</c:v>
                </c:pt>
                <c:pt idx="81">
                  <c:v>185637.05877995744</c:v>
                </c:pt>
                <c:pt idx="82">
                  <c:v>185553.89440908591</c:v>
                </c:pt>
                <c:pt idx="83">
                  <c:v>185550.3124070949</c:v>
                </c:pt>
                <c:pt idx="84">
                  <c:v>185415.02714358544</c:v>
                </c:pt>
                <c:pt idx="85">
                  <c:v>185187.19562344084</c:v>
                </c:pt>
                <c:pt idx="86">
                  <c:v>184972.89211383995</c:v>
                </c:pt>
                <c:pt idx="87">
                  <c:v>184792.90929017417</c:v>
                </c:pt>
                <c:pt idx="88">
                  <c:v>184562.46484550834</c:v>
                </c:pt>
                <c:pt idx="89">
                  <c:v>184326.90121937948</c:v>
                </c:pt>
                <c:pt idx="90">
                  <c:v>184097.960739437</c:v>
                </c:pt>
                <c:pt idx="91">
                  <c:v>183868.01370680361</c:v>
                </c:pt>
                <c:pt idx="92">
                  <c:v>183636.8198178983</c:v>
                </c:pt>
                <c:pt idx="93">
                  <c:v>183402.88836763665</c:v>
                </c:pt>
                <c:pt idx="94">
                  <c:v>183171.95758560416</c:v>
                </c:pt>
                <c:pt idx="95">
                  <c:v>182939.94483706617</c:v>
                </c:pt>
                <c:pt idx="96">
                  <c:v>182707.15043243289</c:v>
                </c:pt>
                <c:pt idx="97">
                  <c:v>182481.53612596862</c:v>
                </c:pt>
                <c:pt idx="98">
                  <c:v>182257.17366389433</c:v>
                </c:pt>
                <c:pt idx="99">
                  <c:v>182041.98064116499</c:v>
                </c:pt>
                <c:pt idx="100">
                  <c:v>181810.75412287068</c:v>
                </c:pt>
                <c:pt idx="101">
                  <c:v>181595.52518787017</c:v>
                </c:pt>
                <c:pt idx="102">
                  <c:v>181414.78002761485</c:v>
                </c:pt>
                <c:pt idx="103">
                  <c:v>181190.30074786316</c:v>
                </c:pt>
                <c:pt idx="104">
                  <c:v>180965.86873760342</c:v>
                </c:pt>
                <c:pt idx="105">
                  <c:v>180755.97496158988</c:v>
                </c:pt>
                <c:pt idx="106">
                  <c:v>180560.17252815829</c:v>
                </c:pt>
                <c:pt idx="107">
                  <c:v>180349.25780648272</c:v>
                </c:pt>
                <c:pt idx="108">
                  <c:v>180123.30093936223</c:v>
                </c:pt>
                <c:pt idx="109">
                  <c:v>179902.80715281653</c:v>
                </c:pt>
                <c:pt idx="110">
                  <c:v>179680.40133069866</c:v>
                </c:pt>
                <c:pt idx="111">
                  <c:v>179460.29452179567</c:v>
                </c:pt>
                <c:pt idx="112">
                  <c:v>179265.86075189497</c:v>
                </c:pt>
                <c:pt idx="113">
                  <c:v>179061.43059446919</c:v>
                </c:pt>
                <c:pt idx="114">
                  <c:v>178889.16791157928</c:v>
                </c:pt>
                <c:pt idx="115">
                  <c:v>178676.01162245826</c:v>
                </c:pt>
                <c:pt idx="116">
                  <c:v>178454.02687503988</c:v>
                </c:pt>
                <c:pt idx="117">
                  <c:v>178243.07197208115</c:v>
                </c:pt>
                <c:pt idx="118">
                  <c:v>178049.64628600256</c:v>
                </c:pt>
                <c:pt idx="119">
                  <c:v>177868.96050730342</c:v>
                </c:pt>
                <c:pt idx="120">
                  <c:v>177655.35623523378</c:v>
                </c:pt>
                <c:pt idx="121">
                  <c:v>177513.72189530381</c:v>
                </c:pt>
                <c:pt idx="122">
                  <c:v>177349.20386118503</c:v>
                </c:pt>
                <c:pt idx="123">
                  <c:v>177180.90905376294</c:v>
                </c:pt>
                <c:pt idx="124">
                  <c:v>177028.37714384933</c:v>
                </c:pt>
                <c:pt idx="125">
                  <c:v>176840.1035397551</c:v>
                </c:pt>
                <c:pt idx="126">
                  <c:v>176625.49702833386</c:v>
                </c:pt>
                <c:pt idx="127">
                  <c:v>176406.10284631644</c:v>
                </c:pt>
                <c:pt idx="128">
                  <c:v>176189.09307716112</c:v>
                </c:pt>
                <c:pt idx="129">
                  <c:v>175970.39710026715</c:v>
                </c:pt>
                <c:pt idx="130">
                  <c:v>175769.58574173972</c:v>
                </c:pt>
                <c:pt idx="131">
                  <c:v>175553.52184965293</c:v>
                </c:pt>
                <c:pt idx="132">
                  <c:v>175348.46688508781</c:v>
                </c:pt>
                <c:pt idx="133">
                  <c:v>175131.76803527217</c:v>
                </c:pt>
                <c:pt idx="134">
                  <c:v>174916.63584356708</c:v>
                </c:pt>
                <c:pt idx="135">
                  <c:v>174701.25815683274</c:v>
                </c:pt>
                <c:pt idx="136">
                  <c:v>174537.12928044208</c:v>
                </c:pt>
                <c:pt idx="137">
                  <c:v>174412.43523829442</c:v>
                </c:pt>
                <c:pt idx="138">
                  <c:v>174278.07232116174</c:v>
                </c:pt>
                <c:pt idx="139">
                  <c:v>174146.62926610152</c:v>
                </c:pt>
                <c:pt idx="140">
                  <c:v>173976.7692719695</c:v>
                </c:pt>
                <c:pt idx="141">
                  <c:v>173827.88224144245</c:v>
                </c:pt>
                <c:pt idx="142">
                  <c:v>173690.37456733902</c:v>
                </c:pt>
                <c:pt idx="143">
                  <c:v>173571.619858333</c:v>
                </c:pt>
                <c:pt idx="144">
                  <c:v>173579.38805161513</c:v>
                </c:pt>
                <c:pt idx="145">
                  <c:v>173393.38475998389</c:v>
                </c:pt>
                <c:pt idx="146">
                  <c:v>173219.25791556828</c:v>
                </c:pt>
                <c:pt idx="147">
                  <c:v>173034.39694495365</c:v>
                </c:pt>
                <c:pt idx="148">
                  <c:v>172849.27173538291</c:v>
                </c:pt>
                <c:pt idx="149">
                  <c:v>172651.67949368845</c:v>
                </c:pt>
                <c:pt idx="150">
                  <c:v>172485.63479929656</c:v>
                </c:pt>
                <c:pt idx="151">
                  <c:v>172319.18398011793</c:v>
                </c:pt>
                <c:pt idx="152">
                  <c:v>172117.44360622831</c:v>
                </c:pt>
                <c:pt idx="153">
                  <c:v>171929.00830027956</c:v>
                </c:pt>
                <c:pt idx="154">
                  <c:v>171751.48274535942</c:v>
                </c:pt>
                <c:pt idx="155">
                  <c:v>171587.80538604368</c:v>
                </c:pt>
                <c:pt idx="156">
                  <c:v>171418.49664913979</c:v>
                </c:pt>
                <c:pt idx="157">
                  <c:v>171226.66603785421</c:v>
                </c:pt>
                <c:pt idx="158">
                  <c:v>171025.57713043774</c:v>
                </c:pt>
                <c:pt idx="159">
                  <c:v>170820.64888565696</c:v>
                </c:pt>
                <c:pt idx="160">
                  <c:v>170613.55522111271</c:v>
                </c:pt>
                <c:pt idx="161">
                  <c:v>170415.36014832743</c:v>
                </c:pt>
                <c:pt idx="162">
                  <c:v>170209.14961254344</c:v>
                </c:pt>
                <c:pt idx="163">
                  <c:v>170009.3063320248</c:v>
                </c:pt>
                <c:pt idx="164">
                  <c:v>169835.56459631259</c:v>
                </c:pt>
                <c:pt idx="165">
                  <c:v>169632.05557003943</c:v>
                </c:pt>
                <c:pt idx="166">
                  <c:v>169472.2290339935</c:v>
                </c:pt>
                <c:pt idx="167">
                  <c:v>169286.90150779358</c:v>
                </c:pt>
                <c:pt idx="168">
                  <c:v>169092.30016957884</c:v>
                </c:pt>
                <c:pt idx="169">
                  <c:v>168921.60231339416</c:v>
                </c:pt>
                <c:pt idx="170">
                  <c:v>168731.50456474852</c:v>
                </c:pt>
                <c:pt idx="171">
                  <c:v>168536.3259532325</c:v>
                </c:pt>
                <c:pt idx="172">
                  <c:v>168405.6979301933</c:v>
                </c:pt>
                <c:pt idx="173">
                  <c:v>168256.84224483004</c:v>
                </c:pt>
                <c:pt idx="174">
                  <c:v>168167.39362268767</c:v>
                </c:pt>
                <c:pt idx="175">
                  <c:v>168195.66505340653</c:v>
                </c:pt>
                <c:pt idx="176">
                  <c:v>168135.2665611046</c:v>
                </c:pt>
                <c:pt idx="177">
                  <c:v>168187.47405919831</c:v>
                </c:pt>
                <c:pt idx="178">
                  <c:v>168234.71686977494</c:v>
                </c:pt>
                <c:pt idx="179">
                  <c:v>168317.75179739975</c:v>
                </c:pt>
                <c:pt idx="180">
                  <c:v>168316.56101325073</c:v>
                </c:pt>
                <c:pt idx="181">
                  <c:v>168498.56403412827</c:v>
                </c:pt>
                <c:pt idx="182">
                  <c:v>168570.84663100931</c:v>
                </c:pt>
                <c:pt idx="183">
                  <c:v>168684.78264083265</c:v>
                </c:pt>
                <c:pt idx="184">
                  <c:v>168674.49870510091</c:v>
                </c:pt>
                <c:pt idx="185">
                  <c:v>168875.25595227501</c:v>
                </c:pt>
                <c:pt idx="186">
                  <c:v>168928.27709535352</c:v>
                </c:pt>
                <c:pt idx="187">
                  <c:v>169098.01745158294</c:v>
                </c:pt>
                <c:pt idx="188">
                  <c:v>169274.77821719027</c:v>
                </c:pt>
                <c:pt idx="189">
                  <c:v>169524.36896857136</c:v>
                </c:pt>
                <c:pt idx="190">
                  <c:v>169817.94947325141</c:v>
                </c:pt>
                <c:pt idx="191">
                  <c:v>169929.88519230468</c:v>
                </c:pt>
                <c:pt idx="192">
                  <c:v>169895.12203319755</c:v>
                </c:pt>
                <c:pt idx="193">
                  <c:v>169872.92812734368</c:v>
                </c:pt>
                <c:pt idx="194">
                  <c:v>169859.5207467674</c:v>
                </c:pt>
                <c:pt idx="195">
                  <c:v>169788.00652619597</c:v>
                </c:pt>
                <c:pt idx="196">
                  <c:v>169691.17562086391</c:v>
                </c:pt>
                <c:pt idx="197">
                  <c:v>169655.87330193754</c:v>
                </c:pt>
                <c:pt idx="198">
                  <c:v>169581.29528525652</c:v>
                </c:pt>
                <c:pt idx="199">
                  <c:v>169513.51068296967</c:v>
                </c:pt>
                <c:pt idx="200">
                  <c:v>169453.13009876205</c:v>
                </c:pt>
                <c:pt idx="201">
                  <c:v>169395.62213393499</c:v>
                </c:pt>
                <c:pt idx="202">
                  <c:v>169457.22232112958</c:v>
                </c:pt>
                <c:pt idx="203">
                  <c:v>169440.00924067339</c:v>
                </c:pt>
                <c:pt idx="204">
                  <c:v>169263.73866270139</c:v>
                </c:pt>
                <c:pt idx="205">
                  <c:v>169131.36990380939</c:v>
                </c:pt>
                <c:pt idx="206">
                  <c:v>169155.57396825237</c:v>
                </c:pt>
                <c:pt idx="207">
                  <c:v>169205.56126967951</c:v>
                </c:pt>
                <c:pt idx="208">
                  <c:v>169277.27397092222</c:v>
                </c:pt>
                <c:pt idx="209">
                  <c:v>169382.09737178625</c:v>
                </c:pt>
                <c:pt idx="210">
                  <c:v>169452.79967723205</c:v>
                </c:pt>
                <c:pt idx="211">
                  <c:v>169549.03341432149</c:v>
                </c:pt>
                <c:pt idx="212">
                  <c:v>169468.52317592321</c:v>
                </c:pt>
                <c:pt idx="213">
                  <c:v>169329.27423950244</c:v>
                </c:pt>
                <c:pt idx="214">
                  <c:v>169225.27709369274</c:v>
                </c:pt>
                <c:pt idx="215">
                  <c:v>169065.84677220407</c:v>
                </c:pt>
                <c:pt idx="216">
                  <c:v>168961.70092569853</c:v>
                </c:pt>
                <c:pt idx="217">
                  <c:v>168825.49653440656</c:v>
                </c:pt>
                <c:pt idx="218">
                  <c:v>168736.89426100452</c:v>
                </c:pt>
                <c:pt idx="219">
                  <c:v>168650.89895109943</c:v>
                </c:pt>
                <c:pt idx="220">
                  <c:v>168502.92408679792</c:v>
                </c:pt>
                <c:pt idx="221">
                  <c:v>168337.45778944495</c:v>
                </c:pt>
                <c:pt idx="222">
                  <c:v>168232.32952926683</c:v>
                </c:pt>
                <c:pt idx="223">
                  <c:v>168077.72052129192</c:v>
                </c:pt>
                <c:pt idx="224">
                  <c:v>167966.10287921617</c:v>
                </c:pt>
                <c:pt idx="225">
                  <c:v>167822.05648816301</c:v>
                </c:pt>
                <c:pt idx="226">
                  <c:v>167647.95586699588</c:v>
                </c:pt>
                <c:pt idx="227">
                  <c:v>167500.5190137591</c:v>
                </c:pt>
                <c:pt idx="228">
                  <c:v>167316.72361877962</c:v>
                </c:pt>
                <c:pt idx="229">
                  <c:v>167133.67843188142</c:v>
                </c:pt>
                <c:pt idx="230">
                  <c:v>166954.17723770166</c:v>
                </c:pt>
                <c:pt idx="231">
                  <c:v>166771.7713775365</c:v>
                </c:pt>
                <c:pt idx="232">
                  <c:v>166591.89721416536</c:v>
                </c:pt>
                <c:pt idx="233">
                  <c:v>166443.46997109902</c:v>
                </c:pt>
                <c:pt idx="234">
                  <c:v>166264.60163745459</c:v>
                </c:pt>
                <c:pt idx="235">
                  <c:v>166083.67618015606</c:v>
                </c:pt>
                <c:pt idx="236">
                  <c:v>165905.53127569464</c:v>
                </c:pt>
                <c:pt idx="237">
                  <c:v>165724.54811568849</c:v>
                </c:pt>
                <c:pt idx="238">
                  <c:v>165568.28897532012</c:v>
                </c:pt>
                <c:pt idx="239">
                  <c:v>165406.64019385458</c:v>
                </c:pt>
                <c:pt idx="240">
                  <c:v>165244.4092191488</c:v>
                </c:pt>
                <c:pt idx="241">
                  <c:v>165070.38550993113</c:v>
                </c:pt>
                <c:pt idx="242">
                  <c:v>164901.21002602519</c:v>
                </c:pt>
                <c:pt idx="243">
                  <c:v>164725.44481324678</c:v>
                </c:pt>
                <c:pt idx="244">
                  <c:v>164551.42009003903</c:v>
                </c:pt>
                <c:pt idx="245">
                  <c:v>164371.66867944284</c:v>
                </c:pt>
                <c:pt idx="246">
                  <c:v>164205.67850910526</c:v>
                </c:pt>
                <c:pt idx="247">
                  <c:v>164026.11707928558</c:v>
                </c:pt>
                <c:pt idx="248">
                  <c:v>163866.83185500128</c:v>
                </c:pt>
                <c:pt idx="249">
                  <c:v>163703.49825139611</c:v>
                </c:pt>
                <c:pt idx="250">
                  <c:v>163524.31696826193</c:v>
                </c:pt>
                <c:pt idx="251">
                  <c:v>163346.62882477604</c:v>
                </c:pt>
                <c:pt idx="252">
                  <c:v>163170.41272933697</c:v>
                </c:pt>
                <c:pt idx="253">
                  <c:v>163008.96788725888</c:v>
                </c:pt>
                <c:pt idx="254">
                  <c:v>162881.0532072018</c:v>
                </c:pt>
                <c:pt idx="255">
                  <c:v>162704.50127277547</c:v>
                </c:pt>
                <c:pt idx="256">
                  <c:v>162526.81806928181</c:v>
                </c:pt>
                <c:pt idx="257">
                  <c:v>162367.79039474615</c:v>
                </c:pt>
                <c:pt idx="258">
                  <c:v>162205.39999983241</c:v>
                </c:pt>
                <c:pt idx="259">
                  <c:v>162039.93634839056</c:v>
                </c:pt>
                <c:pt idx="260">
                  <c:v>161869.04357637273</c:v>
                </c:pt>
                <c:pt idx="261">
                  <c:v>161700.67547701646</c:v>
                </c:pt>
                <c:pt idx="262">
                  <c:v>161527.36890212347</c:v>
                </c:pt>
                <c:pt idx="263">
                  <c:v>161351.41882783294</c:v>
                </c:pt>
                <c:pt idx="264">
                  <c:v>161175.90762035665</c:v>
                </c:pt>
                <c:pt idx="265">
                  <c:v>161006.76100282403</c:v>
                </c:pt>
                <c:pt idx="266">
                  <c:v>160833.6565188508</c:v>
                </c:pt>
                <c:pt idx="267">
                  <c:v>160704.15670245423</c:v>
                </c:pt>
                <c:pt idx="268">
                  <c:v>160555.78483120527</c:v>
                </c:pt>
                <c:pt idx="269">
                  <c:v>160391.77979492446</c:v>
                </c:pt>
                <c:pt idx="270">
                  <c:v>160222.9269568875</c:v>
                </c:pt>
                <c:pt idx="271">
                  <c:v>160087.49793897723</c:v>
                </c:pt>
                <c:pt idx="272">
                  <c:v>159925.50153295283</c:v>
                </c:pt>
                <c:pt idx="273">
                  <c:v>159754.67823340753</c:v>
                </c:pt>
                <c:pt idx="274">
                  <c:v>159601.48769463022</c:v>
                </c:pt>
                <c:pt idx="275">
                  <c:v>159458.78628422163</c:v>
                </c:pt>
                <c:pt idx="276">
                  <c:v>159344.45973551355</c:v>
                </c:pt>
                <c:pt idx="277">
                  <c:v>159197.44757658988</c:v>
                </c:pt>
                <c:pt idx="278">
                  <c:v>159047.47667797495</c:v>
                </c:pt>
                <c:pt idx="279">
                  <c:v>158902.10379695252</c:v>
                </c:pt>
                <c:pt idx="280">
                  <c:v>158803.46178368223</c:v>
                </c:pt>
                <c:pt idx="281">
                  <c:v>158638.83838052323</c:v>
                </c:pt>
                <c:pt idx="282">
                  <c:v>158501.690859102</c:v>
                </c:pt>
                <c:pt idx="283">
                  <c:v>158388.12600025162</c:v>
                </c:pt>
                <c:pt idx="284">
                  <c:v>158291.41776862493</c:v>
                </c:pt>
                <c:pt idx="285">
                  <c:v>158172.74729497224</c:v>
                </c:pt>
                <c:pt idx="286">
                  <c:v>158006.73792537171</c:v>
                </c:pt>
                <c:pt idx="287">
                  <c:v>157837.43592380095</c:v>
                </c:pt>
                <c:pt idx="288">
                  <c:v>157672.53808702633</c:v>
                </c:pt>
                <c:pt idx="289">
                  <c:v>157535.33744173043</c:v>
                </c:pt>
                <c:pt idx="290">
                  <c:v>157390.48117985023</c:v>
                </c:pt>
                <c:pt idx="291">
                  <c:v>157222.5204444202</c:v>
                </c:pt>
                <c:pt idx="292">
                  <c:v>157054.58459660085</c:v>
                </c:pt>
                <c:pt idx="293">
                  <c:v>156895.95456723389</c:v>
                </c:pt>
                <c:pt idx="294">
                  <c:v>156735.50128890981</c:v>
                </c:pt>
                <c:pt idx="295">
                  <c:v>156595.08602621238</c:v>
                </c:pt>
                <c:pt idx="296">
                  <c:v>156506.83949990605</c:v>
                </c:pt>
                <c:pt idx="297">
                  <c:v>156393.9063601965</c:v>
                </c:pt>
                <c:pt idx="298">
                  <c:v>156307.40292925667</c:v>
                </c:pt>
                <c:pt idx="299">
                  <c:v>156200.15955421486</c:v>
                </c:pt>
                <c:pt idx="300">
                  <c:v>156046.28382018919</c:v>
                </c:pt>
                <c:pt idx="301">
                  <c:v>155880.5136498643</c:v>
                </c:pt>
                <c:pt idx="302">
                  <c:v>155714.33441440391</c:v>
                </c:pt>
                <c:pt idx="303">
                  <c:v>155547.30236060961</c:v>
                </c:pt>
                <c:pt idx="304">
                  <c:v>155407.72214665494</c:v>
                </c:pt>
                <c:pt idx="305">
                  <c:v>155255.28278164033</c:v>
                </c:pt>
                <c:pt idx="306">
                  <c:v>155089.86425807918</c:v>
                </c:pt>
                <c:pt idx="307">
                  <c:v>154924.44693709229</c:v>
                </c:pt>
                <c:pt idx="308">
                  <c:v>154759.04672793363</c:v>
                </c:pt>
                <c:pt idx="309">
                  <c:v>154594.58433146839</c:v>
                </c:pt>
                <c:pt idx="310">
                  <c:v>154441.05475969022</c:v>
                </c:pt>
                <c:pt idx="311">
                  <c:v>154276.15576190117</c:v>
                </c:pt>
                <c:pt idx="312">
                  <c:v>154116.21884661398</c:v>
                </c:pt>
                <c:pt idx="313">
                  <c:v>153951.93127715017</c:v>
                </c:pt>
                <c:pt idx="314">
                  <c:v>153789.86916609731</c:v>
                </c:pt>
                <c:pt idx="315">
                  <c:v>153628.42537215597</c:v>
                </c:pt>
                <c:pt idx="316">
                  <c:v>153476.83586091839</c:v>
                </c:pt>
                <c:pt idx="317">
                  <c:v>153312.42579949391</c:v>
                </c:pt>
                <c:pt idx="318">
                  <c:v>153155.37833043354</c:v>
                </c:pt>
                <c:pt idx="319">
                  <c:v>152999.41518527648</c:v>
                </c:pt>
                <c:pt idx="320">
                  <c:v>152847.77212613009</c:v>
                </c:pt>
                <c:pt idx="321">
                  <c:v>152718.74732098327</c:v>
                </c:pt>
                <c:pt idx="322">
                  <c:v>152559.51714402929</c:v>
                </c:pt>
                <c:pt idx="323">
                  <c:v>152423.73933981024</c:v>
                </c:pt>
                <c:pt idx="324">
                  <c:v>152325.01572677444</c:v>
                </c:pt>
                <c:pt idx="325">
                  <c:v>152199.92096374644</c:v>
                </c:pt>
                <c:pt idx="326">
                  <c:v>152099.45229291814</c:v>
                </c:pt>
                <c:pt idx="327">
                  <c:v>152037.00008749915</c:v>
                </c:pt>
                <c:pt idx="328">
                  <c:v>152029.68913737428</c:v>
                </c:pt>
                <c:pt idx="329">
                  <c:v>151973.99669845437</c:v>
                </c:pt>
                <c:pt idx="330">
                  <c:v>151939.55806407548</c:v>
                </c:pt>
                <c:pt idx="331">
                  <c:v>151853.40554043898</c:v>
                </c:pt>
                <c:pt idx="332">
                  <c:v>151760.91188214533</c:v>
                </c:pt>
                <c:pt idx="333">
                  <c:v>151664.30540180535</c:v>
                </c:pt>
                <c:pt idx="334">
                  <c:v>151548.08374650724</c:v>
                </c:pt>
                <c:pt idx="335">
                  <c:v>151419.87192173165</c:v>
                </c:pt>
                <c:pt idx="336">
                  <c:v>151318.12313265476</c:v>
                </c:pt>
                <c:pt idx="337">
                  <c:v>151250.71801219095</c:v>
                </c:pt>
                <c:pt idx="338">
                  <c:v>151155.27341735925</c:v>
                </c:pt>
                <c:pt idx="339">
                  <c:v>151082.3310605842</c:v>
                </c:pt>
                <c:pt idx="340">
                  <c:v>150956.36199018947</c:v>
                </c:pt>
                <c:pt idx="341">
                  <c:v>150832.2092039978</c:v>
                </c:pt>
                <c:pt idx="342">
                  <c:v>150680.02484042954</c:v>
                </c:pt>
                <c:pt idx="343">
                  <c:v>150555.41356381754</c:v>
                </c:pt>
                <c:pt idx="344">
                  <c:v>150423.34753382727</c:v>
                </c:pt>
                <c:pt idx="345">
                  <c:v>150373.41361621241</c:v>
                </c:pt>
                <c:pt idx="346">
                  <c:v>150299.19342093213</c:v>
                </c:pt>
                <c:pt idx="347">
                  <c:v>150185.10794477005</c:v>
                </c:pt>
                <c:pt idx="348">
                  <c:v>150082.85716937642</c:v>
                </c:pt>
                <c:pt idx="349">
                  <c:v>149980.0722450891</c:v>
                </c:pt>
                <c:pt idx="350">
                  <c:v>149941.34845803695</c:v>
                </c:pt>
                <c:pt idx="351">
                  <c:v>149871.05462703612</c:v>
                </c:pt>
                <c:pt idx="352">
                  <c:v>149743.8019261327</c:v>
                </c:pt>
                <c:pt idx="353">
                  <c:v>149602.62900964235</c:v>
                </c:pt>
                <c:pt idx="354">
                  <c:v>149566.54588723206</c:v>
                </c:pt>
                <c:pt idx="355">
                  <c:v>149482.86132720299</c:v>
                </c:pt>
                <c:pt idx="356">
                  <c:v>149345.05141204293</c:v>
                </c:pt>
                <c:pt idx="357">
                  <c:v>149220.88699250537</c:v>
                </c:pt>
                <c:pt idx="358">
                  <c:v>149247.37643158922</c:v>
                </c:pt>
                <c:pt idx="359">
                  <c:v>149160.7924481064</c:v>
                </c:pt>
                <c:pt idx="360">
                  <c:v>149160.02374359555</c:v>
                </c:pt>
                <c:pt idx="361">
                  <c:v>149154.54052116035</c:v>
                </c:pt>
                <c:pt idx="362">
                  <c:v>149126.76854604445</c:v>
                </c:pt>
                <c:pt idx="363">
                  <c:v>149021.95082741685</c:v>
                </c:pt>
                <c:pt idx="364">
                  <c:v>148869.73933373939</c:v>
                </c:pt>
                <c:pt idx="365">
                  <c:v>148758.98605829879</c:v>
                </c:pt>
                <c:pt idx="366">
                  <c:v>148648.4995736806</c:v>
                </c:pt>
                <c:pt idx="367">
                  <c:v>148512.18390850184</c:v>
                </c:pt>
                <c:pt idx="368">
                  <c:v>148368.32085827453</c:v>
                </c:pt>
                <c:pt idx="369">
                  <c:v>148225.69105229038</c:v>
                </c:pt>
                <c:pt idx="370">
                  <c:v>148075.26684045416</c:v>
                </c:pt>
                <c:pt idx="371">
                  <c:v>147932.71579979727</c:v>
                </c:pt>
                <c:pt idx="372">
                  <c:v>147782.80986763135</c:v>
                </c:pt>
                <c:pt idx="373">
                  <c:v>147712.44180228829</c:v>
                </c:pt>
                <c:pt idx="374">
                  <c:v>147679.63593421612</c:v>
                </c:pt>
                <c:pt idx="375">
                  <c:v>147761.61174567131</c:v>
                </c:pt>
                <c:pt idx="376">
                  <c:v>147787.90954566898</c:v>
                </c:pt>
                <c:pt idx="377">
                  <c:v>147835.10842342026</c:v>
                </c:pt>
                <c:pt idx="378">
                  <c:v>147949.5452694858</c:v>
                </c:pt>
                <c:pt idx="379">
                  <c:v>148020.45212128179</c:v>
                </c:pt>
                <c:pt idx="380">
                  <c:v>148256.75381347197</c:v>
                </c:pt>
                <c:pt idx="381">
                  <c:v>148349.63714152473</c:v>
                </c:pt>
                <c:pt idx="382">
                  <c:v>148436.41462600586</c:v>
                </c:pt>
                <c:pt idx="383">
                  <c:v>148379.13259155772</c:v>
                </c:pt>
                <c:pt idx="384">
                  <c:v>148350.02656677691</c:v>
                </c:pt>
                <c:pt idx="385">
                  <c:v>148405.17481668617</c:v>
                </c:pt>
                <c:pt idx="386">
                  <c:v>148466.0413858119</c:v>
                </c:pt>
                <c:pt idx="387">
                  <c:v>148466.08764579319</c:v>
                </c:pt>
                <c:pt idx="388">
                  <c:v>148549.13118834136</c:v>
                </c:pt>
                <c:pt idx="389">
                  <c:v>148678.99204412458</c:v>
                </c:pt>
                <c:pt idx="390">
                  <c:v>148781.43058248499</c:v>
                </c:pt>
                <c:pt idx="391">
                  <c:v>148745.64480025269</c:v>
                </c:pt>
                <c:pt idx="392">
                  <c:v>148796.57106273278</c:v>
                </c:pt>
                <c:pt idx="393">
                  <c:v>148805.0182789005</c:v>
                </c:pt>
                <c:pt idx="394">
                  <c:v>148689.60423464311</c:v>
                </c:pt>
                <c:pt idx="395">
                  <c:v>148554.14047343106</c:v>
                </c:pt>
                <c:pt idx="396">
                  <c:v>148676.45058789101</c:v>
                </c:pt>
                <c:pt idx="397">
                  <c:v>148875.56868812576</c:v>
                </c:pt>
                <c:pt idx="398">
                  <c:v>148732.86308499545</c:v>
                </c:pt>
                <c:pt idx="399">
                  <c:v>148630.73387345133</c:v>
                </c:pt>
                <c:pt idx="400">
                  <c:v>148566.86296406222</c:v>
                </c:pt>
                <c:pt idx="401">
                  <c:v>148457.73652398254</c:v>
                </c:pt>
                <c:pt idx="402">
                  <c:v>148493.80197016546</c:v>
                </c:pt>
                <c:pt idx="403">
                  <c:v>148534.00636115533</c:v>
                </c:pt>
                <c:pt idx="404">
                  <c:v>148664.88071711728</c:v>
                </c:pt>
                <c:pt idx="405">
                  <c:v>148754.52030163747</c:v>
                </c:pt>
                <c:pt idx="406">
                  <c:v>148716.43910962707</c:v>
                </c:pt>
                <c:pt idx="407">
                  <c:v>148761.35095017363</c:v>
                </c:pt>
                <c:pt idx="408">
                  <c:v>148729.793485273</c:v>
                </c:pt>
                <c:pt idx="409">
                  <c:v>148750.54265099208</c:v>
                </c:pt>
                <c:pt idx="410">
                  <c:v>148712.97435439139</c:v>
                </c:pt>
                <c:pt idx="411">
                  <c:v>148854.20973079244</c:v>
                </c:pt>
                <c:pt idx="412">
                  <c:v>148808.30445118292</c:v>
                </c:pt>
                <c:pt idx="413">
                  <c:v>148673.65764151351</c:v>
                </c:pt>
                <c:pt idx="414">
                  <c:v>148529.34465869537</c:v>
                </c:pt>
                <c:pt idx="415">
                  <c:v>148396.34927105164</c:v>
                </c:pt>
                <c:pt idx="416">
                  <c:v>148270.91142532104</c:v>
                </c:pt>
                <c:pt idx="417">
                  <c:v>148140.88936013819</c:v>
                </c:pt>
                <c:pt idx="418">
                  <c:v>148025.02202067783</c:v>
                </c:pt>
                <c:pt idx="419">
                  <c:v>148327.98592056916</c:v>
                </c:pt>
                <c:pt idx="420">
                  <c:v>148544.71909451389</c:v>
                </c:pt>
                <c:pt idx="421">
                  <c:v>148883.87164390666</c:v>
                </c:pt>
                <c:pt idx="422">
                  <c:v>149251.43437446779</c:v>
                </c:pt>
                <c:pt idx="423">
                  <c:v>150009.5131042088</c:v>
                </c:pt>
                <c:pt idx="424">
                  <c:v>150424.5870259713</c:v>
                </c:pt>
                <c:pt idx="425">
                  <c:v>150713.82152922582</c:v>
                </c:pt>
                <c:pt idx="426">
                  <c:v>151172.29581857071</c:v>
                </c:pt>
                <c:pt idx="427">
                  <c:v>151858.72680830347</c:v>
                </c:pt>
                <c:pt idx="428">
                  <c:v>152399.24367116508</c:v>
                </c:pt>
                <c:pt idx="429">
                  <c:v>152819.78668415462</c:v>
                </c:pt>
                <c:pt idx="430">
                  <c:v>153221.94415988415</c:v>
                </c:pt>
                <c:pt idx="431">
                  <c:v>153696.14359939154</c:v>
                </c:pt>
                <c:pt idx="432">
                  <c:v>154168.55510417878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4-46B5-AB1A-E31D2F89051A}"/>
            </c:ext>
          </c:extLst>
        </c:ser>
        <c:ser>
          <c:idx val="2"/>
          <c:order val="2"/>
          <c:tx>
            <c:strRef>
              <c:f>Replication!$I$10</c:f>
              <c:strCache>
                <c:ptCount val="1"/>
                <c:pt idx="0">
                  <c:v>LB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Replication!$I$547:$I$979</c:f>
              <c:numCache>
                <c:formatCode>General</c:formatCode>
                <c:ptCount val="433"/>
                <c:pt idx="0">
                  <c:v>-85903.577597976429</c:v>
                </c:pt>
                <c:pt idx="1">
                  <c:v>-86180.853200890182</c:v>
                </c:pt>
                <c:pt idx="2">
                  <c:v>-86433.097325563023</c:v>
                </c:pt>
                <c:pt idx="3">
                  <c:v>-86738.595077882725</c:v>
                </c:pt>
                <c:pt idx="4">
                  <c:v>-86883.622512029906</c:v>
                </c:pt>
                <c:pt idx="5">
                  <c:v>-87121.235478843257</c:v>
                </c:pt>
                <c:pt idx="6">
                  <c:v>-87780.687987390527</c:v>
                </c:pt>
                <c:pt idx="7">
                  <c:v>-88234.726809773623</c:v>
                </c:pt>
                <c:pt idx="8">
                  <c:v>-88535.258782959325</c:v>
                </c:pt>
                <c:pt idx="9">
                  <c:v>-88819.435182649846</c:v>
                </c:pt>
                <c:pt idx="10">
                  <c:v>-89077.883223399564</c:v>
                </c:pt>
                <c:pt idx="11">
                  <c:v>-89430.359861951816</c:v>
                </c:pt>
                <c:pt idx="12">
                  <c:v>-89830.779840734278</c:v>
                </c:pt>
                <c:pt idx="13">
                  <c:v>-90170.734875392547</c:v>
                </c:pt>
                <c:pt idx="14">
                  <c:v>-90382.214978244534</c:v>
                </c:pt>
                <c:pt idx="15">
                  <c:v>-90728.614241448115</c:v>
                </c:pt>
                <c:pt idx="16">
                  <c:v>-91090.544407590147</c:v>
                </c:pt>
                <c:pt idx="17">
                  <c:v>-91452.858835998049</c:v>
                </c:pt>
                <c:pt idx="18">
                  <c:v>-91794.062605735147</c:v>
                </c:pt>
                <c:pt idx="19">
                  <c:v>-91978.262015442757</c:v>
                </c:pt>
                <c:pt idx="20">
                  <c:v>-92365.075652829371</c:v>
                </c:pt>
                <c:pt idx="21">
                  <c:v>-92707.195538347034</c:v>
                </c:pt>
                <c:pt idx="22">
                  <c:v>-92946.555258692053</c:v>
                </c:pt>
                <c:pt idx="23">
                  <c:v>-93217.103079940542</c:v>
                </c:pt>
                <c:pt idx="24">
                  <c:v>-93387.529512036795</c:v>
                </c:pt>
                <c:pt idx="25">
                  <c:v>-93394.722055287129</c:v>
                </c:pt>
                <c:pt idx="26">
                  <c:v>-93478.623101998222</c:v>
                </c:pt>
                <c:pt idx="27">
                  <c:v>-93565.675270734951</c:v>
                </c:pt>
                <c:pt idx="28">
                  <c:v>-93745.952911430126</c:v>
                </c:pt>
                <c:pt idx="29">
                  <c:v>-93976.613902516707</c:v>
                </c:pt>
                <c:pt idx="30">
                  <c:v>-94155.341512039362</c:v>
                </c:pt>
                <c:pt idx="31">
                  <c:v>-94419.175570287087</c:v>
                </c:pt>
                <c:pt idx="32">
                  <c:v>-94591.964219651054</c:v>
                </c:pt>
                <c:pt idx="33">
                  <c:v>-94590.748277633393</c:v>
                </c:pt>
                <c:pt idx="34">
                  <c:v>-94587.804226168519</c:v>
                </c:pt>
                <c:pt idx="35">
                  <c:v>-94704.83985309444</c:v>
                </c:pt>
                <c:pt idx="36">
                  <c:v>-94923.46236578947</c:v>
                </c:pt>
                <c:pt idx="37">
                  <c:v>-95329.541017980227</c:v>
                </c:pt>
                <c:pt idx="38">
                  <c:v>-95785.504978229932</c:v>
                </c:pt>
                <c:pt idx="39">
                  <c:v>-96419.601289430575</c:v>
                </c:pt>
                <c:pt idx="40">
                  <c:v>-96848.000942224695</c:v>
                </c:pt>
                <c:pt idx="41">
                  <c:v>-97301.117900549027</c:v>
                </c:pt>
                <c:pt idx="42">
                  <c:v>-97670.004298995365</c:v>
                </c:pt>
                <c:pt idx="43">
                  <c:v>-98081.693877018697</c:v>
                </c:pt>
                <c:pt idx="44">
                  <c:v>-98505.212517376305</c:v>
                </c:pt>
                <c:pt idx="45">
                  <c:v>-98851.311506612867</c:v>
                </c:pt>
                <c:pt idx="46">
                  <c:v>-99132.108090804002</c:v>
                </c:pt>
                <c:pt idx="47">
                  <c:v>-99406.08165808527</c:v>
                </c:pt>
                <c:pt idx="48">
                  <c:v>-99621.543927568273</c:v>
                </c:pt>
                <c:pt idx="49">
                  <c:v>-100086.62799410203</c:v>
                </c:pt>
                <c:pt idx="50">
                  <c:v>-100975.07080443011</c:v>
                </c:pt>
                <c:pt idx="51">
                  <c:v>-101831.36116951678</c:v>
                </c:pt>
                <c:pt idx="52">
                  <c:v>-102838.60962657728</c:v>
                </c:pt>
                <c:pt idx="53">
                  <c:v>-103688.27762909363</c:v>
                </c:pt>
                <c:pt idx="54">
                  <c:v>-104399.45162380481</c:v>
                </c:pt>
                <c:pt idx="55">
                  <c:v>-105300.51799360345</c:v>
                </c:pt>
                <c:pt idx="56">
                  <c:v>-106105.4138779622</c:v>
                </c:pt>
                <c:pt idx="57">
                  <c:v>-107043.29817798804</c:v>
                </c:pt>
                <c:pt idx="58">
                  <c:v>-107636.06824805919</c:v>
                </c:pt>
                <c:pt idx="59">
                  <c:v>-108047.47321401248</c:v>
                </c:pt>
                <c:pt idx="60">
                  <c:v>-108618.02673303818</c:v>
                </c:pt>
                <c:pt idx="61">
                  <c:v>-109043.99923949086</c:v>
                </c:pt>
                <c:pt idx="62">
                  <c:v>-109389.6098021802</c:v>
                </c:pt>
                <c:pt idx="63">
                  <c:v>-109825.98884009667</c:v>
                </c:pt>
                <c:pt idx="64">
                  <c:v>-110092.92769600199</c:v>
                </c:pt>
                <c:pt idx="65">
                  <c:v>-110327.64899749536</c:v>
                </c:pt>
                <c:pt idx="66">
                  <c:v>-110694.74686702245</c:v>
                </c:pt>
                <c:pt idx="67">
                  <c:v>-111045.42563453453</c:v>
                </c:pt>
                <c:pt idx="68">
                  <c:v>-111592.03465985355</c:v>
                </c:pt>
                <c:pt idx="69">
                  <c:v>-111661.2961600702</c:v>
                </c:pt>
                <c:pt idx="70">
                  <c:v>-111718.88510895084</c:v>
                </c:pt>
                <c:pt idx="71">
                  <c:v>-111708.89907656799</c:v>
                </c:pt>
                <c:pt idx="72">
                  <c:v>-111548.18064838462</c:v>
                </c:pt>
                <c:pt idx="73">
                  <c:v>-111453.17044752982</c:v>
                </c:pt>
                <c:pt idx="74">
                  <c:v>-111351.02693301387</c:v>
                </c:pt>
                <c:pt idx="75">
                  <c:v>-111204.89230314645</c:v>
                </c:pt>
                <c:pt idx="76">
                  <c:v>-111087.52611822615</c:v>
                </c:pt>
                <c:pt idx="77">
                  <c:v>-110990.23692609975</c:v>
                </c:pt>
                <c:pt idx="78">
                  <c:v>-110841.63679653581</c:v>
                </c:pt>
                <c:pt idx="79">
                  <c:v>-110677.62867393027</c:v>
                </c:pt>
                <c:pt idx="80">
                  <c:v>-110595.44509759199</c:v>
                </c:pt>
                <c:pt idx="81">
                  <c:v>-110474.30473464998</c:v>
                </c:pt>
                <c:pt idx="82">
                  <c:v>-110323.03172734118</c:v>
                </c:pt>
                <c:pt idx="83">
                  <c:v>-110126.77047161103</c:v>
                </c:pt>
                <c:pt idx="84">
                  <c:v>-110025.07867337611</c:v>
                </c:pt>
                <c:pt idx="85">
                  <c:v>-110135.9930510936</c:v>
                </c:pt>
                <c:pt idx="86">
                  <c:v>-110187.81988270031</c:v>
                </c:pt>
                <c:pt idx="87">
                  <c:v>-110153.65929017417</c:v>
                </c:pt>
                <c:pt idx="88">
                  <c:v>-110291.99124550835</c:v>
                </c:pt>
                <c:pt idx="89">
                  <c:v>-110512.42837592898</c:v>
                </c:pt>
                <c:pt idx="90">
                  <c:v>-110644.89215889471</c:v>
                </c:pt>
                <c:pt idx="91">
                  <c:v>-110788.90224183547</c:v>
                </c:pt>
                <c:pt idx="92">
                  <c:v>-110949.12824397141</c:v>
                </c:pt>
                <c:pt idx="93">
                  <c:v>-111193.48836763667</c:v>
                </c:pt>
                <c:pt idx="94">
                  <c:v>-111501.17787086566</c:v>
                </c:pt>
                <c:pt idx="95">
                  <c:v>-111686.85622947122</c:v>
                </c:pt>
                <c:pt idx="96">
                  <c:v>-111934.72705170617</c:v>
                </c:pt>
                <c:pt idx="97">
                  <c:v>-112288.34054237242</c:v>
                </c:pt>
                <c:pt idx="98">
                  <c:v>-112407.45712846125</c:v>
                </c:pt>
                <c:pt idx="99">
                  <c:v>-112480.44604997001</c:v>
                </c:pt>
                <c:pt idx="100">
                  <c:v>-112728.10420136363</c:v>
                </c:pt>
                <c:pt idx="101">
                  <c:v>-112804.32142611468</c:v>
                </c:pt>
                <c:pt idx="102">
                  <c:v>-112781.74403387464</c:v>
                </c:pt>
                <c:pt idx="103">
                  <c:v>-112916.58199786316</c:v>
                </c:pt>
                <c:pt idx="104">
                  <c:v>-113054.24315258001</c:v>
                </c:pt>
                <c:pt idx="105">
                  <c:v>-113114.90331049953</c:v>
                </c:pt>
                <c:pt idx="106">
                  <c:v>-113131.33893562329</c:v>
                </c:pt>
                <c:pt idx="107">
                  <c:v>-113199.38513567526</c:v>
                </c:pt>
                <c:pt idx="108">
                  <c:v>-113486.21876881961</c:v>
                </c:pt>
                <c:pt idx="109">
                  <c:v>-113833.41086798682</c:v>
                </c:pt>
                <c:pt idx="110">
                  <c:v>-113972.51879592278</c:v>
                </c:pt>
                <c:pt idx="111">
                  <c:v>-114096.31921315371</c:v>
                </c:pt>
                <c:pt idx="112">
                  <c:v>-114114.37230813535</c:v>
                </c:pt>
                <c:pt idx="113">
                  <c:v>-114165.09213293072</c:v>
                </c:pt>
                <c:pt idx="114">
                  <c:v>-114134.23396380662</c:v>
                </c:pt>
                <c:pt idx="115">
                  <c:v>-114225.80303350122</c:v>
                </c:pt>
                <c:pt idx="116">
                  <c:v>-114386.50773262027</c:v>
                </c:pt>
                <c:pt idx="117">
                  <c:v>-114470.6285470047</c:v>
                </c:pt>
                <c:pt idx="118">
                  <c:v>-114492.19285088805</c:v>
                </c:pt>
                <c:pt idx="119">
                  <c:v>-114482.62209266926</c:v>
                </c:pt>
                <c:pt idx="120">
                  <c:v>-114587.55410433574</c:v>
                </c:pt>
                <c:pt idx="121">
                  <c:v>-114511.93770077493</c:v>
                </c:pt>
                <c:pt idx="122">
                  <c:v>-114472.42085663267</c:v>
                </c:pt>
                <c:pt idx="123">
                  <c:v>-114440.59996285386</c:v>
                </c:pt>
                <c:pt idx="124">
                  <c:v>-114382.57078984025</c:v>
                </c:pt>
                <c:pt idx="125">
                  <c:v>-114397.54462736839</c:v>
                </c:pt>
                <c:pt idx="126">
                  <c:v>-114527.19838579991</c:v>
                </c:pt>
                <c:pt idx="127">
                  <c:v>-114742.23236438874</c:v>
                </c:pt>
                <c:pt idx="128">
                  <c:v>-114903.49909219872</c:v>
                </c:pt>
                <c:pt idx="129">
                  <c:v>-115119.20791107797</c:v>
                </c:pt>
                <c:pt idx="130">
                  <c:v>-115530.87509706205</c:v>
                </c:pt>
                <c:pt idx="131">
                  <c:v>-115812.72244845533</c:v>
                </c:pt>
                <c:pt idx="132">
                  <c:v>-115893.9168103494</c:v>
                </c:pt>
                <c:pt idx="133">
                  <c:v>-116150.11430392889</c:v>
                </c:pt>
                <c:pt idx="134">
                  <c:v>-116309.54493447616</c:v>
                </c:pt>
                <c:pt idx="135">
                  <c:v>-116477.63613302322</c:v>
                </c:pt>
                <c:pt idx="136">
                  <c:v>-116445.4621184807</c:v>
                </c:pt>
                <c:pt idx="137">
                  <c:v>-116355.61921455554</c:v>
                </c:pt>
                <c:pt idx="138">
                  <c:v>-116278.29158042099</c:v>
                </c:pt>
                <c:pt idx="139">
                  <c:v>-116197.75944361632</c:v>
                </c:pt>
                <c:pt idx="140">
                  <c:v>-116180.08684951752</c:v>
                </c:pt>
                <c:pt idx="141">
                  <c:v>-116125.23917359585</c:v>
                </c:pt>
                <c:pt idx="142">
                  <c:v>-116054.34511225803</c:v>
                </c:pt>
                <c:pt idx="143">
                  <c:v>-115960.71397598005</c:v>
                </c:pt>
                <c:pt idx="144">
                  <c:v>-115781.41154647563</c:v>
                </c:pt>
                <c:pt idx="145">
                  <c:v>-115808.82757523315</c:v>
                </c:pt>
                <c:pt idx="146">
                  <c:v>-115805.63858906753</c:v>
                </c:pt>
                <c:pt idx="147">
                  <c:v>-115831.79168179577</c:v>
                </c:pt>
                <c:pt idx="148">
                  <c:v>-115859.8089616603</c:v>
                </c:pt>
                <c:pt idx="149">
                  <c:v>-115935.62701555435</c:v>
                </c:pt>
                <c:pt idx="150">
                  <c:v>-115917.62897688027</c:v>
                </c:pt>
                <c:pt idx="151">
                  <c:v>-115901.25084058303</c:v>
                </c:pt>
                <c:pt idx="152">
                  <c:v>-116005.74549302078</c:v>
                </c:pt>
                <c:pt idx="153">
                  <c:v>-116420.86916984478</c:v>
                </c:pt>
                <c:pt idx="154">
                  <c:v>-116890.14844724076</c:v>
                </c:pt>
                <c:pt idx="155">
                  <c:v>-117418.83428777778</c:v>
                </c:pt>
                <c:pt idx="156">
                  <c:v>-117923.90790455106</c:v>
                </c:pt>
                <c:pt idx="157">
                  <c:v>-118317.17612430954</c:v>
                </c:pt>
                <c:pt idx="158">
                  <c:v>-118644.27353331543</c:v>
                </c:pt>
                <c:pt idx="159">
                  <c:v>-118930.57129945006</c:v>
                </c:pt>
                <c:pt idx="160">
                  <c:v>-119178.78047218875</c:v>
                </c:pt>
                <c:pt idx="161">
                  <c:v>-119522.44610821281</c:v>
                </c:pt>
                <c:pt idx="162">
                  <c:v>-119778.71470553344</c:v>
                </c:pt>
                <c:pt idx="163">
                  <c:v>-119882.56633202481</c:v>
                </c:pt>
                <c:pt idx="164">
                  <c:v>-119888.44048789603</c:v>
                </c:pt>
                <c:pt idx="165">
                  <c:v>-120027.8333478172</c:v>
                </c:pt>
                <c:pt idx="166">
                  <c:v>-120003.99290312581</c:v>
                </c:pt>
                <c:pt idx="167">
                  <c:v>-120046.99809870265</c:v>
                </c:pt>
                <c:pt idx="168">
                  <c:v>-120130.40513411784</c:v>
                </c:pt>
                <c:pt idx="169">
                  <c:v>-120132.69296495224</c:v>
                </c:pt>
                <c:pt idx="170">
                  <c:v>-120198.00810081643</c:v>
                </c:pt>
                <c:pt idx="171">
                  <c:v>-120290.06324136809</c:v>
                </c:pt>
                <c:pt idx="172">
                  <c:v>-120221.68664669541</c:v>
                </c:pt>
                <c:pt idx="173">
                  <c:v>-120181.80844201315</c:v>
                </c:pt>
                <c:pt idx="174">
                  <c:v>-120069.01668879174</c:v>
                </c:pt>
                <c:pt idx="175">
                  <c:v>-119890.85325565372</c:v>
                </c:pt>
                <c:pt idx="176">
                  <c:v>-119756.00989911301</c:v>
                </c:pt>
                <c:pt idx="177">
                  <c:v>-119571.53568384817</c:v>
                </c:pt>
                <c:pt idx="178">
                  <c:v>-119388.70288376095</c:v>
                </c:pt>
                <c:pt idx="179">
                  <c:v>-119197.95850131035</c:v>
                </c:pt>
                <c:pt idx="180">
                  <c:v>-119032.28765202338</c:v>
                </c:pt>
                <c:pt idx="181">
                  <c:v>-118832.26319847367</c:v>
                </c:pt>
                <c:pt idx="182">
                  <c:v>-118644.58237509831</c:v>
                </c:pt>
                <c:pt idx="183">
                  <c:v>-118450.17986305489</c:v>
                </c:pt>
                <c:pt idx="184">
                  <c:v>-118289.60827514251</c:v>
                </c:pt>
                <c:pt idx="185">
                  <c:v>-118090.74348690105</c:v>
                </c:pt>
                <c:pt idx="186">
                  <c:v>-117908.73076063705</c:v>
                </c:pt>
                <c:pt idx="187">
                  <c:v>-117711.04231346141</c:v>
                </c:pt>
                <c:pt idx="188">
                  <c:v>-117513.40442408682</c:v>
                </c:pt>
                <c:pt idx="189">
                  <c:v>-117317.33866554107</c:v>
                </c:pt>
                <c:pt idx="190">
                  <c:v>-117125.12141272872</c:v>
                </c:pt>
                <c:pt idx="191">
                  <c:v>-116933.12145604094</c:v>
                </c:pt>
                <c:pt idx="192">
                  <c:v>-116786.85317174351</c:v>
                </c:pt>
                <c:pt idx="193">
                  <c:v>-116634.25689446696</c:v>
                </c:pt>
                <c:pt idx="194">
                  <c:v>-116477.73688903828</c:v>
                </c:pt>
                <c:pt idx="195">
                  <c:v>-116356.72783767139</c:v>
                </c:pt>
                <c:pt idx="196">
                  <c:v>-116258.30795374251</c:v>
                </c:pt>
                <c:pt idx="197">
                  <c:v>-116113.99591774134</c:v>
                </c:pt>
                <c:pt idx="198">
                  <c:v>-115996.47623763746</c:v>
                </c:pt>
                <c:pt idx="199">
                  <c:v>-115874.0351394914</c:v>
                </c:pt>
                <c:pt idx="200">
                  <c:v>-115746.54665235769</c:v>
                </c:pt>
                <c:pt idx="201">
                  <c:v>-115617.39991171278</c:v>
                </c:pt>
                <c:pt idx="202">
                  <c:v>-115438.08294359235</c:v>
                </c:pt>
                <c:pt idx="203">
                  <c:v>-115286.25248391664</c:v>
                </c:pt>
                <c:pt idx="204">
                  <c:v>-115337.8439258593</c:v>
                </c:pt>
                <c:pt idx="205">
                  <c:v>-115287.03297658567</c:v>
                </c:pt>
                <c:pt idx="206">
                  <c:v>-115119.39900189973</c:v>
                </c:pt>
                <c:pt idx="207">
                  <c:v>-114944.45643096983</c:v>
                </c:pt>
                <c:pt idx="208">
                  <c:v>-114764.76390380814</c:v>
                </c:pt>
                <c:pt idx="209">
                  <c:v>-114579.73276052618</c:v>
                </c:pt>
                <c:pt idx="210">
                  <c:v>-114400.79967723205</c:v>
                </c:pt>
                <c:pt idx="211">
                  <c:v>-114217.57352127334</c:v>
                </c:pt>
                <c:pt idx="212">
                  <c:v>-114109.585926257</c:v>
                </c:pt>
                <c:pt idx="213">
                  <c:v>-114073.89023950243</c:v>
                </c:pt>
                <c:pt idx="214">
                  <c:v>-113989.65791925864</c:v>
                </c:pt>
                <c:pt idx="215">
                  <c:v>-113998.10741050195</c:v>
                </c:pt>
                <c:pt idx="216">
                  <c:v>-113914.81115146216</c:v>
                </c:pt>
                <c:pt idx="217">
                  <c:v>-113876.00316570629</c:v>
                </c:pt>
                <c:pt idx="218">
                  <c:v>-113777.45585040849</c:v>
                </c:pt>
                <c:pt idx="219">
                  <c:v>-113676.82752252801</c:v>
                </c:pt>
                <c:pt idx="220">
                  <c:v>-113662.02052008722</c:v>
                </c:pt>
                <c:pt idx="221">
                  <c:v>-113693.20449129191</c:v>
                </c:pt>
                <c:pt idx="222">
                  <c:v>-113613.33875192823</c:v>
                </c:pt>
                <c:pt idx="223">
                  <c:v>-113615.62841602878</c:v>
                </c:pt>
                <c:pt idx="224">
                  <c:v>-113544.2947320414</c:v>
                </c:pt>
                <c:pt idx="225">
                  <c:v>-113524.4134435436</c:v>
                </c:pt>
                <c:pt idx="226">
                  <c:v>-113595.60986437465</c:v>
                </c:pt>
                <c:pt idx="227">
                  <c:v>-113583.94833313081</c:v>
                </c:pt>
                <c:pt idx="228">
                  <c:v>-113760.37067760316</c:v>
                </c:pt>
                <c:pt idx="229">
                  <c:v>-113916.41733527568</c:v>
                </c:pt>
                <c:pt idx="230">
                  <c:v>-114028.78740719317</c:v>
                </c:pt>
                <c:pt idx="231">
                  <c:v>-114243.48752336983</c:v>
                </c:pt>
                <c:pt idx="232">
                  <c:v>-114363.66834550478</c:v>
                </c:pt>
                <c:pt idx="233">
                  <c:v>-114357.1894516185</c:v>
                </c:pt>
                <c:pt idx="234">
                  <c:v>-114473.04002915369</c:v>
                </c:pt>
                <c:pt idx="235">
                  <c:v>-114617.72022160684</c:v>
                </c:pt>
                <c:pt idx="236">
                  <c:v>-114874.97758876062</c:v>
                </c:pt>
                <c:pt idx="237">
                  <c:v>-115084.65405884094</c:v>
                </c:pt>
                <c:pt idx="238">
                  <c:v>-115481.9638140298</c:v>
                </c:pt>
                <c:pt idx="239">
                  <c:v>-115851.55771962776</c:v>
                </c:pt>
                <c:pt idx="240">
                  <c:v>-116217.35902609862</c:v>
                </c:pt>
                <c:pt idx="241">
                  <c:v>-116506.23383897997</c:v>
                </c:pt>
                <c:pt idx="242">
                  <c:v>-116829.07908892633</c:v>
                </c:pt>
                <c:pt idx="243">
                  <c:v>-117099.63455683651</c:v>
                </c:pt>
                <c:pt idx="244">
                  <c:v>-117384.05261244619</c:v>
                </c:pt>
                <c:pt idx="245">
                  <c:v>-117535.12392240961</c:v>
                </c:pt>
                <c:pt idx="246">
                  <c:v>-117872.56228943731</c:v>
                </c:pt>
                <c:pt idx="247">
                  <c:v>-118078.744630306</c:v>
                </c:pt>
                <c:pt idx="248">
                  <c:v>-118107.39236455543</c:v>
                </c:pt>
                <c:pt idx="249">
                  <c:v>-118150.8544854928</c:v>
                </c:pt>
                <c:pt idx="250">
                  <c:v>-118328.8150622899</c:v>
                </c:pt>
                <c:pt idx="251">
                  <c:v>-118551.88516995369</c:v>
                </c:pt>
                <c:pt idx="252">
                  <c:v>-118793.74352781606</c:v>
                </c:pt>
                <c:pt idx="253">
                  <c:v>-118833.14003915762</c:v>
                </c:pt>
                <c:pt idx="254">
                  <c:v>-118793.85978115883</c:v>
                </c:pt>
                <c:pt idx="255">
                  <c:v>-118928.95834348253</c:v>
                </c:pt>
                <c:pt idx="256">
                  <c:v>-119104.61125969794</c:v>
                </c:pt>
                <c:pt idx="257">
                  <c:v>-119138.84581036327</c:v>
                </c:pt>
                <c:pt idx="258">
                  <c:v>-119186.21509417203</c:v>
                </c:pt>
                <c:pt idx="259">
                  <c:v>-119247.59966497347</c:v>
                </c:pt>
                <c:pt idx="260">
                  <c:v>-119519.793890049</c:v>
                </c:pt>
                <c:pt idx="261">
                  <c:v>-119811.20680533725</c:v>
                </c:pt>
                <c:pt idx="262">
                  <c:v>-120055.44649911973</c:v>
                </c:pt>
                <c:pt idx="263">
                  <c:v>-120217.39882783293</c:v>
                </c:pt>
                <c:pt idx="264">
                  <c:v>-120416.35955543781</c:v>
                </c:pt>
                <c:pt idx="265">
                  <c:v>-120502.97297289883</c:v>
                </c:pt>
                <c:pt idx="266">
                  <c:v>-120624.13223491554</c:v>
                </c:pt>
                <c:pt idx="267">
                  <c:v>-120592.10197608607</c:v>
                </c:pt>
                <c:pt idx="268">
                  <c:v>-120601.12396164006</c:v>
                </c:pt>
                <c:pt idx="269">
                  <c:v>-120665.10981973834</c:v>
                </c:pt>
                <c:pt idx="270">
                  <c:v>-120758.19833235219</c:v>
                </c:pt>
                <c:pt idx="271">
                  <c:v>-120739.16625580893</c:v>
                </c:pt>
                <c:pt idx="272">
                  <c:v>-120797.27409166728</c:v>
                </c:pt>
                <c:pt idx="273">
                  <c:v>-120913.70045562976</c:v>
                </c:pt>
                <c:pt idx="274">
                  <c:v>-120940.6492236068</c:v>
                </c:pt>
                <c:pt idx="275">
                  <c:v>-120939.54736796545</c:v>
                </c:pt>
                <c:pt idx="276">
                  <c:v>-120886.88285974479</c:v>
                </c:pt>
                <c:pt idx="277">
                  <c:v>-120898.00285914517</c:v>
                </c:pt>
                <c:pt idx="278">
                  <c:v>-120918.16624852709</c:v>
                </c:pt>
                <c:pt idx="279">
                  <c:v>-120926.22144401133</c:v>
                </c:pt>
                <c:pt idx="280">
                  <c:v>-120854.62457437989</c:v>
                </c:pt>
                <c:pt idx="281">
                  <c:v>-120938.49119225916</c:v>
                </c:pt>
                <c:pt idx="282">
                  <c:v>-120928.61393602507</c:v>
                </c:pt>
                <c:pt idx="283">
                  <c:v>-120877.45282951993</c:v>
                </c:pt>
                <c:pt idx="284">
                  <c:v>-120804.88914499522</c:v>
                </c:pt>
                <c:pt idx="285">
                  <c:v>-120762.24851151725</c:v>
                </c:pt>
                <c:pt idx="286">
                  <c:v>-120866.06720848227</c:v>
                </c:pt>
                <c:pt idx="287">
                  <c:v>-121040.79029273297</c:v>
                </c:pt>
                <c:pt idx="288">
                  <c:v>-121138.70051126875</c:v>
                </c:pt>
                <c:pt idx="289">
                  <c:v>-121132.47061364328</c:v>
                </c:pt>
                <c:pt idx="290">
                  <c:v>-121145.98783039436</c:v>
                </c:pt>
                <c:pt idx="291">
                  <c:v>-121293.43831881633</c:v>
                </c:pt>
                <c:pt idx="292">
                  <c:v>-121476.02729865152</c:v>
                </c:pt>
                <c:pt idx="293">
                  <c:v>-121541.77384434231</c:v>
                </c:pt>
                <c:pt idx="294">
                  <c:v>-121815.01753439719</c:v>
                </c:pt>
                <c:pt idx="295">
                  <c:v>-122200.5523723662</c:v>
                </c:pt>
                <c:pt idx="296">
                  <c:v>-122773.64382163476</c:v>
                </c:pt>
                <c:pt idx="297">
                  <c:v>-123266.90396211497</c:v>
                </c:pt>
                <c:pt idx="298">
                  <c:v>-123845.8987376399</c:v>
                </c:pt>
                <c:pt idx="299">
                  <c:v>-124359.25524799475</c:v>
                </c:pt>
                <c:pt idx="300">
                  <c:v>-124677.31368876743</c:v>
                </c:pt>
                <c:pt idx="301">
                  <c:v>-124896.46591716738</c:v>
                </c:pt>
                <c:pt idx="302">
                  <c:v>-125024.40831190094</c:v>
                </c:pt>
                <c:pt idx="303">
                  <c:v>-125176.72140822865</c:v>
                </c:pt>
                <c:pt idx="304">
                  <c:v>-125179.83154023401</c:v>
                </c:pt>
                <c:pt idx="305">
                  <c:v>-125222.93123769734</c:v>
                </c:pt>
                <c:pt idx="306">
                  <c:v>-125353.42297694038</c:v>
                </c:pt>
                <c:pt idx="307">
                  <c:v>-125553.74551529135</c:v>
                </c:pt>
                <c:pt idx="308">
                  <c:v>-125750.33903562593</c:v>
                </c:pt>
                <c:pt idx="309">
                  <c:v>-125874.37392957712</c:v>
                </c:pt>
                <c:pt idx="310">
                  <c:v>-126179.32630632541</c:v>
                </c:pt>
                <c:pt idx="311">
                  <c:v>-126316.17462982569</c:v>
                </c:pt>
                <c:pt idx="312">
                  <c:v>-126571.80188548323</c:v>
                </c:pt>
                <c:pt idx="313">
                  <c:v>-126703.22068891488</c:v>
                </c:pt>
                <c:pt idx="314">
                  <c:v>-126933.6153470609</c:v>
                </c:pt>
                <c:pt idx="315">
                  <c:v>-127035.06621722638</c:v>
                </c:pt>
                <c:pt idx="316">
                  <c:v>-127343.9988151974</c:v>
                </c:pt>
                <c:pt idx="317">
                  <c:v>-127520.36256764381</c:v>
                </c:pt>
                <c:pt idx="318">
                  <c:v>-127594.27189768499</c:v>
                </c:pt>
                <c:pt idx="319">
                  <c:v>-127663.34275536994</c:v>
                </c:pt>
                <c:pt idx="320">
                  <c:v>-127713.03700360967</c:v>
                </c:pt>
                <c:pt idx="321">
                  <c:v>-127698.57249580843</c:v>
                </c:pt>
                <c:pt idx="322">
                  <c:v>-127793.03053168936</c:v>
                </c:pt>
                <c:pt idx="323">
                  <c:v>-127794.73933981024</c:v>
                </c:pt>
                <c:pt idx="324">
                  <c:v>-127732.76020993355</c:v>
                </c:pt>
                <c:pt idx="325">
                  <c:v>-127712.15298230793</c:v>
                </c:pt>
                <c:pt idx="326">
                  <c:v>-127653.03514343957</c:v>
                </c:pt>
                <c:pt idx="327">
                  <c:v>-127555.45147638803</c:v>
                </c:pt>
                <c:pt idx="328">
                  <c:v>-127424.66948419508</c:v>
                </c:pt>
                <c:pt idx="329">
                  <c:v>-127322.33619037124</c:v>
                </c:pt>
                <c:pt idx="330">
                  <c:v>-127206.04941355645</c:v>
                </c:pt>
                <c:pt idx="331">
                  <c:v>-127131.56913490903</c:v>
                </c:pt>
                <c:pt idx="332">
                  <c:v>-127064.50221586223</c:v>
                </c:pt>
                <c:pt idx="333">
                  <c:v>-127002.70770065594</c:v>
                </c:pt>
                <c:pt idx="334">
                  <c:v>-126969.73931481951</c:v>
                </c:pt>
                <c:pt idx="335">
                  <c:v>-126960.25953641055</c:v>
                </c:pt>
                <c:pt idx="336">
                  <c:v>-126906.06814983689</c:v>
                </c:pt>
                <c:pt idx="337">
                  <c:v>-126815.12991150445</c:v>
                </c:pt>
                <c:pt idx="338">
                  <c:v>-126753.42427450212</c:v>
                </c:pt>
                <c:pt idx="339">
                  <c:v>-126667.94521583532</c:v>
                </c:pt>
                <c:pt idx="340">
                  <c:v>-126656.04728095344</c:v>
                </c:pt>
                <c:pt idx="341">
                  <c:v>-126640.80829283607</c:v>
                </c:pt>
                <c:pt idx="342">
                  <c:v>-126889.89742290962</c:v>
                </c:pt>
                <c:pt idx="343">
                  <c:v>-126876.26583654482</c:v>
                </c:pt>
                <c:pt idx="344">
                  <c:v>-126880.1715973914</c:v>
                </c:pt>
                <c:pt idx="345">
                  <c:v>-126777.31157539607</c:v>
                </c:pt>
                <c:pt idx="346">
                  <c:v>-126694.66340960711</c:v>
                </c:pt>
                <c:pt idx="347">
                  <c:v>-126662.82061445332</c:v>
                </c:pt>
                <c:pt idx="348">
                  <c:v>-126613.00858180581</c:v>
                </c:pt>
                <c:pt idx="349">
                  <c:v>-126564.27540535998</c:v>
                </c:pt>
                <c:pt idx="350">
                  <c:v>-126455.03729681937</c:v>
                </c:pt>
                <c:pt idx="351">
                  <c:v>-126370.00732973883</c:v>
                </c:pt>
                <c:pt idx="352">
                  <c:v>-126366.45884401795</c:v>
                </c:pt>
                <c:pt idx="353">
                  <c:v>-126403.79080739517</c:v>
                </c:pt>
                <c:pt idx="354">
                  <c:v>-126293.76474245091</c:v>
                </c:pt>
                <c:pt idx="355">
                  <c:v>-126223.04742585769</c:v>
                </c:pt>
                <c:pt idx="356">
                  <c:v>-126250.81401002726</c:v>
                </c:pt>
                <c:pt idx="357">
                  <c:v>-126242.58721621902</c:v>
                </c:pt>
                <c:pt idx="358">
                  <c:v>-126105.56861036018</c:v>
                </c:pt>
                <c:pt idx="359">
                  <c:v>-126039.11164453498</c:v>
                </c:pt>
                <c:pt idx="360">
                  <c:v>-125912.3091393592</c:v>
                </c:pt>
                <c:pt idx="361">
                  <c:v>-125787.72983073718</c:v>
                </c:pt>
                <c:pt idx="362">
                  <c:v>-125674.48156050497</c:v>
                </c:pt>
                <c:pt idx="363">
                  <c:v>-125633.19527186129</c:v>
                </c:pt>
                <c:pt idx="364">
                  <c:v>-125767.33089866723</c:v>
                </c:pt>
                <c:pt idx="365">
                  <c:v>-125736.21222237863</c:v>
                </c:pt>
                <c:pt idx="366">
                  <c:v>-125704.99569771162</c:v>
                </c:pt>
                <c:pt idx="367">
                  <c:v>-125735.15514743989</c:v>
                </c:pt>
                <c:pt idx="368">
                  <c:v>-125797.71975330217</c:v>
                </c:pt>
                <c:pt idx="369">
                  <c:v>-125854.96919798573</c:v>
                </c:pt>
                <c:pt idx="370">
                  <c:v>-125976.90079855781</c:v>
                </c:pt>
                <c:pt idx="371">
                  <c:v>-126035.45368525984</c:v>
                </c:pt>
                <c:pt idx="372">
                  <c:v>-126219.78456510109</c:v>
                </c:pt>
                <c:pt idx="373">
                  <c:v>-126139.71652756301</c:v>
                </c:pt>
                <c:pt idx="374">
                  <c:v>-126031.60519876056</c:v>
                </c:pt>
                <c:pt idx="375">
                  <c:v>-125885.85955268884</c:v>
                </c:pt>
                <c:pt idx="376">
                  <c:v>-125752.27537261312</c:v>
                </c:pt>
                <c:pt idx="377">
                  <c:v>-125613.27910175725</c:v>
                </c:pt>
                <c:pt idx="378">
                  <c:v>-125464.87423123443</c:v>
                </c:pt>
                <c:pt idx="379">
                  <c:v>-125321.52635708966</c:v>
                </c:pt>
                <c:pt idx="380">
                  <c:v>-125177.95555829201</c:v>
                </c:pt>
                <c:pt idx="381">
                  <c:v>-125031.88332888855</c:v>
                </c:pt>
                <c:pt idx="382">
                  <c:v>-124886.69971849769</c:v>
                </c:pt>
                <c:pt idx="383">
                  <c:v>-124797.14780894903</c:v>
                </c:pt>
                <c:pt idx="384">
                  <c:v>-124688.55425407334</c:v>
                </c:pt>
                <c:pt idx="385">
                  <c:v>-124549.157463107</c:v>
                </c:pt>
                <c:pt idx="386">
                  <c:v>-124408.80194919217</c:v>
                </c:pt>
                <c:pt idx="387">
                  <c:v>-124286.41881462435</c:v>
                </c:pt>
                <c:pt idx="388">
                  <c:v>-124142.88902617921</c:v>
                </c:pt>
                <c:pt idx="389">
                  <c:v>-123995.83869639238</c:v>
                </c:pt>
                <c:pt idx="390">
                  <c:v>-123850.5373786015</c:v>
                </c:pt>
                <c:pt idx="391">
                  <c:v>-123747.16204163199</c:v>
                </c:pt>
                <c:pt idx="392">
                  <c:v>-123609.87999707076</c:v>
                </c:pt>
                <c:pt idx="393">
                  <c:v>-123485.18171976073</c:v>
                </c:pt>
                <c:pt idx="394">
                  <c:v>-123472.27448168928</c:v>
                </c:pt>
                <c:pt idx="395">
                  <c:v>-123517.64476527655</c:v>
                </c:pt>
                <c:pt idx="396">
                  <c:v>-123372.26409271416</c:v>
                </c:pt>
                <c:pt idx="397">
                  <c:v>-123228.77853823283</c:v>
                </c:pt>
                <c:pt idx="398">
                  <c:v>-123319.42137376549</c:v>
                </c:pt>
                <c:pt idx="399">
                  <c:v>-123732.91336063083</c:v>
                </c:pt>
                <c:pt idx="400">
                  <c:v>-124268.4958349267</c:v>
                </c:pt>
                <c:pt idx="401">
                  <c:v>-124656.61285660515</c:v>
                </c:pt>
                <c:pt idx="402">
                  <c:v>-125444.48993608664</c:v>
                </c:pt>
                <c:pt idx="403">
                  <c:v>-126243.11061647449</c:v>
                </c:pt>
                <c:pt idx="404">
                  <c:v>-127236.54490415234</c:v>
                </c:pt>
                <c:pt idx="405">
                  <c:v>-128146.67316787952</c:v>
                </c:pt>
                <c:pt idx="406">
                  <c:v>-128760.72967166311</c:v>
                </c:pt>
                <c:pt idx="407">
                  <c:v>-129576.04162813973</c:v>
                </c:pt>
                <c:pt idx="408">
                  <c:v>-130209.39348527299</c:v>
                </c:pt>
                <c:pt idx="409">
                  <c:v>-130971.75829581238</c:v>
                </c:pt>
                <c:pt idx="410">
                  <c:v>-131591.39885280747</c:v>
                </c:pt>
                <c:pt idx="411">
                  <c:v>-132614.95445653086</c:v>
                </c:pt>
                <c:pt idx="412">
                  <c:v>-133215.27389270029</c:v>
                </c:pt>
                <c:pt idx="413">
                  <c:v>-133506.28711519775</c:v>
                </c:pt>
                <c:pt idx="414">
                  <c:v>-133588.97241894776</c:v>
                </c:pt>
                <c:pt idx="415">
                  <c:v>-133618.05095172394</c:v>
                </c:pt>
                <c:pt idx="416">
                  <c:v>-133625.15276844802</c:v>
                </c:pt>
                <c:pt idx="417">
                  <c:v>-133645.76357397469</c:v>
                </c:pt>
                <c:pt idx="418">
                  <c:v>-133631.56652329562</c:v>
                </c:pt>
                <c:pt idx="419">
                  <c:v>-133500.54449797503</c:v>
                </c:pt>
                <c:pt idx="420">
                  <c:v>-133356.86747486916</c:v>
                </c:pt>
                <c:pt idx="421">
                  <c:v>-133233.54596540981</c:v>
                </c:pt>
                <c:pt idx="422">
                  <c:v>-133116.88588645947</c:v>
                </c:pt>
                <c:pt idx="423">
                  <c:v>-133136.56102087547</c:v>
                </c:pt>
                <c:pt idx="424">
                  <c:v>-133031.90856603373</c:v>
                </c:pt>
                <c:pt idx="425">
                  <c:v>-132898.33712174141</c:v>
                </c:pt>
                <c:pt idx="426">
                  <c:v>-132806.32074068912</c:v>
                </c:pt>
                <c:pt idx="427">
                  <c:v>-132795.67909046114</c:v>
                </c:pt>
                <c:pt idx="428">
                  <c:v>-132729.84056235681</c:v>
                </c:pt>
                <c:pt idx="429">
                  <c:v>-132626.31049367841</c:v>
                </c:pt>
                <c:pt idx="430">
                  <c:v>-132517.75388067009</c:v>
                </c:pt>
                <c:pt idx="431">
                  <c:v>-132430.01756633367</c:v>
                </c:pt>
                <c:pt idx="432">
                  <c:v>-132341.65314339445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04-46B5-AB1A-E31D2F890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847168"/>
        <c:axId val="611854208"/>
      </c:lineChart>
      <c:dateAx>
        <c:axId val="6118471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crossAx val="611854208"/>
        <c:crosses val="autoZero"/>
        <c:auto val="1"/>
        <c:lblOffset val="100"/>
        <c:baseTimeUnit val="days"/>
      </c:dateAx>
      <c:valAx>
        <c:axId val="6118542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61184716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561974</xdr:colOff>
      <xdr:row>530</xdr:row>
      <xdr:rowOff>123825</xdr:rowOff>
    </xdr:from>
    <xdr:to>
      <xdr:col>25</xdr:col>
      <xdr:colOff>152400</xdr:colOff>
      <xdr:row>553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531</xdr:row>
      <xdr:rowOff>133350</xdr:rowOff>
    </xdr:from>
    <xdr:to>
      <xdr:col>11</xdr:col>
      <xdr:colOff>495300</xdr:colOff>
      <xdr:row>557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559</xdr:row>
      <xdr:rowOff>133350</xdr:rowOff>
    </xdr:from>
    <xdr:to>
      <xdr:col>17</xdr:col>
      <xdr:colOff>114299</xdr:colOff>
      <xdr:row>585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559</xdr:row>
      <xdr:rowOff>161925</xdr:rowOff>
    </xdr:from>
    <xdr:to>
      <xdr:col>7</xdr:col>
      <xdr:colOff>238125</xdr:colOff>
      <xdr:row>585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0"/>
  <sheetViews>
    <sheetView workbookViewId="0">
      <pane ySplit="1" topLeftCell="A507" activePane="bottomLeft" state="frozen"/>
      <selection pane="bottomLeft" activeCell="A2" sqref="A2:XFD522"/>
    </sheetView>
  </sheetViews>
  <sheetFormatPr defaultRowHeight="14.5" x14ac:dyDescent="0.35"/>
  <cols>
    <col min="1" max="1" width="10.7265625" bestFit="1" customWidth="1"/>
    <col min="3" max="3" width="10.81640625" customWidth="1"/>
    <col min="15" max="15" width="12" bestFit="1" customWidth="1"/>
  </cols>
  <sheetData>
    <row r="1" spans="1:21" s="2" customFormat="1" ht="3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O1" s="2" t="s">
        <v>13</v>
      </c>
      <c r="P1" s="2" t="s">
        <v>15</v>
      </c>
      <c r="Q1" s="2" t="s">
        <v>14</v>
      </c>
      <c r="R1" s="2" t="s">
        <v>16</v>
      </c>
      <c r="S1" s="2" t="s">
        <v>17</v>
      </c>
      <c r="T1" s="2" t="s">
        <v>16</v>
      </c>
      <c r="U1" s="2" t="s">
        <v>17</v>
      </c>
    </row>
    <row r="2" spans="1:21" hidden="1" x14ac:dyDescent="0.35">
      <c r="A2" s="1" t="e">
        <f ca="1">_xll.BDH("CBT4TNCN Index",$B$1:$B$1,"1/1/1999","5/31/2017","Dir=V","Dts=S","Sort=A","Quote=C","QtTyp=Y","Days=W","Per=cw","DtFmt=D","Fill=P","UseDPDF=Y","cols=2;rows=961")</f>
        <v>#NAME?</v>
      </c>
      <c r="B2">
        <v>-7300</v>
      </c>
    </row>
    <row r="3" spans="1:21" hidden="1" x14ac:dyDescent="0.35">
      <c r="A3" s="1">
        <v>36172</v>
      </c>
      <c r="B3">
        <v>-39427</v>
      </c>
      <c r="C3">
        <f>AVERAGE(B$2:B3)</f>
        <v>-23363.5</v>
      </c>
      <c r="E3">
        <f>_xlfn.STDEV.P(B$2:B3)</f>
        <v>16063.5</v>
      </c>
    </row>
    <row r="4" spans="1:21" hidden="1" x14ac:dyDescent="0.35">
      <c r="A4" s="1">
        <v>36179</v>
      </c>
      <c r="B4">
        <v>-30075</v>
      </c>
      <c r="C4">
        <f>AVERAGE(B$2:B4)</f>
        <v>-25600.666666666668</v>
      </c>
      <c r="E4">
        <f>_xlfn.STDEV.P(B$2:B4)</f>
        <v>13491.992102313465</v>
      </c>
    </row>
    <row r="5" spans="1:21" hidden="1" x14ac:dyDescent="0.35">
      <c r="A5" s="1">
        <v>36186</v>
      </c>
      <c r="B5">
        <v>-21583</v>
      </c>
      <c r="C5">
        <f>AVERAGE(B$2:B5)</f>
        <v>-24596.25</v>
      </c>
      <c r="E5">
        <f>_xlfn.STDEV.P(B$2:B5)</f>
        <v>11813.210684970451</v>
      </c>
    </row>
    <row r="6" spans="1:21" hidden="1" x14ac:dyDescent="0.35">
      <c r="A6" s="1">
        <v>36193</v>
      </c>
      <c r="B6">
        <v>-28736</v>
      </c>
      <c r="C6">
        <f>AVERAGE(B$2:B6)</f>
        <v>-25424.2</v>
      </c>
      <c r="E6">
        <f>_xlfn.STDEV.P(B$2:B6)</f>
        <v>10695.025112639989</v>
      </c>
    </row>
    <row r="7" spans="1:21" hidden="1" x14ac:dyDescent="0.35">
      <c r="A7" s="1">
        <v>36200</v>
      </c>
      <c r="B7">
        <v>-39882</v>
      </c>
      <c r="C7">
        <f>AVERAGE(B$2:B7)</f>
        <v>-27833.833333333332</v>
      </c>
      <c r="E7">
        <f>_xlfn.STDEV.P(B$2:B7)</f>
        <v>11151.29136642429</v>
      </c>
    </row>
    <row r="8" spans="1:21" hidden="1" x14ac:dyDescent="0.35">
      <c r="A8" s="1">
        <v>36207</v>
      </c>
      <c r="B8">
        <v>-29476</v>
      </c>
      <c r="C8">
        <f>AVERAGE(B$2:B8)</f>
        <v>-28068.428571428572</v>
      </c>
      <c r="E8">
        <f>_xlfn.STDEV.P(B$2:B8)</f>
        <v>10340.069505944102</v>
      </c>
    </row>
    <row r="9" spans="1:21" hidden="1" x14ac:dyDescent="0.35">
      <c r="A9" s="1">
        <v>36214</v>
      </c>
      <c r="B9">
        <v>-26698</v>
      </c>
      <c r="C9">
        <f>AVERAGE(B$2:B9)</f>
        <v>-27897.125</v>
      </c>
      <c r="E9">
        <f>_xlfn.STDEV.P(B$2:B9)</f>
        <v>9682.8622890845145</v>
      </c>
    </row>
    <row r="10" spans="1:21" hidden="1" x14ac:dyDescent="0.35">
      <c r="A10" s="1">
        <v>36221</v>
      </c>
      <c r="B10">
        <v>-18004</v>
      </c>
      <c r="C10">
        <f>AVERAGE(B$2:B10)</f>
        <v>-26797.888888888891</v>
      </c>
      <c r="E10">
        <f>_xlfn.STDEV.P(B$2:B10)</f>
        <v>9644.0057311891869</v>
      </c>
    </row>
    <row r="11" spans="1:21" hidden="1" x14ac:dyDescent="0.35">
      <c r="A11" s="1">
        <v>36228</v>
      </c>
      <c r="B11">
        <v>-14161</v>
      </c>
      <c r="C11">
        <f>AVERAGE(B$2:B11)</f>
        <v>-25534.2</v>
      </c>
      <c r="E11">
        <f>_xlfn.STDEV.P(B$2:B11)</f>
        <v>9903.4513357717879</v>
      </c>
    </row>
    <row r="12" spans="1:21" hidden="1" x14ac:dyDescent="0.35">
      <c r="A12" s="1">
        <v>36235</v>
      </c>
      <c r="B12">
        <v>-9251</v>
      </c>
      <c r="C12">
        <f>AVERAGE(B$2:B12)</f>
        <v>-24053.909090909092</v>
      </c>
      <c r="E12">
        <f>_xlfn.STDEV.P(B$2:B12)</f>
        <v>10539.200473854702</v>
      </c>
    </row>
    <row r="13" spans="1:21" hidden="1" x14ac:dyDescent="0.35">
      <c r="A13" s="1">
        <v>36242</v>
      </c>
      <c r="B13">
        <v>-2687</v>
      </c>
      <c r="C13">
        <f>AVERAGE(B$2:B13)</f>
        <v>-22273.333333333332</v>
      </c>
      <c r="E13">
        <f>_xlfn.STDEV.P(B$2:B13)</f>
        <v>11691.598182265569</v>
      </c>
    </row>
    <row r="14" spans="1:21" hidden="1" x14ac:dyDescent="0.35">
      <c r="A14" s="1">
        <v>36249</v>
      </c>
      <c r="B14">
        <v>58</v>
      </c>
      <c r="C14">
        <f>AVERAGE(B$2:B14)</f>
        <v>-20555.538461538461</v>
      </c>
      <c r="E14">
        <f>_xlfn.STDEV.P(B$2:B14)</f>
        <v>12711.743254023542</v>
      </c>
    </row>
    <row r="15" spans="1:21" hidden="1" x14ac:dyDescent="0.35">
      <c r="A15" s="1">
        <v>36256</v>
      </c>
      <c r="B15">
        <v>2697</v>
      </c>
      <c r="C15">
        <f>AVERAGE(B$2:B15)</f>
        <v>-18894.642857142859</v>
      </c>
      <c r="E15">
        <f>_xlfn.STDEV.P(B$2:B15)</f>
        <v>13634.802951099298</v>
      </c>
    </row>
    <row r="16" spans="1:21" hidden="1" x14ac:dyDescent="0.35">
      <c r="A16" s="1">
        <v>36263</v>
      </c>
      <c r="B16">
        <v>32143</v>
      </c>
      <c r="C16">
        <f>AVERAGE(B$2:B16)</f>
        <v>-15492.133333333333</v>
      </c>
      <c r="E16">
        <f>_xlfn.STDEV.P(B$2:B16)</f>
        <v>18319.197296339767</v>
      </c>
    </row>
    <row r="17" spans="1:5" hidden="1" x14ac:dyDescent="0.35">
      <c r="A17" s="1">
        <v>36270</v>
      </c>
      <c r="B17">
        <v>18266</v>
      </c>
      <c r="C17">
        <f>AVERAGE(B$2:B17)</f>
        <v>-13382.25</v>
      </c>
      <c r="E17">
        <f>_xlfn.STDEV.P(B$2:B17)</f>
        <v>19529.273999242778</v>
      </c>
    </row>
    <row r="18" spans="1:5" hidden="1" x14ac:dyDescent="0.35">
      <c r="A18" s="1">
        <v>36277</v>
      </c>
      <c r="B18">
        <v>15654</v>
      </c>
      <c r="C18">
        <f>AVERAGE(B$2:B18)</f>
        <v>-11674.235294117647</v>
      </c>
      <c r="E18">
        <f>_xlfn.STDEV.P(B$2:B18)</f>
        <v>20140.375250693676</v>
      </c>
    </row>
    <row r="19" spans="1:5" hidden="1" x14ac:dyDescent="0.35">
      <c r="A19" s="1">
        <v>36284</v>
      </c>
      <c r="B19">
        <v>10725</v>
      </c>
      <c r="C19">
        <f>AVERAGE(B$2:B19)</f>
        <v>-10429.833333333334</v>
      </c>
      <c r="E19">
        <f>_xlfn.STDEV.P(B$2:B19)</f>
        <v>20234.242495361941</v>
      </c>
    </row>
    <row r="20" spans="1:5" hidden="1" x14ac:dyDescent="0.35">
      <c r="A20" s="1">
        <v>36291</v>
      </c>
      <c r="B20">
        <v>-9334</v>
      </c>
      <c r="C20">
        <f>AVERAGE(B$2:B20)</f>
        <v>-10372.157894736842</v>
      </c>
      <c r="E20">
        <f>_xlfn.STDEV.P(B$2:B20)</f>
        <v>19696.085500111458</v>
      </c>
    </row>
    <row r="21" spans="1:5" hidden="1" x14ac:dyDescent="0.35">
      <c r="A21" s="1">
        <v>36298</v>
      </c>
      <c r="B21">
        <v>-22036</v>
      </c>
      <c r="C21">
        <f>AVERAGE(B$2:B21)</f>
        <v>-10955.35</v>
      </c>
      <c r="E21">
        <f>_xlfn.STDEV.P(B$2:B21)</f>
        <v>19364.946228365832</v>
      </c>
    </row>
    <row r="22" spans="1:5" hidden="1" x14ac:dyDescent="0.35">
      <c r="A22" s="1">
        <v>36305</v>
      </c>
      <c r="B22">
        <v>-11279</v>
      </c>
      <c r="C22">
        <f>AVERAGE(B$2:B22)</f>
        <v>-10970.761904761905</v>
      </c>
      <c r="E22">
        <f>_xlfn.STDEV.P(B$2:B22)</f>
        <v>18898.378123670172</v>
      </c>
    </row>
    <row r="23" spans="1:5" hidden="1" x14ac:dyDescent="0.35">
      <c r="A23" s="1">
        <v>36312</v>
      </c>
      <c r="B23">
        <v>-30587</v>
      </c>
      <c r="C23">
        <f>AVERAGE(B$2:B23)</f>
        <v>-11862.40909090909</v>
      </c>
      <c r="E23">
        <f>_xlfn.STDEV.P(B$2:B23)</f>
        <v>18910.589437616673</v>
      </c>
    </row>
    <row r="24" spans="1:5" hidden="1" x14ac:dyDescent="0.35">
      <c r="A24" s="1">
        <v>36319</v>
      </c>
      <c r="B24">
        <v>-44254</v>
      </c>
      <c r="C24">
        <f>AVERAGE(B$2:B24)</f>
        <v>-13270.739130434782</v>
      </c>
      <c r="E24">
        <f>_xlfn.STDEV.P(B$2:B24)</f>
        <v>19639.164237104058</v>
      </c>
    </row>
    <row r="25" spans="1:5" hidden="1" x14ac:dyDescent="0.35">
      <c r="A25" s="1">
        <v>36326</v>
      </c>
      <c r="B25">
        <v>-58399</v>
      </c>
      <c r="C25">
        <f>AVERAGE(B$2:B25)</f>
        <v>-15151.083333333334</v>
      </c>
      <c r="E25">
        <f>_xlfn.STDEV.P(B$2:B25)</f>
        <v>21235.513709186682</v>
      </c>
    </row>
    <row r="26" spans="1:5" hidden="1" x14ac:dyDescent="0.35">
      <c r="A26" s="1">
        <v>36333</v>
      </c>
      <c r="B26">
        <v>-46791</v>
      </c>
      <c r="C26">
        <f>AVERAGE(B$2:B26)</f>
        <v>-16416.68</v>
      </c>
      <c r="E26">
        <f>_xlfn.STDEV.P(B$2:B26)</f>
        <v>21710.614890822417</v>
      </c>
    </row>
    <row r="27" spans="1:5" hidden="1" x14ac:dyDescent="0.35">
      <c r="A27" s="1">
        <v>36340</v>
      </c>
      <c r="B27">
        <v>-39859</v>
      </c>
      <c r="C27">
        <f>AVERAGE(B$2:B27)</f>
        <v>-17318.307692307691</v>
      </c>
      <c r="E27">
        <f>_xlfn.STDEV.P(B$2:B27)</f>
        <v>21761.094513920641</v>
      </c>
    </row>
    <row r="28" spans="1:5" hidden="1" x14ac:dyDescent="0.35">
      <c r="A28" s="1">
        <v>36347</v>
      </c>
      <c r="B28">
        <v>-31495</v>
      </c>
      <c r="C28">
        <f>AVERAGE(B$2:B28)</f>
        <v>-17843.370370370369</v>
      </c>
      <c r="E28">
        <f>_xlfn.STDEV.P(B$2:B28)</f>
        <v>21521.488872060716</v>
      </c>
    </row>
    <row r="29" spans="1:5" hidden="1" x14ac:dyDescent="0.35">
      <c r="A29" s="1">
        <v>36354</v>
      </c>
      <c r="B29">
        <v>-23879</v>
      </c>
      <c r="C29">
        <f>AVERAGE(B$2:B29)</f>
        <v>-18058.928571428572</v>
      </c>
      <c r="E29">
        <f>_xlfn.STDEV.P(B$2:B29)</f>
        <v>21163.343345660829</v>
      </c>
    </row>
    <row r="30" spans="1:5" hidden="1" x14ac:dyDescent="0.35">
      <c r="A30" s="1">
        <v>36361</v>
      </c>
      <c r="B30">
        <v>-8723</v>
      </c>
      <c r="C30">
        <f>AVERAGE(B$2:B30)</f>
        <v>-17737</v>
      </c>
      <c r="E30">
        <f>_xlfn.STDEV.P(B$2:B30)</f>
        <v>20864.912721996989</v>
      </c>
    </row>
    <row r="31" spans="1:5" hidden="1" x14ac:dyDescent="0.35">
      <c r="A31" s="1">
        <v>36368</v>
      </c>
      <c r="B31">
        <v>-22479</v>
      </c>
      <c r="C31">
        <f>AVERAGE(B$2:B31)</f>
        <v>-17895.066666666666</v>
      </c>
      <c r="E31">
        <f>_xlfn.STDEV.P(B$2:B31)</f>
        <v>20531.869468273515</v>
      </c>
    </row>
    <row r="32" spans="1:5" hidden="1" x14ac:dyDescent="0.35">
      <c r="A32" s="1">
        <v>36375</v>
      </c>
      <c r="B32">
        <v>-32813</v>
      </c>
      <c r="C32">
        <f>AVERAGE(B$2:B32)</f>
        <v>-18376.290322580644</v>
      </c>
      <c r="E32">
        <f>_xlfn.STDEV.P(B$2:B32)</f>
        <v>20369.249268306932</v>
      </c>
    </row>
    <row r="33" spans="1:5" hidden="1" x14ac:dyDescent="0.35">
      <c r="A33" s="1">
        <v>36382</v>
      </c>
      <c r="B33">
        <v>-43904</v>
      </c>
      <c r="C33">
        <f>AVERAGE(B$2:B33)</f>
        <v>-19174.03125</v>
      </c>
      <c r="E33">
        <f>_xlfn.STDEV.P(B$2:B33)</f>
        <v>20534.570888936869</v>
      </c>
    </row>
    <row r="34" spans="1:5" hidden="1" x14ac:dyDescent="0.35">
      <c r="A34" s="1">
        <v>36389</v>
      </c>
      <c r="B34">
        <v>-22849</v>
      </c>
      <c r="C34">
        <f>AVERAGE(B$2:B34)</f>
        <v>-19285.39393939394</v>
      </c>
      <c r="E34">
        <f>_xlfn.STDEV.P(B$2:B34)</f>
        <v>20230.858062270145</v>
      </c>
    </row>
    <row r="35" spans="1:5" hidden="1" x14ac:dyDescent="0.35">
      <c r="A35" s="1">
        <v>36396</v>
      </c>
      <c r="B35">
        <v>-24377</v>
      </c>
      <c r="C35">
        <f>AVERAGE(B$2:B35)</f>
        <v>-19435.147058823528</v>
      </c>
      <c r="E35">
        <f>_xlfn.STDEV.P(B$2:B35)</f>
        <v>19949.68181986038</v>
      </c>
    </row>
    <row r="36" spans="1:5" hidden="1" x14ac:dyDescent="0.35">
      <c r="A36" s="1">
        <v>36403</v>
      </c>
      <c r="B36">
        <v>-32874</v>
      </c>
      <c r="C36">
        <f>AVERAGE(B$2:B36)</f>
        <v>-19819.114285714284</v>
      </c>
      <c r="E36">
        <f>_xlfn.STDEV.P(B$2:B36)</f>
        <v>19789.676998405623</v>
      </c>
    </row>
    <row r="37" spans="1:5" hidden="1" x14ac:dyDescent="0.35">
      <c r="A37" s="1">
        <v>36410</v>
      </c>
      <c r="B37">
        <v>-51753</v>
      </c>
      <c r="C37">
        <f>AVERAGE(B$2:B37)</f>
        <v>-20706.166666666668</v>
      </c>
      <c r="E37">
        <f>_xlfn.STDEV.P(B$2:B37)</f>
        <v>20206.257334603612</v>
      </c>
    </row>
    <row r="38" spans="1:5" hidden="1" x14ac:dyDescent="0.35">
      <c r="A38" s="1">
        <v>36417</v>
      </c>
      <c r="B38">
        <v>-60228</v>
      </c>
      <c r="C38">
        <f>AVERAGE(B$2:B38)</f>
        <v>-21774.324324324323</v>
      </c>
      <c r="E38">
        <f>_xlfn.STDEV.P(B$2:B38)</f>
        <v>20936.391334492913</v>
      </c>
    </row>
    <row r="39" spans="1:5" hidden="1" x14ac:dyDescent="0.35">
      <c r="A39" s="1">
        <v>36424</v>
      </c>
      <c r="B39">
        <v>-54739</v>
      </c>
      <c r="C39">
        <f>AVERAGE(B$2:B39)</f>
        <v>-22641.815789473683</v>
      </c>
      <c r="E39">
        <f>_xlfn.STDEV.P(B$2:B39)</f>
        <v>21322.322813199247</v>
      </c>
    </row>
    <row r="40" spans="1:5" hidden="1" x14ac:dyDescent="0.35">
      <c r="A40" s="1">
        <v>36431</v>
      </c>
      <c r="B40">
        <v>-50310</v>
      </c>
      <c r="C40">
        <f>AVERAGE(B$2:B40)</f>
        <v>-23351.25641025641</v>
      </c>
      <c r="E40">
        <f>_xlfn.STDEV.P(B$2:B40)</f>
        <v>21496.734748731742</v>
      </c>
    </row>
    <row r="41" spans="1:5" hidden="1" x14ac:dyDescent="0.35">
      <c r="A41" s="1">
        <v>36438</v>
      </c>
      <c r="B41">
        <v>-44090</v>
      </c>
      <c r="C41">
        <f>AVERAGE(B$2:B41)</f>
        <v>-23869.724999999999</v>
      </c>
      <c r="E41">
        <f>_xlfn.STDEV.P(B$2:B41)</f>
        <v>21471.852323434392</v>
      </c>
    </row>
    <row r="42" spans="1:5" hidden="1" x14ac:dyDescent="0.35">
      <c r="A42" s="1">
        <v>36445</v>
      </c>
      <c r="B42">
        <v>-41884</v>
      </c>
      <c r="C42">
        <f>AVERAGE(B$2:B42)</f>
        <v>-24309.09756097561</v>
      </c>
      <c r="E42">
        <f>_xlfn.STDEV.P(B$2:B42)</f>
        <v>21389.658324965701</v>
      </c>
    </row>
    <row r="43" spans="1:5" hidden="1" x14ac:dyDescent="0.35">
      <c r="A43" s="1">
        <v>36452</v>
      </c>
      <c r="B43">
        <v>-50629</v>
      </c>
      <c r="C43">
        <f>AVERAGE(B$2:B43)</f>
        <v>-24935.761904761905</v>
      </c>
      <c r="E43">
        <f>_xlfn.STDEV.P(B$2:B43)</f>
        <v>21511.049394172958</v>
      </c>
    </row>
    <row r="44" spans="1:5" hidden="1" x14ac:dyDescent="0.35">
      <c r="A44" s="1">
        <v>36459</v>
      </c>
      <c r="B44">
        <v>-55343</v>
      </c>
      <c r="C44">
        <f>AVERAGE(B$2:B44)</f>
        <v>-25642.906976744187</v>
      </c>
      <c r="E44">
        <f>_xlfn.STDEV.P(B$2:B44)</f>
        <v>21747.792260914779</v>
      </c>
    </row>
    <row r="45" spans="1:5" hidden="1" x14ac:dyDescent="0.35">
      <c r="A45" s="1">
        <v>36466</v>
      </c>
      <c r="B45">
        <v>-38185</v>
      </c>
      <c r="C45">
        <f>AVERAGE(B$2:B45)</f>
        <v>-25927.954545454544</v>
      </c>
      <c r="E45">
        <f>_xlfn.STDEV.P(B$2:B45)</f>
        <v>21580.33992587039</v>
      </c>
    </row>
    <row r="46" spans="1:5" hidden="1" x14ac:dyDescent="0.35">
      <c r="A46" s="1">
        <v>36473</v>
      </c>
      <c r="B46">
        <v>-26773</v>
      </c>
      <c r="C46">
        <f>AVERAGE(B$2:B46)</f>
        <v>-25946.733333333334</v>
      </c>
      <c r="E46">
        <f>_xlfn.STDEV.P(B$2:B46)</f>
        <v>21339.574800929011</v>
      </c>
    </row>
    <row r="47" spans="1:5" hidden="1" x14ac:dyDescent="0.35">
      <c r="A47" s="1">
        <v>36480</v>
      </c>
      <c r="B47">
        <v>-33088</v>
      </c>
      <c r="C47">
        <f>AVERAGE(B$2:B47)</f>
        <v>-26101.978260869564</v>
      </c>
      <c r="E47">
        <f>_xlfn.STDEV.P(B$2:B47)</f>
        <v>21132.025158089702</v>
      </c>
    </row>
    <row r="48" spans="1:5" hidden="1" x14ac:dyDescent="0.35">
      <c r="A48" s="1">
        <v>36487</v>
      </c>
      <c r="B48">
        <v>-28337</v>
      </c>
      <c r="C48">
        <f>AVERAGE(B$2:B48)</f>
        <v>-26149.531914893618</v>
      </c>
      <c r="E48">
        <f>_xlfn.STDEV.P(B$2:B48)</f>
        <v>20908.495399382584</v>
      </c>
    </row>
    <row r="49" spans="1:5" hidden="1" x14ac:dyDescent="0.35">
      <c r="A49" s="1">
        <v>36494</v>
      </c>
      <c r="B49">
        <v>-40259</v>
      </c>
      <c r="C49">
        <f>AVERAGE(B$2:B49)</f>
        <v>-26443.479166666668</v>
      </c>
      <c r="E49">
        <f>_xlfn.STDEV.P(B$2:B49)</f>
        <v>20787.462719940097</v>
      </c>
    </row>
    <row r="50" spans="1:5" hidden="1" x14ac:dyDescent="0.35">
      <c r="A50" s="1">
        <v>36501</v>
      </c>
      <c r="B50">
        <v>-27713</v>
      </c>
      <c r="C50">
        <f>AVERAGE(B$2:B50)</f>
        <v>-26469.387755102041</v>
      </c>
      <c r="E50">
        <f>_xlfn.STDEV.P(B$2:B50)</f>
        <v>20575.035346329474</v>
      </c>
    </row>
    <row r="51" spans="1:5" hidden="1" x14ac:dyDescent="0.35">
      <c r="A51" s="1">
        <v>36508</v>
      </c>
      <c r="B51">
        <v>-16108</v>
      </c>
      <c r="C51">
        <f>AVERAGE(B$2:B51)</f>
        <v>-26262.16</v>
      </c>
      <c r="E51">
        <f>_xlfn.STDEV.P(B$2:B51)</f>
        <v>20419.835006542045</v>
      </c>
    </row>
    <row r="52" spans="1:5" hidden="1" x14ac:dyDescent="0.35">
      <c r="A52" s="1">
        <v>36515</v>
      </c>
      <c r="B52">
        <v>-36943</v>
      </c>
      <c r="C52">
        <f>AVERAGE(B$2:B52)</f>
        <v>-26471.588235294119</v>
      </c>
      <c r="E52">
        <f>_xlfn.STDEV.P(B$2:B52)</f>
        <v>20272.809259247282</v>
      </c>
    </row>
    <row r="53" spans="1:5" hidden="1" x14ac:dyDescent="0.35">
      <c r="A53" s="1">
        <v>36522</v>
      </c>
      <c r="B53">
        <v>-50586</v>
      </c>
      <c r="C53">
        <f>AVERAGE(B$2:B53)</f>
        <v>-26935.326923076922</v>
      </c>
      <c r="E53">
        <f>_xlfn.STDEV.P(B$2:B53)</f>
        <v>20348.241573736079</v>
      </c>
    </row>
    <row r="54" spans="1:5" hidden="1" x14ac:dyDescent="0.35">
      <c r="A54" s="1">
        <v>36529</v>
      </c>
      <c r="B54">
        <v>-56351</v>
      </c>
      <c r="C54">
        <f>AVERAGE(B$2:B54)</f>
        <v>-27490.33962264151</v>
      </c>
      <c r="E54">
        <f>_xlfn.STDEV.P(B$2:B54)</f>
        <v>20548.885283032327</v>
      </c>
    </row>
    <row r="55" spans="1:5" hidden="1" x14ac:dyDescent="0.35">
      <c r="A55" s="1">
        <v>36536</v>
      </c>
      <c r="B55">
        <v>-70389</v>
      </c>
      <c r="C55">
        <f>AVERAGE(B$2:B55)</f>
        <v>-28284.759259259259</v>
      </c>
      <c r="E55">
        <f>_xlfn.STDEV.P(B$2:B55)</f>
        <v>21163.30677702188</v>
      </c>
    </row>
    <row r="56" spans="1:5" hidden="1" x14ac:dyDescent="0.35">
      <c r="A56" s="1">
        <v>36543</v>
      </c>
      <c r="B56">
        <v>-72320</v>
      </c>
      <c r="C56">
        <f>AVERAGE(B$2:B56)</f>
        <v>-29085.4</v>
      </c>
      <c r="E56">
        <f>_xlfn.STDEV.P(B$2:B56)</f>
        <v>21779.751197009489</v>
      </c>
    </row>
    <row r="57" spans="1:5" hidden="1" x14ac:dyDescent="0.35">
      <c r="A57" s="1">
        <v>36550</v>
      </c>
      <c r="B57">
        <v>-72859</v>
      </c>
      <c r="C57">
        <f>AVERAGE(B$2:B57)</f>
        <v>-29867.071428571428</v>
      </c>
      <c r="E57">
        <f>_xlfn.STDEV.P(B$2:B57)</f>
        <v>22349.327812564505</v>
      </c>
    </row>
    <row r="58" spans="1:5" hidden="1" x14ac:dyDescent="0.35">
      <c r="A58" s="1">
        <v>36557</v>
      </c>
      <c r="B58">
        <v>-35062</v>
      </c>
      <c r="C58">
        <f>AVERAGE(B$2:B58)</f>
        <v>-29958.21052631579</v>
      </c>
      <c r="E58">
        <f>_xlfn.STDEV.P(B$2:B58)</f>
        <v>22162.910073772684</v>
      </c>
    </row>
    <row r="59" spans="1:5" hidden="1" x14ac:dyDescent="0.35">
      <c r="A59" s="1">
        <v>36564</v>
      </c>
      <c r="B59">
        <v>-24528</v>
      </c>
      <c r="C59">
        <f>AVERAGE(B$2:B59)</f>
        <v>-29864.586206896551</v>
      </c>
      <c r="E59">
        <f>_xlfn.STDEV.P(B$2:B59)</f>
        <v>21982.387155860815</v>
      </c>
    </row>
    <row r="60" spans="1:5" hidden="1" x14ac:dyDescent="0.35">
      <c r="A60" s="1">
        <v>36571</v>
      </c>
      <c r="B60">
        <v>-26156</v>
      </c>
      <c r="C60">
        <f>AVERAGE(B$2:B60)</f>
        <v>-29801.728813559323</v>
      </c>
      <c r="E60">
        <f>_xlfn.STDEV.P(B$2:B60)</f>
        <v>21800.556093692991</v>
      </c>
    </row>
    <row r="61" spans="1:5" hidden="1" x14ac:dyDescent="0.35">
      <c r="A61" s="1">
        <v>36578</v>
      </c>
      <c r="B61">
        <v>-2456</v>
      </c>
      <c r="C61">
        <f>AVERAGE(B$2:B61)</f>
        <v>-29345.966666666667</v>
      </c>
      <c r="E61">
        <f>_xlfn.STDEV.P(B$2:B61)</f>
        <v>21899.739819585884</v>
      </c>
    </row>
    <row r="62" spans="1:5" hidden="1" x14ac:dyDescent="0.35">
      <c r="A62" s="1">
        <v>36585</v>
      </c>
      <c r="B62">
        <v>12494</v>
      </c>
      <c r="C62">
        <f>AVERAGE(B$2:B62)</f>
        <v>-28660.065573770491</v>
      </c>
      <c r="E62">
        <f>_xlfn.STDEV.P(B$2:B62)</f>
        <v>22359.873669595949</v>
      </c>
    </row>
    <row r="63" spans="1:5" hidden="1" x14ac:dyDescent="0.35">
      <c r="A63" s="1">
        <v>36592</v>
      </c>
      <c r="B63">
        <v>23139</v>
      </c>
      <c r="C63">
        <f>AVERAGE(B$2:B63)</f>
        <v>-27824.596774193549</v>
      </c>
      <c r="E63">
        <f>_xlfn.STDEV.P(B$2:B63)</f>
        <v>23118.791293091817</v>
      </c>
    </row>
    <row r="64" spans="1:5" hidden="1" x14ac:dyDescent="0.35">
      <c r="A64" s="1">
        <v>36599</v>
      </c>
      <c r="B64">
        <v>34898</v>
      </c>
      <c r="C64">
        <f>AVERAGE(B$2:B64)</f>
        <v>-26829</v>
      </c>
      <c r="E64">
        <f>_xlfn.STDEV.P(B$2:B64)</f>
        <v>24237.366338932519</v>
      </c>
    </row>
    <row r="65" spans="1:5" hidden="1" x14ac:dyDescent="0.35">
      <c r="A65" s="1">
        <v>36606</v>
      </c>
      <c r="B65">
        <v>46514</v>
      </c>
      <c r="C65">
        <f>AVERAGE(B$2:B65)</f>
        <v>-25683.015625</v>
      </c>
      <c r="E65">
        <f>_xlfn.STDEV.P(B$2:B65)</f>
        <v>25710.069501372043</v>
      </c>
    </row>
    <row r="66" spans="1:5" hidden="1" x14ac:dyDescent="0.35">
      <c r="A66" s="1">
        <v>36613</v>
      </c>
      <c r="B66">
        <v>51693</v>
      </c>
      <c r="C66">
        <f>AVERAGE(B$2:B66)</f>
        <v>-24492.615384615383</v>
      </c>
      <c r="E66">
        <f>_xlfn.STDEV.P(B$2:B66)</f>
        <v>27231.042943778652</v>
      </c>
    </row>
    <row r="67" spans="1:5" hidden="1" x14ac:dyDescent="0.35">
      <c r="A67" s="1">
        <v>36620</v>
      </c>
      <c r="B67">
        <v>49511</v>
      </c>
      <c r="C67">
        <f>AVERAGE(B$2:B67)</f>
        <v>-23371.348484848484</v>
      </c>
      <c r="E67">
        <f>_xlfn.STDEV.P(B$2:B67)</f>
        <v>28495.876302674853</v>
      </c>
    </row>
    <row r="68" spans="1:5" hidden="1" x14ac:dyDescent="0.35">
      <c r="A68" s="1">
        <v>36627</v>
      </c>
      <c r="B68">
        <v>39518</v>
      </c>
      <c r="C68">
        <f>AVERAGE(B$2:B68)</f>
        <v>-22432.701492537315</v>
      </c>
      <c r="E68">
        <f>_xlfn.STDEV.P(B$2:B68)</f>
        <v>29292.408223340626</v>
      </c>
    </row>
    <row r="69" spans="1:5" hidden="1" x14ac:dyDescent="0.35">
      <c r="A69" s="1">
        <v>36634</v>
      </c>
      <c r="B69">
        <v>52812</v>
      </c>
      <c r="C69">
        <f>AVERAGE(B$2:B69)</f>
        <v>-21326.161764705881</v>
      </c>
      <c r="E69">
        <f>_xlfn.STDEV.P(B$2:B69)</f>
        <v>30454.288522313287</v>
      </c>
    </row>
    <row r="70" spans="1:5" hidden="1" x14ac:dyDescent="0.35">
      <c r="A70" s="1">
        <v>36641</v>
      </c>
      <c r="B70">
        <v>55078</v>
      </c>
      <c r="C70">
        <f>AVERAGE(B$2:B70)</f>
        <v>-20218.855072463768</v>
      </c>
      <c r="E70">
        <f>_xlfn.STDEV.P(B$2:B70)</f>
        <v>31581.622792090569</v>
      </c>
    </row>
    <row r="71" spans="1:5" hidden="1" x14ac:dyDescent="0.35">
      <c r="A71" s="1">
        <v>36648</v>
      </c>
      <c r="B71">
        <v>58426</v>
      </c>
      <c r="C71">
        <f>AVERAGE(B$2:B71)</f>
        <v>-19095.357142857141</v>
      </c>
      <c r="E71">
        <f>_xlfn.STDEV.P(B$2:B71)</f>
        <v>32714.605709741903</v>
      </c>
    </row>
    <row r="72" spans="1:5" hidden="1" x14ac:dyDescent="0.35">
      <c r="A72" s="1">
        <v>36655</v>
      </c>
      <c r="B72">
        <v>58204</v>
      </c>
      <c r="C72">
        <f>AVERAGE(B$2:B72)</f>
        <v>-18006.633802816901</v>
      </c>
      <c r="E72">
        <f>_xlfn.STDEV.P(B$2:B72)</f>
        <v>33736.387525553924</v>
      </c>
    </row>
    <row r="73" spans="1:5" hidden="1" x14ac:dyDescent="0.35">
      <c r="A73" s="1">
        <v>36662</v>
      </c>
      <c r="B73">
        <v>44206</v>
      </c>
      <c r="C73">
        <f>AVERAGE(B$2:B73)</f>
        <v>-17142.569444444445</v>
      </c>
      <c r="E73">
        <f>_xlfn.STDEV.P(B$2:B73)</f>
        <v>34283.310840547798</v>
      </c>
    </row>
    <row r="74" spans="1:5" hidden="1" x14ac:dyDescent="0.35">
      <c r="A74" s="1">
        <v>36669</v>
      </c>
      <c r="B74">
        <v>4730</v>
      </c>
      <c r="C74">
        <f>AVERAGE(B$2:B74)</f>
        <v>-16842.945205479453</v>
      </c>
      <c r="E74">
        <f>_xlfn.STDEV.P(B$2:B74)</f>
        <v>34142.47439087044</v>
      </c>
    </row>
    <row r="75" spans="1:5" hidden="1" x14ac:dyDescent="0.35">
      <c r="A75" s="1">
        <v>36676</v>
      </c>
      <c r="B75">
        <v>24612</v>
      </c>
      <c r="C75">
        <f>AVERAGE(B$2:B75)</f>
        <v>-16282.743243243243</v>
      </c>
      <c r="E75">
        <f>_xlfn.STDEV.P(B$2:B75)</f>
        <v>34247.117464047078</v>
      </c>
    </row>
    <row r="76" spans="1:5" hidden="1" x14ac:dyDescent="0.35">
      <c r="A76" s="1">
        <v>36683</v>
      </c>
      <c r="B76">
        <v>31823</v>
      </c>
      <c r="C76">
        <f>AVERAGE(B$2:B76)</f>
        <v>-15641.333333333334</v>
      </c>
      <c r="E76">
        <f>_xlfn.STDEV.P(B$2:B76)</f>
        <v>34462.602159958202</v>
      </c>
    </row>
    <row r="77" spans="1:5" hidden="1" x14ac:dyDescent="0.35">
      <c r="A77" s="1">
        <v>36690</v>
      </c>
      <c r="B77">
        <v>28334</v>
      </c>
      <c r="C77">
        <f>AVERAGE(B$2:B77)</f>
        <v>-15062.71052631579</v>
      </c>
      <c r="E77">
        <f>_xlfn.STDEV.P(B$2:B77)</f>
        <v>34599.913652849282</v>
      </c>
    </row>
    <row r="78" spans="1:5" hidden="1" x14ac:dyDescent="0.35">
      <c r="A78" s="1">
        <v>36697</v>
      </c>
      <c r="B78">
        <v>32625</v>
      </c>
      <c r="C78">
        <f>AVERAGE(B$2:B78)</f>
        <v>-14443.38961038961</v>
      </c>
      <c r="E78">
        <f>_xlfn.STDEV.P(B$2:B78)</f>
        <v>34795.933786607449</v>
      </c>
    </row>
    <row r="79" spans="1:5" hidden="1" x14ac:dyDescent="0.35">
      <c r="A79" s="1">
        <v>36704</v>
      </c>
      <c r="B79">
        <v>50224</v>
      </c>
      <c r="C79">
        <f>AVERAGE(B$2:B79)</f>
        <v>-13614.320512820514</v>
      </c>
      <c r="E79">
        <f>_xlfn.STDEV.P(B$2:B79)</f>
        <v>35329.320133781519</v>
      </c>
    </row>
    <row r="80" spans="1:5" hidden="1" x14ac:dyDescent="0.35">
      <c r="A80" s="1">
        <v>36711</v>
      </c>
      <c r="B80">
        <v>63751</v>
      </c>
      <c r="C80">
        <f>AVERAGE(B$2:B80)</f>
        <v>-12635.012658227848</v>
      </c>
      <c r="E80">
        <f>_xlfn.STDEV.P(B$2:B80)</f>
        <v>36154.761494460989</v>
      </c>
    </row>
    <row r="81" spans="1:5" hidden="1" x14ac:dyDescent="0.35">
      <c r="A81" s="1">
        <v>36718</v>
      </c>
      <c r="B81">
        <v>62401</v>
      </c>
      <c r="C81">
        <f>AVERAGE(B$2:B81)</f>
        <v>-11697.0625</v>
      </c>
      <c r="E81">
        <f>_xlfn.STDEV.P(B$2:B81)</f>
        <v>36882.617632613794</v>
      </c>
    </row>
    <row r="82" spans="1:5" hidden="1" x14ac:dyDescent="0.35">
      <c r="A82" s="1">
        <v>36725</v>
      </c>
      <c r="B82">
        <v>56889</v>
      </c>
      <c r="C82">
        <f>AVERAGE(B$2:B82)</f>
        <v>-10850.320987654321</v>
      </c>
      <c r="E82">
        <f>_xlfn.STDEV.P(B$2:B82)</f>
        <v>37428.47862350013</v>
      </c>
    </row>
    <row r="83" spans="1:5" hidden="1" x14ac:dyDescent="0.35">
      <c r="A83" s="1">
        <v>36732</v>
      </c>
      <c r="B83">
        <v>56588</v>
      </c>
      <c r="C83">
        <f>AVERAGE(B$2:B83)</f>
        <v>-10027.90243902439</v>
      </c>
      <c r="E83">
        <f>_xlfn.STDEV.P(B$2:B83)</f>
        <v>37928.790240881972</v>
      </c>
    </row>
    <row r="84" spans="1:5" hidden="1" x14ac:dyDescent="0.35">
      <c r="A84" s="1">
        <v>36739</v>
      </c>
      <c r="B84">
        <v>62741</v>
      </c>
      <c r="C84">
        <f>AVERAGE(B$2:B84)</f>
        <v>-9151.1686746987943</v>
      </c>
      <c r="E84">
        <f>_xlfn.STDEV.P(B$2:B84)</f>
        <v>38526.497030816659</v>
      </c>
    </row>
    <row r="85" spans="1:5" hidden="1" x14ac:dyDescent="0.35">
      <c r="A85" s="1">
        <v>36746</v>
      </c>
      <c r="B85">
        <v>67248</v>
      </c>
      <c r="C85">
        <f>AVERAGE(B$2:B85)</f>
        <v>-8241.6547619047615</v>
      </c>
      <c r="E85">
        <f>_xlfn.STDEV.P(B$2:B85)</f>
        <v>39182.64582831283</v>
      </c>
    </row>
    <row r="86" spans="1:5" hidden="1" x14ac:dyDescent="0.35">
      <c r="A86" s="1">
        <v>36753</v>
      </c>
      <c r="B86">
        <v>54927</v>
      </c>
      <c r="C86">
        <f>AVERAGE(B$2:B86)</f>
        <v>-7498.4941176470584</v>
      </c>
      <c r="E86">
        <f>_xlfn.STDEV.P(B$2:B86)</f>
        <v>39542.506117021352</v>
      </c>
    </row>
    <row r="87" spans="1:5" hidden="1" x14ac:dyDescent="0.35">
      <c r="A87" s="1">
        <v>36760</v>
      </c>
      <c r="B87">
        <v>64357</v>
      </c>
      <c r="C87">
        <f>AVERAGE(B$2:B87)</f>
        <v>-6662.9651162790697</v>
      </c>
      <c r="E87">
        <f>_xlfn.STDEV.P(B$2:B87)</f>
        <v>40059.549689920983</v>
      </c>
    </row>
    <row r="88" spans="1:5" hidden="1" x14ac:dyDescent="0.35">
      <c r="A88" s="1">
        <v>36767</v>
      </c>
      <c r="B88">
        <v>71604</v>
      </c>
      <c r="C88">
        <f>AVERAGE(B$2:B88)</f>
        <v>-5763.3448275862065</v>
      </c>
      <c r="E88">
        <f>_xlfn.STDEV.P(B$2:B88)</f>
        <v>40693.035654208172</v>
      </c>
    </row>
    <row r="89" spans="1:5" hidden="1" x14ac:dyDescent="0.35">
      <c r="A89" s="1">
        <v>36774</v>
      </c>
      <c r="B89">
        <v>70013</v>
      </c>
      <c r="C89">
        <f>AVERAGE(B$2:B89)</f>
        <v>-4902.25</v>
      </c>
      <c r="E89">
        <f>_xlfn.STDEV.P(B$2:B89)</f>
        <v>41250.636073952628</v>
      </c>
    </row>
    <row r="90" spans="1:5" hidden="1" x14ac:dyDescent="0.35">
      <c r="A90" s="1">
        <v>36781</v>
      </c>
      <c r="B90">
        <v>91249</v>
      </c>
      <c r="C90">
        <f>AVERAGE(B$2:B90)</f>
        <v>-3821.8988764044943</v>
      </c>
      <c r="E90">
        <f>_xlfn.STDEV.P(B$2:B90)</f>
        <v>42251.69416164398</v>
      </c>
    </row>
    <row r="91" spans="1:5" hidden="1" x14ac:dyDescent="0.35">
      <c r="A91" s="1">
        <v>36788</v>
      </c>
      <c r="B91">
        <v>92783</v>
      </c>
      <c r="C91">
        <f>AVERAGE(B$2:B91)</f>
        <v>-2748.5111111111109</v>
      </c>
      <c r="E91">
        <f>_xlfn.STDEV.P(B$2:B91)</f>
        <v>43219.352104312522</v>
      </c>
    </row>
    <row r="92" spans="1:5" hidden="1" x14ac:dyDescent="0.35">
      <c r="A92" s="1">
        <v>36795</v>
      </c>
      <c r="B92">
        <v>114001</v>
      </c>
      <c r="C92">
        <f>AVERAGE(B$2:B92)</f>
        <v>-1465.5494505494505</v>
      </c>
      <c r="E92">
        <f>_xlfn.STDEV.P(B$2:B92)</f>
        <v>44671.299986560865</v>
      </c>
    </row>
    <row r="93" spans="1:5" hidden="1" x14ac:dyDescent="0.35">
      <c r="A93" s="1">
        <v>36802</v>
      </c>
      <c r="B93">
        <v>116613</v>
      </c>
      <c r="C93">
        <f>AVERAGE(B$2:B93)</f>
        <v>-182.08695652173913</v>
      </c>
      <c r="E93">
        <f>_xlfn.STDEV.P(B$2:B93)</f>
        <v>46084.01747344125</v>
      </c>
    </row>
    <row r="94" spans="1:5" hidden="1" x14ac:dyDescent="0.35">
      <c r="A94" s="1">
        <v>36809</v>
      </c>
      <c r="B94">
        <v>101841</v>
      </c>
      <c r="C94">
        <f>AVERAGE(B$2:B94)</f>
        <v>914.93548387096769</v>
      </c>
      <c r="E94">
        <f>_xlfn.STDEV.P(B$2:B94)</f>
        <v>47027.852874151366</v>
      </c>
    </row>
    <row r="95" spans="1:5" hidden="1" x14ac:dyDescent="0.35">
      <c r="A95" s="1">
        <v>36816</v>
      </c>
      <c r="B95">
        <v>113464</v>
      </c>
      <c r="C95">
        <f>AVERAGE(B$2:B95)</f>
        <v>2112.2659574468084</v>
      </c>
      <c r="E95">
        <f>_xlfn.STDEV.P(B$2:B95)</f>
        <v>48181.074181470161</v>
      </c>
    </row>
    <row r="96" spans="1:5" hidden="1" x14ac:dyDescent="0.35">
      <c r="A96" s="1">
        <v>36823</v>
      </c>
      <c r="B96">
        <v>91740</v>
      </c>
      <c r="C96">
        <f>AVERAGE(B$2:B96)</f>
        <v>3055.7157894736843</v>
      </c>
      <c r="E96">
        <f>_xlfn.STDEV.P(B$2:B96)</f>
        <v>48791.896103578329</v>
      </c>
    </row>
    <row r="97" spans="1:5" hidden="1" x14ac:dyDescent="0.35">
      <c r="A97" s="1">
        <v>36830</v>
      </c>
      <c r="B97">
        <v>100670</v>
      </c>
      <c r="C97">
        <f>AVERAGE(B$2:B97)</f>
        <v>4072.53125</v>
      </c>
      <c r="E97">
        <f>_xlfn.STDEV.P(B$2:B97)</f>
        <v>49538.596030425506</v>
      </c>
    </row>
    <row r="98" spans="1:5" hidden="1" x14ac:dyDescent="0.35">
      <c r="A98" s="1">
        <v>36837</v>
      </c>
      <c r="B98">
        <v>112702</v>
      </c>
      <c r="C98">
        <f>AVERAGE(B$2:B98)</f>
        <v>5192.4226804123709</v>
      </c>
      <c r="E98">
        <f>_xlfn.STDEV.P(B$2:B98)</f>
        <v>50489.323965890864</v>
      </c>
    </row>
    <row r="99" spans="1:5" hidden="1" x14ac:dyDescent="0.35">
      <c r="A99" s="1">
        <v>36844</v>
      </c>
      <c r="B99">
        <v>107787</v>
      </c>
      <c r="C99">
        <f>AVERAGE(B$2:B99)</f>
        <v>6239.3061224489793</v>
      </c>
      <c r="E99">
        <f>_xlfn.STDEV.P(B$2:B99)</f>
        <v>51278.343151225745</v>
      </c>
    </row>
    <row r="100" spans="1:5" hidden="1" x14ac:dyDescent="0.35">
      <c r="A100" s="1">
        <v>36851</v>
      </c>
      <c r="B100">
        <v>116099</v>
      </c>
      <c r="C100">
        <f>AVERAGE(B$2:B100)</f>
        <v>7349</v>
      </c>
      <c r="E100">
        <f>_xlfn.STDEV.P(B$2:B100)</f>
        <v>52188.000516199012</v>
      </c>
    </row>
    <row r="101" spans="1:5" hidden="1" x14ac:dyDescent="0.35">
      <c r="A101" s="1">
        <v>36858</v>
      </c>
      <c r="B101">
        <v>111607</v>
      </c>
      <c r="C101">
        <f>AVERAGE(B$2:B101)</f>
        <v>8391.58</v>
      </c>
      <c r="E101">
        <f>_xlfn.STDEV.P(B$2:B101)</f>
        <v>52952.449013087207</v>
      </c>
    </row>
    <row r="102" spans="1:5" hidden="1" x14ac:dyDescent="0.35">
      <c r="A102" s="1">
        <v>36865</v>
      </c>
      <c r="B102">
        <v>76848</v>
      </c>
      <c r="C102">
        <f>AVERAGE(B$2:B102)</f>
        <v>9069.3663366336641</v>
      </c>
      <c r="E102">
        <f>_xlfn.STDEV.P(B$2:B102)</f>
        <v>53123.810948738261</v>
      </c>
    </row>
    <row r="103" spans="1:5" hidden="1" x14ac:dyDescent="0.35">
      <c r="A103" s="1">
        <v>36872</v>
      </c>
      <c r="B103">
        <v>62699</v>
      </c>
      <c r="C103">
        <f>AVERAGE(B$2:B103)</f>
        <v>9595.1470588235297</v>
      </c>
      <c r="E103">
        <f>_xlfn.STDEV.P(B$2:B103)</f>
        <v>53126.191653605558</v>
      </c>
    </row>
    <row r="104" spans="1:5" hidden="1" x14ac:dyDescent="0.35">
      <c r="A104" s="1">
        <v>36879</v>
      </c>
      <c r="B104">
        <v>68166</v>
      </c>
      <c r="C104">
        <f>AVERAGE(B$2:B104)</f>
        <v>10163.796116504855</v>
      </c>
      <c r="E104">
        <f>_xlfn.STDEV.P(B$2:B104)</f>
        <v>53178.691896222714</v>
      </c>
    </row>
    <row r="105" spans="1:5" hidden="1" x14ac:dyDescent="0.35">
      <c r="A105" s="1">
        <v>36886</v>
      </c>
      <c r="B105">
        <v>76748</v>
      </c>
      <c r="C105">
        <f>AVERAGE(B$2:B105)</f>
        <v>10804.028846153846</v>
      </c>
      <c r="E105">
        <f>_xlfn.STDEV.P(B$2:B105)</f>
        <v>53319.796602751434</v>
      </c>
    </row>
    <row r="106" spans="1:5" hidden="1" x14ac:dyDescent="0.35">
      <c r="A106" s="1">
        <v>36893</v>
      </c>
      <c r="B106">
        <v>91720</v>
      </c>
      <c r="C106">
        <f>AVERAGE(B$2:B106)</f>
        <v>11574.657142857142</v>
      </c>
      <c r="E106">
        <f>_xlfn.STDEV.P(B$2:B106)</f>
        <v>53644.074990418907</v>
      </c>
    </row>
    <row r="107" spans="1:5" hidden="1" x14ac:dyDescent="0.35">
      <c r="A107" s="1">
        <v>36900</v>
      </c>
      <c r="B107">
        <v>90807</v>
      </c>
      <c r="C107">
        <f>AVERAGE(B$2:B107)</f>
        <v>12322.132075471698</v>
      </c>
      <c r="E107">
        <f>_xlfn.STDEV.P(B$2:B107)</f>
        <v>53937.039818990677</v>
      </c>
    </row>
    <row r="108" spans="1:5" hidden="1" x14ac:dyDescent="0.35">
      <c r="A108" s="1">
        <v>36907</v>
      </c>
      <c r="B108">
        <v>87124</v>
      </c>
      <c r="C108">
        <f>AVERAGE(B$2:B108)</f>
        <v>13021.214953271028</v>
      </c>
      <c r="E108">
        <f>_xlfn.STDEV.P(B$2:B108)</f>
        <v>54164.743401566426</v>
      </c>
    </row>
    <row r="109" spans="1:5" hidden="1" x14ac:dyDescent="0.35">
      <c r="A109" s="1">
        <v>36914</v>
      </c>
      <c r="B109">
        <v>84869</v>
      </c>
      <c r="C109">
        <f>AVERAGE(B$2:B109)</f>
        <v>13686.472222222223</v>
      </c>
      <c r="E109">
        <f>_xlfn.STDEV.P(B$2:B109)</f>
        <v>54350.796931439392</v>
      </c>
    </row>
    <row r="110" spans="1:5" hidden="1" x14ac:dyDescent="0.35">
      <c r="A110" s="1">
        <v>36921</v>
      </c>
      <c r="B110">
        <v>109238</v>
      </c>
      <c r="C110">
        <f>AVERAGE(B$2:B110)</f>
        <v>14563.091743119267</v>
      </c>
      <c r="E110">
        <f>_xlfn.STDEV.P(B$2:B110)</f>
        <v>54862.573751454511</v>
      </c>
    </row>
    <row r="111" spans="1:5" hidden="1" x14ac:dyDescent="0.35">
      <c r="A111" s="1">
        <v>36928</v>
      </c>
      <c r="B111">
        <v>95621</v>
      </c>
      <c r="C111">
        <f>AVERAGE(B$2:B111)</f>
        <v>15299.981818181817</v>
      </c>
      <c r="E111">
        <f>_xlfn.STDEV.P(B$2:B111)</f>
        <v>55151.854133009525</v>
      </c>
    </row>
    <row r="112" spans="1:5" hidden="1" x14ac:dyDescent="0.35">
      <c r="A112" s="1">
        <v>36935</v>
      </c>
      <c r="B112">
        <v>98743</v>
      </c>
      <c r="C112">
        <f>AVERAGE(B$2:B112)</f>
        <v>16051.720720720721</v>
      </c>
      <c r="E112">
        <f>_xlfn.STDEV.P(B$2:B112)</f>
        <v>55466.082607020748</v>
      </c>
    </row>
    <row r="113" spans="1:5" hidden="1" x14ac:dyDescent="0.35">
      <c r="A113" s="1">
        <v>36942</v>
      </c>
      <c r="B113">
        <v>82433</v>
      </c>
      <c r="C113">
        <f>AVERAGE(B$2:B113)</f>
        <v>16644.410714285714</v>
      </c>
      <c r="E113">
        <f>_xlfn.STDEV.P(B$2:B113)</f>
        <v>55569.865309123888</v>
      </c>
    </row>
    <row r="114" spans="1:5" hidden="1" x14ac:dyDescent="0.35">
      <c r="A114" s="1">
        <v>36949</v>
      </c>
      <c r="B114">
        <v>74641</v>
      </c>
      <c r="C114">
        <f>AVERAGE(B$2:B114)</f>
        <v>17157.654867256639</v>
      </c>
      <c r="E114">
        <f>_xlfn.STDEV.P(B$2:B114)</f>
        <v>55589.436044523245</v>
      </c>
    </row>
    <row r="115" spans="1:5" hidden="1" x14ac:dyDescent="0.35">
      <c r="A115" s="1">
        <v>36956</v>
      </c>
      <c r="B115">
        <v>94651</v>
      </c>
      <c r="C115">
        <f>AVERAGE(B$2:B115)</f>
        <v>17837.42105263158</v>
      </c>
      <c r="E115">
        <f>_xlfn.STDEV.P(B$2:B115)</f>
        <v>55814.816884253189</v>
      </c>
    </row>
    <row r="116" spans="1:5" hidden="1" x14ac:dyDescent="0.35">
      <c r="A116" s="1">
        <v>36963</v>
      </c>
      <c r="B116">
        <v>96734</v>
      </c>
      <c r="C116">
        <f>AVERAGE(B$2:B116)</f>
        <v>18523.478260869564</v>
      </c>
      <c r="E116">
        <f>_xlfn.STDEV.P(B$2:B116)</f>
        <v>56052.307399947626</v>
      </c>
    </row>
    <row r="117" spans="1:5" hidden="1" x14ac:dyDescent="0.35">
      <c r="A117" s="1">
        <v>36970</v>
      </c>
      <c r="B117">
        <v>103159</v>
      </c>
      <c r="C117">
        <f>AVERAGE(B$2:B117)</f>
        <v>19253.094827586207</v>
      </c>
      <c r="E117">
        <f>_xlfn.STDEV.P(B$2:B117)</f>
        <v>56355.969455555372</v>
      </c>
    </row>
    <row r="118" spans="1:5" hidden="1" x14ac:dyDescent="0.35">
      <c r="A118" s="1">
        <v>36977</v>
      </c>
      <c r="B118">
        <v>88039</v>
      </c>
      <c r="C118">
        <f>AVERAGE(B$2:B118)</f>
        <v>19841.008547008547</v>
      </c>
      <c r="E118">
        <f>_xlfn.STDEV.P(B$2:B118)</f>
        <v>56470.740823641288</v>
      </c>
    </row>
    <row r="119" spans="1:5" hidden="1" x14ac:dyDescent="0.35">
      <c r="A119" s="1">
        <v>36984</v>
      </c>
      <c r="B119">
        <v>95989</v>
      </c>
      <c r="C119">
        <f>AVERAGE(B$2:B119)</f>
        <v>20486.330508474577</v>
      </c>
      <c r="E119">
        <f>_xlfn.STDEV.P(B$2:B119)</f>
        <v>56662.537412006488</v>
      </c>
    </row>
    <row r="120" spans="1:5" hidden="1" x14ac:dyDescent="0.35">
      <c r="A120" s="1">
        <v>36991</v>
      </c>
      <c r="B120">
        <v>101951</v>
      </c>
      <c r="C120">
        <f>AVERAGE(B$2:B120)</f>
        <v>21170.907563025212</v>
      </c>
      <c r="E120">
        <f>_xlfn.STDEV.P(B$2:B120)</f>
        <v>56911.889348447592</v>
      </c>
    </row>
    <row r="121" spans="1:5" hidden="1" x14ac:dyDescent="0.35">
      <c r="A121" s="1">
        <v>36998</v>
      </c>
      <c r="B121">
        <v>75431</v>
      </c>
      <c r="C121">
        <f>AVERAGE(B$2:B121)</f>
        <v>21623.075000000001</v>
      </c>
      <c r="E121">
        <f>_xlfn.STDEV.P(B$2:B121)</f>
        <v>56888.50482451947</v>
      </c>
    </row>
    <row r="122" spans="1:5" hidden="1" x14ac:dyDescent="0.35">
      <c r="A122" s="1">
        <v>37005</v>
      </c>
      <c r="B122">
        <v>59243</v>
      </c>
      <c r="C122">
        <f>AVERAGE(B$2:B122)</f>
        <v>21933.983471074382</v>
      </c>
      <c r="E122">
        <f>_xlfn.STDEV.P(B$2:B122)</f>
        <v>56755.223311080677</v>
      </c>
    </row>
    <row r="123" spans="1:5" hidden="1" x14ac:dyDescent="0.35">
      <c r="A123" s="1">
        <v>37012</v>
      </c>
      <c r="B123">
        <v>50533</v>
      </c>
      <c r="C123">
        <f>AVERAGE(B$2:B123)</f>
        <v>22168.401639344262</v>
      </c>
      <c r="E123">
        <f>_xlfn.STDEV.P(B$2:B123)</f>
        <v>56580.929979878078</v>
      </c>
    </row>
    <row r="124" spans="1:5" hidden="1" x14ac:dyDescent="0.35">
      <c r="A124" s="1">
        <v>37019</v>
      </c>
      <c r="B124">
        <v>55357</v>
      </c>
      <c r="C124">
        <f>AVERAGE(B$2:B124)</f>
        <v>22438.227642276423</v>
      </c>
      <c r="E124">
        <f>_xlfn.STDEV.P(B$2:B124)</f>
        <v>56429.215151072814</v>
      </c>
    </row>
    <row r="125" spans="1:5" hidden="1" x14ac:dyDescent="0.35">
      <c r="A125" s="1">
        <v>37026</v>
      </c>
      <c r="B125">
        <v>44294</v>
      </c>
      <c r="C125">
        <f>AVERAGE(B$2:B125)</f>
        <v>22614.483870967742</v>
      </c>
      <c r="E125">
        <f>_xlfn.STDEV.P(B$2:B125)</f>
        <v>56235.202372237574</v>
      </c>
    </row>
    <row r="126" spans="1:5" hidden="1" x14ac:dyDescent="0.35">
      <c r="A126" s="1">
        <v>37033</v>
      </c>
      <c r="B126">
        <v>42048</v>
      </c>
      <c r="C126">
        <f>AVERAGE(B$2:B126)</f>
        <v>22769.952000000001</v>
      </c>
      <c r="E126">
        <f>_xlfn.STDEV.P(B$2:B126)</f>
        <v>56036.558816666249</v>
      </c>
    </row>
    <row r="127" spans="1:5" hidden="1" x14ac:dyDescent="0.35">
      <c r="A127" s="1">
        <v>37040</v>
      </c>
      <c r="B127">
        <v>24834</v>
      </c>
      <c r="C127">
        <f>AVERAGE(B$2:B127)</f>
        <v>22786.333333333332</v>
      </c>
      <c r="E127">
        <f>_xlfn.STDEV.P(B$2:B127)</f>
        <v>55814.049049514288</v>
      </c>
    </row>
    <row r="128" spans="1:5" hidden="1" x14ac:dyDescent="0.35">
      <c r="A128" s="1">
        <v>37047</v>
      </c>
      <c r="B128">
        <v>23919</v>
      </c>
      <c r="C128">
        <f>AVERAGE(B$2:B128)</f>
        <v>22795.251968503937</v>
      </c>
      <c r="E128">
        <f>_xlfn.STDEV.P(B$2:B128)</f>
        <v>55593.964566205206</v>
      </c>
    </row>
    <row r="129" spans="1:5" hidden="1" x14ac:dyDescent="0.35">
      <c r="A129" s="1">
        <v>37054</v>
      </c>
      <c r="B129">
        <v>20082</v>
      </c>
      <c r="C129">
        <f>AVERAGE(B$2:B129)</f>
        <v>22774.0546875</v>
      </c>
      <c r="E129">
        <f>_xlfn.STDEV.P(B$2:B129)</f>
        <v>55376.890066404929</v>
      </c>
    </row>
    <row r="130" spans="1:5" hidden="1" x14ac:dyDescent="0.35">
      <c r="A130" s="1">
        <v>37061</v>
      </c>
      <c r="B130">
        <v>40929</v>
      </c>
      <c r="C130">
        <f>AVERAGE(B$2:B130)</f>
        <v>22914.79069767442</v>
      </c>
      <c r="E130">
        <f>_xlfn.STDEV.P(B$2:B130)</f>
        <v>55184.808676918779</v>
      </c>
    </row>
    <row r="131" spans="1:5" hidden="1" x14ac:dyDescent="0.35">
      <c r="A131" s="1">
        <v>37068</v>
      </c>
      <c r="B131">
        <v>54068</v>
      </c>
      <c r="C131">
        <f>AVERAGE(B$2:B131)</f>
        <v>23154.43076923077</v>
      </c>
      <c r="E131">
        <f>_xlfn.STDEV.P(B$2:B131)</f>
        <v>55039.48917444337</v>
      </c>
    </row>
    <row r="132" spans="1:5" hidden="1" x14ac:dyDescent="0.35">
      <c r="A132" s="1">
        <v>37075</v>
      </c>
      <c r="B132">
        <v>51135</v>
      </c>
      <c r="C132">
        <f>AVERAGE(B$2:B132)</f>
        <v>23368.022900763357</v>
      </c>
      <c r="E132">
        <f>_xlfn.STDEV.P(B$2:B132)</f>
        <v>54883.070273104517</v>
      </c>
    </row>
    <row r="133" spans="1:5" hidden="1" x14ac:dyDescent="0.35">
      <c r="A133" s="1">
        <v>37082</v>
      </c>
      <c r="B133">
        <v>43659</v>
      </c>
      <c r="C133">
        <f>AVERAGE(B$2:B133)</f>
        <v>23521.742424242424</v>
      </c>
      <c r="E133">
        <f>_xlfn.STDEV.P(B$2:B133)</f>
        <v>54703.085501950023</v>
      </c>
    </row>
    <row r="134" spans="1:5" hidden="1" x14ac:dyDescent="0.35">
      <c r="A134" s="1">
        <v>37089</v>
      </c>
      <c r="B134">
        <v>40957</v>
      </c>
      <c r="C134">
        <f>AVERAGE(B$2:B134)</f>
        <v>23652.834586466164</v>
      </c>
      <c r="E134">
        <f>_xlfn.STDEV.P(B$2:B134)</f>
        <v>54517.855318501199</v>
      </c>
    </row>
    <row r="135" spans="1:5" hidden="1" x14ac:dyDescent="0.35">
      <c r="A135" s="1">
        <v>37096</v>
      </c>
      <c r="B135">
        <v>55308</v>
      </c>
      <c r="C135">
        <f>AVERAGE(B$2:B135)</f>
        <v>23889.067164179105</v>
      </c>
      <c r="E135">
        <f>_xlfn.STDEV.P(B$2:B135)</f>
        <v>54382.333094159781</v>
      </c>
    </row>
    <row r="136" spans="1:5" hidden="1" x14ac:dyDescent="0.35">
      <c r="A136" s="1">
        <v>37103</v>
      </c>
      <c r="B136">
        <v>64292</v>
      </c>
      <c r="C136">
        <f>AVERAGE(B$2:B136)</f>
        <v>24188.348148148147</v>
      </c>
      <c r="E136">
        <f>_xlfn.STDEV.P(B$2:B136)</f>
        <v>54291.191402209857</v>
      </c>
    </row>
    <row r="137" spans="1:5" hidden="1" x14ac:dyDescent="0.35">
      <c r="A137" s="1">
        <v>37110</v>
      </c>
      <c r="B137">
        <v>55037</v>
      </c>
      <c r="C137">
        <f>AVERAGE(B$2:B137)</f>
        <v>24415.176470588234</v>
      </c>
      <c r="E137">
        <f>_xlfn.STDEV.P(B$2:B137)</f>
        <v>54155.390503227783</v>
      </c>
    </row>
    <row r="138" spans="1:5" hidden="1" x14ac:dyDescent="0.35">
      <c r="A138" s="1">
        <v>37117</v>
      </c>
      <c r="B138">
        <v>69851</v>
      </c>
      <c r="C138">
        <f>AVERAGE(B$2:B138)</f>
        <v>24746.824817518249</v>
      </c>
      <c r="E138">
        <f>_xlfn.STDEV.P(B$2:B138)</f>
        <v>54095.81961936134</v>
      </c>
    </row>
    <row r="139" spans="1:5" hidden="1" x14ac:dyDescent="0.35">
      <c r="A139" s="1">
        <v>37124</v>
      </c>
      <c r="B139">
        <v>61185</v>
      </c>
      <c r="C139">
        <f>AVERAGE(B$2:B139)</f>
        <v>25010.869565217392</v>
      </c>
      <c r="E139">
        <f>_xlfn.STDEV.P(B$2:B139)</f>
        <v>53987.996803479866</v>
      </c>
    </row>
    <row r="140" spans="1:5" hidden="1" x14ac:dyDescent="0.35">
      <c r="A140" s="1">
        <v>37131</v>
      </c>
      <c r="B140">
        <v>91444</v>
      </c>
      <c r="C140">
        <f>AVERAGE(B$2:B140)</f>
        <v>25488.805755395682</v>
      </c>
      <c r="E140">
        <f>_xlfn.STDEV.P(B$2:B140)</f>
        <v>54085.645794741249</v>
      </c>
    </row>
    <row r="141" spans="1:5" hidden="1" x14ac:dyDescent="0.35">
      <c r="A141" s="1">
        <v>37138</v>
      </c>
      <c r="B141">
        <v>58019</v>
      </c>
      <c r="C141">
        <f>AVERAGE(B$2:B141)</f>
        <v>25721.164285714287</v>
      </c>
      <c r="E141">
        <f>_xlfn.STDEV.P(B$2:B141)</f>
        <v>53961.71851634542</v>
      </c>
    </row>
    <row r="142" spans="1:5" hidden="1" x14ac:dyDescent="0.35">
      <c r="A142" s="1">
        <v>37145</v>
      </c>
      <c r="B142">
        <v>49965</v>
      </c>
      <c r="C142">
        <f>AVERAGE(B$2:B142)</f>
        <v>25893.106382978724</v>
      </c>
      <c r="E142">
        <f>_xlfn.STDEV.P(B$2:B142)</f>
        <v>53808.498377497628</v>
      </c>
    </row>
    <row r="143" spans="1:5" hidden="1" x14ac:dyDescent="0.35">
      <c r="A143" s="1">
        <v>37152</v>
      </c>
      <c r="B143">
        <v>44316</v>
      </c>
      <c r="C143">
        <f>AVERAGE(B$2:B143)</f>
        <v>26022.845070422536</v>
      </c>
      <c r="E143">
        <f>_xlfn.STDEV.P(B$2:B143)</f>
        <v>53640.824072202799</v>
      </c>
    </row>
    <row r="144" spans="1:5" hidden="1" x14ac:dyDescent="0.35">
      <c r="A144" s="1">
        <v>37159</v>
      </c>
      <c r="B144">
        <v>53406</v>
      </c>
      <c r="C144">
        <f>AVERAGE(B$2:B144)</f>
        <v>26214.335664335664</v>
      </c>
      <c r="E144">
        <f>_xlfn.STDEV.P(B$2:B144)</f>
        <v>53501.623436050271</v>
      </c>
    </row>
    <row r="145" spans="1:5" hidden="1" x14ac:dyDescent="0.35">
      <c r="A145" s="1">
        <v>37166</v>
      </c>
      <c r="B145">
        <v>37490</v>
      </c>
      <c r="C145">
        <f>AVERAGE(B$2:B145)</f>
        <v>26292.638888888891</v>
      </c>
      <c r="E145">
        <f>_xlfn.STDEV.P(B$2:B145)</f>
        <v>53323.75228115348</v>
      </c>
    </row>
    <row r="146" spans="1:5" hidden="1" x14ac:dyDescent="0.35">
      <c r="A146" s="1">
        <v>37173</v>
      </c>
      <c r="B146">
        <v>32641</v>
      </c>
      <c r="C146">
        <f>AVERAGE(B$2:B146)</f>
        <v>26336.420689655173</v>
      </c>
      <c r="E146">
        <f>_xlfn.STDEV.P(B$2:B146)</f>
        <v>53142.156264464968</v>
      </c>
    </row>
    <row r="147" spans="1:5" hidden="1" x14ac:dyDescent="0.35">
      <c r="A147" s="1">
        <v>37180</v>
      </c>
      <c r="B147">
        <v>29075</v>
      </c>
      <c r="C147">
        <f>AVERAGE(B$2:B147)</f>
        <v>26355.178082191782</v>
      </c>
      <c r="E147">
        <f>_xlfn.STDEV.P(B$2:B147)</f>
        <v>52960.331526722352</v>
      </c>
    </row>
    <row r="148" spans="1:5" hidden="1" x14ac:dyDescent="0.35">
      <c r="A148" s="1">
        <v>37187</v>
      </c>
      <c r="B148">
        <v>43412</v>
      </c>
      <c r="C148">
        <f>AVERAGE(B$2:B148)</f>
        <v>26471.210884353743</v>
      </c>
      <c r="E148">
        <f>_xlfn.STDEV.P(B$2:B148)</f>
        <v>52798.505214518154</v>
      </c>
    </row>
    <row r="149" spans="1:5" hidden="1" x14ac:dyDescent="0.35">
      <c r="A149" s="1">
        <v>37194</v>
      </c>
      <c r="B149">
        <v>52416</v>
      </c>
      <c r="C149">
        <f>AVERAGE(B$2:B149)</f>
        <v>26646.513513513513</v>
      </c>
      <c r="E149">
        <f>_xlfn.STDEV.P(B$2:B149)</f>
        <v>52662.737503841046</v>
      </c>
    </row>
    <row r="150" spans="1:5" hidden="1" x14ac:dyDescent="0.35">
      <c r="A150" s="1">
        <v>37201</v>
      </c>
      <c r="B150">
        <v>54021</v>
      </c>
      <c r="C150">
        <f>AVERAGE(B$2:B150)</f>
        <v>26830.234899328858</v>
      </c>
      <c r="E150">
        <f>_xlfn.STDEV.P(B$2:B150)</f>
        <v>52533.287216427016</v>
      </c>
    </row>
    <row r="151" spans="1:5" hidden="1" x14ac:dyDescent="0.35">
      <c r="A151" s="1">
        <v>37208</v>
      </c>
      <c r="B151">
        <v>52126</v>
      </c>
      <c r="C151">
        <f>AVERAGE(B$2:B151)</f>
        <v>26998.873333333333</v>
      </c>
      <c r="E151">
        <f>_xlfn.STDEV.P(B$2:B151)</f>
        <v>52398.333529009193</v>
      </c>
    </row>
    <row r="152" spans="1:5" hidden="1" x14ac:dyDescent="0.35">
      <c r="A152" s="1">
        <v>37215</v>
      </c>
      <c r="B152">
        <v>47568</v>
      </c>
      <c r="C152">
        <f>AVERAGE(B$2:B152)</f>
        <v>27135.092715231789</v>
      </c>
      <c r="E152">
        <f>_xlfn.STDEV.P(B$2:B152)</f>
        <v>52251.182093203395</v>
      </c>
    </row>
    <row r="153" spans="1:5" hidden="1" x14ac:dyDescent="0.35">
      <c r="A153" s="1">
        <v>37222</v>
      </c>
      <c r="B153">
        <v>45126</v>
      </c>
      <c r="C153">
        <f>AVERAGE(B$2:B153)</f>
        <v>27253.45394736842</v>
      </c>
      <c r="E153">
        <f>_xlfn.STDEV.P(B$2:B153)</f>
        <v>52099.325298040443</v>
      </c>
    </row>
    <row r="154" spans="1:5" hidden="1" x14ac:dyDescent="0.35">
      <c r="A154" s="1">
        <v>37229</v>
      </c>
      <c r="B154">
        <v>19925</v>
      </c>
      <c r="C154">
        <f>AVERAGE(B$2:B154)</f>
        <v>27205.555555555555</v>
      </c>
      <c r="E154">
        <f>_xlfn.STDEV.P(B$2:B154)</f>
        <v>51932.144583904046</v>
      </c>
    </row>
    <row r="155" spans="1:5" hidden="1" x14ac:dyDescent="0.35">
      <c r="A155" s="1">
        <v>37236</v>
      </c>
      <c r="B155">
        <v>35697</v>
      </c>
      <c r="C155">
        <f>AVERAGE(B$2:B155)</f>
        <v>27260.694805194806</v>
      </c>
      <c r="E155">
        <f>_xlfn.STDEV.P(B$2:B155)</f>
        <v>51767.752178375114</v>
      </c>
    </row>
    <row r="156" spans="1:5" hidden="1" x14ac:dyDescent="0.35">
      <c r="A156" s="1">
        <v>37243</v>
      </c>
      <c r="B156">
        <v>45898</v>
      </c>
      <c r="C156">
        <f>AVERAGE(B$2:B156)</f>
        <v>27380.935483870966</v>
      </c>
      <c r="E156">
        <f>_xlfn.STDEV.P(B$2:B156)</f>
        <v>51622.059156124509</v>
      </c>
    </row>
    <row r="157" spans="1:5" hidden="1" x14ac:dyDescent="0.35">
      <c r="A157" s="1">
        <v>37250</v>
      </c>
      <c r="B157">
        <v>39127</v>
      </c>
      <c r="C157">
        <f>AVERAGE(B$2:B157)</f>
        <v>27456.23076923077</v>
      </c>
      <c r="E157">
        <f>_xlfn.STDEV.P(B$2:B157)</f>
        <v>51464.875954488103</v>
      </c>
    </row>
    <row r="158" spans="1:5" hidden="1" x14ac:dyDescent="0.35">
      <c r="A158" s="1">
        <v>37257</v>
      </c>
      <c r="B158">
        <v>53109</v>
      </c>
      <c r="C158">
        <f>AVERAGE(B$2:B158)</f>
        <v>27619.624203821655</v>
      </c>
      <c r="E158">
        <f>_xlfn.STDEV.P(B$2:B158)</f>
        <v>51341.289201494699</v>
      </c>
    </row>
    <row r="159" spans="1:5" hidden="1" x14ac:dyDescent="0.35">
      <c r="A159" s="1">
        <v>37264</v>
      </c>
      <c r="B159">
        <v>37715</v>
      </c>
      <c r="C159">
        <f>AVERAGE(B$2:B159)</f>
        <v>27683.518987341773</v>
      </c>
      <c r="E159">
        <f>_xlfn.STDEV.P(B$2:B159)</f>
        <v>51184.820481447365</v>
      </c>
    </row>
    <row r="160" spans="1:5" hidden="1" x14ac:dyDescent="0.35">
      <c r="A160" s="1">
        <v>37271</v>
      </c>
      <c r="B160">
        <v>33583</v>
      </c>
      <c r="C160">
        <f>AVERAGE(B$2:B160)</f>
        <v>27720.622641509435</v>
      </c>
      <c r="E160">
        <f>_xlfn.STDEV.P(B$2:B160)</f>
        <v>51025.739522887867</v>
      </c>
    </row>
    <row r="161" spans="1:5" hidden="1" x14ac:dyDescent="0.35">
      <c r="A161" s="1">
        <v>37278</v>
      </c>
      <c r="B161">
        <v>35699</v>
      </c>
      <c r="C161">
        <f>AVERAGE(B$2:B161)</f>
        <v>27770.487499999999</v>
      </c>
      <c r="E161">
        <f>_xlfn.STDEV.P(B$2:B161)</f>
        <v>50869.920237059974</v>
      </c>
    </row>
    <row r="162" spans="1:5" hidden="1" x14ac:dyDescent="0.35">
      <c r="A162" s="1">
        <v>37285</v>
      </c>
      <c r="B162">
        <v>32746</v>
      </c>
      <c r="C162">
        <f>AVERAGE(B$2:B162)</f>
        <v>27801.391304347828</v>
      </c>
      <c r="E162">
        <f>_xlfn.STDEV.P(B$2:B162)</f>
        <v>50713.19964590227</v>
      </c>
    </row>
    <row r="163" spans="1:5" hidden="1" x14ac:dyDescent="0.35">
      <c r="A163" s="1">
        <v>37292</v>
      </c>
      <c r="B163">
        <v>33412</v>
      </c>
      <c r="C163">
        <f>AVERAGE(B$2:B163)</f>
        <v>27836.024691358023</v>
      </c>
      <c r="E163">
        <f>_xlfn.STDEV.P(B$2:B163)</f>
        <v>50558.344988119046</v>
      </c>
    </row>
    <row r="164" spans="1:5" hidden="1" x14ac:dyDescent="0.35">
      <c r="A164" s="1">
        <v>37299</v>
      </c>
      <c r="B164">
        <v>34850</v>
      </c>
      <c r="C164">
        <f>AVERAGE(B$2:B164)</f>
        <v>27879.055214723925</v>
      </c>
      <c r="E164">
        <f>_xlfn.STDEV.P(B$2:B164)</f>
        <v>50405.995005737401</v>
      </c>
    </row>
    <row r="165" spans="1:5" hidden="1" x14ac:dyDescent="0.35">
      <c r="A165" s="1">
        <v>37306</v>
      </c>
      <c r="B165">
        <v>33498</v>
      </c>
      <c r="C165">
        <f>AVERAGE(B$2:B165)</f>
        <v>27913.317073170732</v>
      </c>
      <c r="E165">
        <f>_xlfn.STDEV.P(B$2:B165)</f>
        <v>50253.986992995371</v>
      </c>
    </row>
    <row r="166" spans="1:5" hidden="1" x14ac:dyDescent="0.35">
      <c r="A166" s="1">
        <v>37313</v>
      </c>
      <c r="B166">
        <v>42123</v>
      </c>
      <c r="C166">
        <f>AVERAGE(B$2:B166)</f>
        <v>27999.436363636363</v>
      </c>
      <c r="E166">
        <f>_xlfn.STDEV.P(B$2:B166)</f>
        <v>50113.607756206504</v>
      </c>
    </row>
    <row r="167" spans="1:5" hidden="1" x14ac:dyDescent="0.35">
      <c r="A167" s="1">
        <v>37320</v>
      </c>
      <c r="B167">
        <v>48225</v>
      </c>
      <c r="C167">
        <f>AVERAGE(B$2:B167)</f>
        <v>28121.277108433736</v>
      </c>
      <c r="E167">
        <f>_xlfn.STDEV.P(B$2:B167)</f>
        <v>49986.942072812184</v>
      </c>
    </row>
    <row r="168" spans="1:5" hidden="1" x14ac:dyDescent="0.35">
      <c r="A168" s="1">
        <v>37327</v>
      </c>
      <c r="B168">
        <v>54384</v>
      </c>
      <c r="C168">
        <f>AVERAGE(B$2:B168)</f>
        <v>28278.538922155687</v>
      </c>
      <c r="E168">
        <f>_xlfn.STDEV.P(B$2:B168)</f>
        <v>49878.226994999059</v>
      </c>
    </row>
    <row r="169" spans="1:5" hidden="1" x14ac:dyDescent="0.35">
      <c r="A169" s="1">
        <v>37334</v>
      </c>
      <c r="B169">
        <v>43968</v>
      </c>
      <c r="C169">
        <f>AVERAGE(B$2:B169)</f>
        <v>28371.928571428572</v>
      </c>
      <c r="E169">
        <f>_xlfn.STDEV.P(B$2:B169)</f>
        <v>49744.200497044236</v>
      </c>
    </row>
    <row r="170" spans="1:5" hidden="1" x14ac:dyDescent="0.35">
      <c r="A170" s="1">
        <v>37341</v>
      </c>
      <c r="B170">
        <v>26229</v>
      </c>
      <c r="C170">
        <f>AVERAGE(B$2:B170)</f>
        <v>28359.248520710058</v>
      </c>
      <c r="E170">
        <f>_xlfn.STDEV.P(B$2:B170)</f>
        <v>49597.082261096541</v>
      </c>
    </row>
    <row r="171" spans="1:5" hidden="1" x14ac:dyDescent="0.35">
      <c r="A171" s="1">
        <v>37348</v>
      </c>
      <c r="B171">
        <v>18715</v>
      </c>
      <c r="C171">
        <f>AVERAGE(B$2:B171)</f>
        <v>28302.517647058823</v>
      </c>
      <c r="E171">
        <f>_xlfn.STDEV.P(B$2:B171)</f>
        <v>49456.492497859821</v>
      </c>
    </row>
    <row r="172" spans="1:5" hidden="1" x14ac:dyDescent="0.35">
      <c r="A172" s="1">
        <v>37355</v>
      </c>
      <c r="B172">
        <v>21757</v>
      </c>
      <c r="C172">
        <f>AVERAGE(B$2:B172)</f>
        <v>28264.239766081871</v>
      </c>
      <c r="E172">
        <f>_xlfn.STDEV.P(B$2:B172)</f>
        <v>49314.196370375561</v>
      </c>
    </row>
    <row r="173" spans="1:5" hidden="1" x14ac:dyDescent="0.35">
      <c r="A173" s="1">
        <v>37362</v>
      </c>
      <c r="B173">
        <v>37552</v>
      </c>
      <c r="C173">
        <f>AVERAGE(B$2:B173)</f>
        <v>28318.238372093023</v>
      </c>
      <c r="E173">
        <f>_xlfn.STDEV.P(B$2:B173)</f>
        <v>49175.702117759072</v>
      </c>
    </row>
    <row r="174" spans="1:5" hidden="1" x14ac:dyDescent="0.35">
      <c r="A174" s="1">
        <v>37369</v>
      </c>
      <c r="B174">
        <v>46799</v>
      </c>
      <c r="C174">
        <f>AVERAGE(B$2:B174)</f>
        <v>28425.06358381503</v>
      </c>
      <c r="E174">
        <f>_xlfn.STDEV.P(B$2:B174)</f>
        <v>49053.380684513191</v>
      </c>
    </row>
    <row r="175" spans="1:5" hidden="1" x14ac:dyDescent="0.35">
      <c r="A175" s="1">
        <v>37376</v>
      </c>
      <c r="B175">
        <v>26310</v>
      </c>
      <c r="C175">
        <f>AVERAGE(B$2:B175)</f>
        <v>28412.908045977012</v>
      </c>
      <c r="E175">
        <f>_xlfn.STDEV.P(B$2:B175)</f>
        <v>48912.480888048689</v>
      </c>
    </row>
    <row r="176" spans="1:5" hidden="1" x14ac:dyDescent="0.35">
      <c r="A176" s="1">
        <v>37383</v>
      </c>
      <c r="B176">
        <v>16873</v>
      </c>
      <c r="C176">
        <f>AVERAGE(B$2:B176)</f>
        <v>28346.965714285714</v>
      </c>
      <c r="E176">
        <f>_xlfn.STDEV.P(B$2:B176)</f>
        <v>48780.286731529704</v>
      </c>
    </row>
    <row r="177" spans="1:5" hidden="1" x14ac:dyDescent="0.35">
      <c r="A177" s="1">
        <v>37390</v>
      </c>
      <c r="B177">
        <v>-2315</v>
      </c>
      <c r="C177">
        <f>AVERAGE(B$2:B177)</f>
        <v>28172.75</v>
      </c>
      <c r="E177">
        <f>_xlfn.STDEV.P(B$2:B177)</f>
        <v>48696.076221374904</v>
      </c>
    </row>
    <row r="178" spans="1:5" hidden="1" x14ac:dyDescent="0.35">
      <c r="A178" s="1">
        <v>37397</v>
      </c>
      <c r="B178">
        <v>-13368</v>
      </c>
      <c r="C178">
        <f>AVERAGE(B$2:B178)</f>
        <v>27938.056497175141</v>
      </c>
      <c r="E178">
        <f>_xlfn.STDEV.P(B$2:B178)</f>
        <v>48658.040270994854</v>
      </c>
    </row>
    <row r="179" spans="1:5" hidden="1" x14ac:dyDescent="0.35">
      <c r="A179" s="1">
        <v>37404</v>
      </c>
      <c r="B179">
        <v>-4051</v>
      </c>
      <c r="C179">
        <f>AVERAGE(B$2:B179)</f>
        <v>27758.342696629214</v>
      </c>
      <c r="E179">
        <f>_xlfn.STDEV.P(B$2:B179)</f>
        <v>48580.040241383802</v>
      </c>
    </row>
    <row r="180" spans="1:5" hidden="1" x14ac:dyDescent="0.35">
      <c r="A180" s="1">
        <v>37411</v>
      </c>
      <c r="B180">
        <v>-20497</v>
      </c>
      <c r="C180">
        <f>AVERAGE(B$2:B180)</f>
        <v>27488.759776536313</v>
      </c>
      <c r="E180">
        <f>_xlfn.STDEV.P(B$2:B180)</f>
        <v>48577.484291522655</v>
      </c>
    </row>
    <row r="181" spans="1:5" hidden="1" x14ac:dyDescent="0.35">
      <c r="A181" s="1">
        <v>37418</v>
      </c>
      <c r="B181">
        <v>-18406</v>
      </c>
      <c r="C181">
        <f>AVERAGE(B$2:B181)</f>
        <v>27233.788888888888</v>
      </c>
      <c r="E181">
        <f>_xlfn.STDEV.P(B$2:B181)</f>
        <v>48562.320303341367</v>
      </c>
    </row>
    <row r="182" spans="1:5" hidden="1" x14ac:dyDescent="0.35">
      <c r="A182" s="1">
        <v>37425</v>
      </c>
      <c r="B182">
        <v>-25369</v>
      </c>
      <c r="C182">
        <f>AVERAGE(B$2:B182)</f>
        <v>26943.165745856353</v>
      </c>
      <c r="E182">
        <f>_xlfn.STDEV.P(B$2:B182)</f>
        <v>48584.697213088046</v>
      </c>
    </row>
    <row r="183" spans="1:5" hidden="1" x14ac:dyDescent="0.35">
      <c r="A183" s="1">
        <v>37432</v>
      </c>
      <c r="B183">
        <v>-25900</v>
      </c>
      <c r="C183">
        <f>AVERAGE(B$2:B183)</f>
        <v>26652.81868131868</v>
      </c>
      <c r="E183">
        <f>_xlfn.STDEV.P(B$2:B183)</f>
        <v>48608.247542340519</v>
      </c>
    </row>
    <row r="184" spans="1:5" hidden="1" x14ac:dyDescent="0.35">
      <c r="A184" s="1">
        <v>37439</v>
      </c>
      <c r="B184">
        <v>-21979</v>
      </c>
      <c r="C184">
        <f>AVERAGE(B$2:B184)</f>
        <v>26387.071038251364</v>
      </c>
      <c r="E184">
        <f>_xlfn.STDEV.P(B$2:B184)</f>
        <v>48607.649935384194</v>
      </c>
    </row>
    <row r="185" spans="1:5" hidden="1" x14ac:dyDescent="0.35">
      <c r="A185" s="1">
        <v>37446</v>
      </c>
      <c r="B185">
        <v>-24922</v>
      </c>
      <c r="C185">
        <f>AVERAGE(B$2:B185)</f>
        <v>26108.217391304348</v>
      </c>
      <c r="E185">
        <f>_xlfn.STDEV.P(B$2:B185)</f>
        <v>48621.937578164398</v>
      </c>
    </row>
    <row r="186" spans="1:5" hidden="1" x14ac:dyDescent="0.35">
      <c r="A186" s="1">
        <v>37453</v>
      </c>
      <c r="B186">
        <v>-5765</v>
      </c>
      <c r="C186">
        <f>AVERAGE(B$2:B186)</f>
        <v>25935.929729729731</v>
      </c>
      <c r="E186">
        <f>_xlfn.STDEV.P(B$2:B186)</f>
        <v>48546.633383097738</v>
      </c>
    </row>
    <row r="187" spans="1:5" hidden="1" x14ac:dyDescent="0.35">
      <c r="A187" s="1">
        <v>37460</v>
      </c>
      <c r="B187">
        <v>3521</v>
      </c>
      <c r="C187">
        <f>AVERAGE(B$2:B187)</f>
        <v>25815.419354838708</v>
      </c>
      <c r="E187">
        <f>_xlfn.STDEV.P(B$2:B187)</f>
        <v>48443.693965666935</v>
      </c>
    </row>
    <row r="188" spans="1:5" hidden="1" x14ac:dyDescent="0.35">
      <c r="A188" s="1">
        <v>37467</v>
      </c>
      <c r="B188">
        <v>14080</v>
      </c>
      <c r="C188">
        <f>AVERAGE(B$2:B188)</f>
        <v>25752.663101604277</v>
      </c>
      <c r="E188">
        <f>_xlfn.STDEV.P(B$2:B188)</f>
        <v>48321.572103512408</v>
      </c>
    </row>
    <row r="189" spans="1:5" hidden="1" x14ac:dyDescent="0.35">
      <c r="A189" s="1">
        <v>37474</v>
      </c>
      <c r="B189">
        <v>16138</v>
      </c>
      <c r="C189">
        <f>AVERAGE(B$2:B189)</f>
        <v>25701.521276595744</v>
      </c>
      <c r="E189">
        <f>_xlfn.STDEV.P(B$2:B189)</f>
        <v>48197.960021770479</v>
      </c>
    </row>
    <row r="190" spans="1:5" hidden="1" x14ac:dyDescent="0.35">
      <c r="A190" s="1">
        <v>37481</v>
      </c>
      <c r="B190">
        <v>35000</v>
      </c>
      <c r="C190">
        <f>AVERAGE(B$2:B190)</f>
        <v>25750.719576719577</v>
      </c>
      <c r="E190">
        <f>_xlfn.STDEV.P(B$2:B190)</f>
        <v>48075.016011197731</v>
      </c>
    </row>
    <row r="191" spans="1:5" hidden="1" x14ac:dyDescent="0.35">
      <c r="A191" s="1">
        <v>37488</v>
      </c>
      <c r="B191">
        <v>24206</v>
      </c>
      <c r="C191">
        <f>AVERAGE(B$2:B191)</f>
        <v>25742.589473684209</v>
      </c>
      <c r="E191">
        <f>_xlfn.STDEV.P(B$2:B191)</f>
        <v>47948.46617852935</v>
      </c>
    </row>
    <row r="192" spans="1:5" hidden="1" x14ac:dyDescent="0.35">
      <c r="A192" s="1">
        <v>37495</v>
      </c>
      <c r="B192">
        <v>59112</v>
      </c>
      <c r="C192">
        <f>AVERAGE(B$2:B192)</f>
        <v>25917.298429319373</v>
      </c>
      <c r="E192">
        <f>_xlfn.STDEV.P(B$2:B192)</f>
        <v>47883.377921823077</v>
      </c>
    </row>
    <row r="193" spans="1:5" hidden="1" x14ac:dyDescent="0.35">
      <c r="A193" s="1">
        <v>37502</v>
      </c>
      <c r="B193">
        <v>26944</v>
      </c>
      <c r="C193">
        <f>AVERAGE(B$2:B193)</f>
        <v>25922.645833333332</v>
      </c>
      <c r="E193">
        <f>_xlfn.STDEV.P(B$2:B193)</f>
        <v>47758.576015199258</v>
      </c>
    </row>
    <row r="194" spans="1:5" hidden="1" x14ac:dyDescent="0.35">
      <c r="A194" s="1">
        <v>37509</v>
      </c>
      <c r="B194">
        <v>-946</v>
      </c>
      <c r="C194">
        <f>AVERAGE(B$2:B194)</f>
        <v>25783.430051813473</v>
      </c>
      <c r="E194">
        <f>_xlfn.STDEV.P(B$2:B194)</f>
        <v>47673.731783904397</v>
      </c>
    </row>
    <row r="195" spans="1:5" hidden="1" x14ac:dyDescent="0.35">
      <c r="A195" s="1">
        <v>37516</v>
      </c>
      <c r="B195">
        <v>-23182</v>
      </c>
      <c r="C195">
        <f>AVERAGE(B$2:B195)</f>
        <v>25531.030927835051</v>
      </c>
      <c r="E195">
        <f>_xlfn.STDEV.P(B$2:B195)</f>
        <v>47679.811697124715</v>
      </c>
    </row>
    <row r="196" spans="1:5" hidden="1" x14ac:dyDescent="0.35">
      <c r="A196" s="1">
        <v>37523</v>
      </c>
      <c r="B196">
        <v>-54849</v>
      </c>
      <c r="C196">
        <f>AVERAGE(B$2:B196)</f>
        <v>25118.82564102564</v>
      </c>
      <c r="E196">
        <f>_xlfn.STDEV.P(B$2:B196)</f>
        <v>47902.70686276356</v>
      </c>
    </row>
    <row r="197" spans="1:5" hidden="1" x14ac:dyDescent="0.35">
      <c r="A197" s="1">
        <v>37530</v>
      </c>
      <c r="B197">
        <v>-67657</v>
      </c>
      <c r="C197">
        <f>AVERAGE(B$2:B197)</f>
        <v>24645.479591836734</v>
      </c>
      <c r="E197">
        <f>_xlfn.STDEV.P(B$2:B197)</f>
        <v>48235.389935917301</v>
      </c>
    </row>
    <row r="198" spans="1:5" hidden="1" x14ac:dyDescent="0.35">
      <c r="A198" s="1">
        <v>37537</v>
      </c>
      <c r="B198">
        <v>-99247</v>
      </c>
      <c r="C198">
        <f>AVERAGE(B$2:B198)</f>
        <v>24016.583756345179</v>
      </c>
      <c r="E198">
        <f>_xlfn.STDEV.P(B$2:B198)</f>
        <v>48911.781568891813</v>
      </c>
    </row>
    <row r="199" spans="1:5" hidden="1" x14ac:dyDescent="0.35">
      <c r="A199" s="1">
        <v>37544</v>
      </c>
      <c r="B199">
        <v>-115422</v>
      </c>
      <c r="C199">
        <f>AVERAGE(B$2:B199)</f>
        <v>23312.348484848484</v>
      </c>
      <c r="E199">
        <f>_xlfn.STDEV.P(B$2:B199)</f>
        <v>49779.326628132236</v>
      </c>
    </row>
    <row r="200" spans="1:5" hidden="1" x14ac:dyDescent="0.35">
      <c r="A200" s="1">
        <v>37551</v>
      </c>
      <c r="B200">
        <v>-68767</v>
      </c>
      <c r="C200">
        <f>AVERAGE(B$2:B200)</f>
        <v>22849.638190954774</v>
      </c>
      <c r="E200">
        <f>_xlfn.STDEV.P(B$2:B200)</f>
        <v>50079.148889505246</v>
      </c>
    </row>
    <row r="201" spans="1:5" hidden="1" x14ac:dyDescent="0.35">
      <c r="A201" s="1">
        <v>37558</v>
      </c>
      <c r="B201">
        <v>-77907</v>
      </c>
      <c r="C201">
        <f>AVERAGE(B$2:B201)</f>
        <v>22345.855</v>
      </c>
      <c r="E201">
        <f>_xlfn.STDEV.P(B$2:B201)</f>
        <v>50456.785974970451</v>
      </c>
    </row>
    <row r="202" spans="1:5" hidden="1" x14ac:dyDescent="0.35">
      <c r="A202" s="1">
        <v>37565</v>
      </c>
      <c r="B202">
        <v>-80970</v>
      </c>
      <c r="C202">
        <f>AVERAGE(B$2:B202)</f>
        <v>21831.845771144279</v>
      </c>
      <c r="E202">
        <f>_xlfn.STDEV.P(B$2:B202)</f>
        <v>50853.34052614199</v>
      </c>
    </row>
    <row r="203" spans="1:5" hidden="1" x14ac:dyDescent="0.35">
      <c r="A203" s="1">
        <v>37572</v>
      </c>
      <c r="B203">
        <v>-67598</v>
      </c>
      <c r="C203">
        <f>AVERAGE(B$2:B203)</f>
        <v>21389.123762376239</v>
      </c>
      <c r="E203">
        <f>_xlfn.STDEV.P(B$2:B203)</f>
        <v>51114.151783280984</v>
      </c>
    </row>
    <row r="204" spans="1:5" hidden="1" x14ac:dyDescent="0.35">
      <c r="A204" s="1">
        <v>37579</v>
      </c>
      <c r="B204">
        <v>-27677</v>
      </c>
      <c r="C204">
        <f>AVERAGE(B$2:B204)</f>
        <v>21147.418719211822</v>
      </c>
      <c r="E204">
        <f>_xlfn.STDEV.P(B$2:B204)</f>
        <v>51103.692544008562</v>
      </c>
    </row>
    <row r="205" spans="1:5" hidden="1" x14ac:dyDescent="0.35">
      <c r="A205" s="1">
        <v>37586</v>
      </c>
      <c r="B205">
        <v>50403</v>
      </c>
      <c r="C205">
        <f>AVERAGE(B$2:B205)</f>
        <v>21290.828431372549</v>
      </c>
      <c r="E205">
        <f>_xlfn.STDEV.P(B$2:B205)</f>
        <v>51019.216583548157</v>
      </c>
    </row>
    <row r="206" spans="1:5" hidden="1" x14ac:dyDescent="0.35">
      <c r="A206" s="1">
        <v>37593</v>
      </c>
      <c r="B206">
        <v>57387</v>
      </c>
      <c r="C206">
        <f>AVERAGE(B$2:B206)</f>
        <v>21466.907317073172</v>
      </c>
      <c r="E206">
        <f>_xlfn.STDEV.P(B$2:B206)</f>
        <v>50956.725391172949</v>
      </c>
    </row>
    <row r="207" spans="1:5" hidden="1" x14ac:dyDescent="0.35">
      <c r="A207" s="1">
        <v>37600</v>
      </c>
      <c r="B207">
        <v>53196</v>
      </c>
      <c r="C207">
        <f>AVERAGE(B$2:B207)</f>
        <v>21620.932038834952</v>
      </c>
      <c r="E207">
        <f>_xlfn.STDEV.P(B$2:B207)</f>
        <v>50880.707622823655</v>
      </c>
    </row>
    <row r="208" spans="1:5" hidden="1" x14ac:dyDescent="0.35">
      <c r="A208" s="1">
        <v>37607</v>
      </c>
      <c r="B208">
        <v>25773</v>
      </c>
      <c r="C208">
        <f>AVERAGE(B$2:B208)</f>
        <v>21640.990338164251</v>
      </c>
      <c r="E208">
        <f>_xlfn.STDEV.P(B$2:B208)</f>
        <v>50758.475005642729</v>
      </c>
    </row>
    <row r="209" spans="1:5" hidden="1" x14ac:dyDescent="0.35">
      <c r="A209" s="1">
        <v>37614</v>
      </c>
      <c r="B209">
        <v>33460</v>
      </c>
      <c r="C209">
        <f>AVERAGE(B$2:B209)</f>
        <v>21697.8125</v>
      </c>
      <c r="E209">
        <f>_xlfn.STDEV.P(B$2:B209)</f>
        <v>50642.911545603354</v>
      </c>
    </row>
    <row r="210" spans="1:5" hidden="1" x14ac:dyDescent="0.35">
      <c r="A210" s="1">
        <v>37621</v>
      </c>
      <c r="B210">
        <v>55279</v>
      </c>
      <c r="C210">
        <f>AVERAGE(B$2:B210)</f>
        <v>21858.488038277512</v>
      </c>
      <c r="E210">
        <f>_xlfn.STDEV.P(B$2:B210)</f>
        <v>50574.727238180574</v>
      </c>
    </row>
    <row r="211" spans="1:5" hidden="1" x14ac:dyDescent="0.35">
      <c r="A211" s="1">
        <v>37628</v>
      </c>
      <c r="B211">
        <v>42007</v>
      </c>
      <c r="C211">
        <f>AVERAGE(B$2:B211)</f>
        <v>21954.433333333334</v>
      </c>
      <c r="E211">
        <f>_xlfn.STDEV.P(B$2:B211)</f>
        <v>50473.230233346592</v>
      </c>
    </row>
    <row r="212" spans="1:5" hidden="1" x14ac:dyDescent="0.35">
      <c r="A212" s="1">
        <v>37635</v>
      </c>
      <c r="B212">
        <v>39498</v>
      </c>
      <c r="C212">
        <f>AVERAGE(B$2:B212)</f>
        <v>22037.578199052132</v>
      </c>
      <c r="E212">
        <f>_xlfn.STDEV.P(B$2:B212)</f>
        <v>50367.896842048889</v>
      </c>
    </row>
    <row r="213" spans="1:5" hidden="1" x14ac:dyDescent="0.35">
      <c r="A213" s="1">
        <v>37642</v>
      </c>
      <c r="B213">
        <v>30530</v>
      </c>
      <c r="C213">
        <f>AVERAGE(B$2:B213)</f>
        <v>22077.636792452831</v>
      </c>
      <c r="E213">
        <f>_xlfn.STDEV.P(B$2:B213)</f>
        <v>50252.333225050126</v>
      </c>
    </row>
    <row r="214" spans="1:5" hidden="1" x14ac:dyDescent="0.35">
      <c r="A214" s="1">
        <v>37649</v>
      </c>
      <c r="B214">
        <v>50501</v>
      </c>
      <c r="C214">
        <f>AVERAGE(B$2:B214)</f>
        <v>22211.079812206572</v>
      </c>
      <c r="E214">
        <f>_xlfn.STDEV.P(B$2:B214)</f>
        <v>50171.866942594104</v>
      </c>
    </row>
    <row r="215" spans="1:5" hidden="1" x14ac:dyDescent="0.35">
      <c r="A215" s="1">
        <v>37656</v>
      </c>
      <c r="B215">
        <v>46365</v>
      </c>
      <c r="C215">
        <f>AVERAGE(B$2:B215)</f>
        <v>22323.948598130843</v>
      </c>
      <c r="E215">
        <f>_xlfn.STDEV.P(B$2:B215)</f>
        <v>50081.603649585544</v>
      </c>
    </row>
    <row r="216" spans="1:5" hidden="1" x14ac:dyDescent="0.35">
      <c r="A216" s="1">
        <v>37663</v>
      </c>
      <c r="B216">
        <v>68007</v>
      </c>
      <c r="C216">
        <f>AVERAGE(B$2:B216)</f>
        <v>22536.427906976744</v>
      </c>
      <c r="E216">
        <f>_xlfn.STDEV.P(B$2:B216)</f>
        <v>50061.588935129883</v>
      </c>
    </row>
    <row r="217" spans="1:5" hidden="1" x14ac:dyDescent="0.35">
      <c r="A217" s="1">
        <v>37670</v>
      </c>
      <c r="B217">
        <v>56539</v>
      </c>
      <c r="C217">
        <f>AVERAGE(B$2:B217)</f>
        <v>22693.847222222223</v>
      </c>
      <c r="E217">
        <f>_xlfn.STDEV.P(B$2:B217)</f>
        <v>49998.879611982411</v>
      </c>
    </row>
    <row r="218" spans="1:5" hidden="1" x14ac:dyDescent="0.35">
      <c r="A218" s="1">
        <v>37677</v>
      </c>
      <c r="B218">
        <v>65952</v>
      </c>
      <c r="C218">
        <f>AVERAGE(B$2:B218)</f>
        <v>22893.193548387098</v>
      </c>
      <c r="E218">
        <f>_xlfn.STDEV.P(B$2:B218)</f>
        <v>49969.504263135859</v>
      </c>
    </row>
    <row r="219" spans="1:5" hidden="1" x14ac:dyDescent="0.35">
      <c r="A219" s="1">
        <v>37684</v>
      </c>
      <c r="B219">
        <v>43063</v>
      </c>
      <c r="C219">
        <f>AVERAGE(B$2:B219)</f>
        <v>22985.715596330276</v>
      </c>
      <c r="E219">
        <f>_xlfn.STDEV.P(B$2:B219)</f>
        <v>49873.390124088954</v>
      </c>
    </row>
    <row r="220" spans="1:5" hidden="1" x14ac:dyDescent="0.35">
      <c r="A220" s="1">
        <v>37691</v>
      </c>
      <c r="B220">
        <v>12271</v>
      </c>
      <c r="C220">
        <f>AVERAGE(B$2:B220)</f>
        <v>22936.789954337899</v>
      </c>
      <c r="E220">
        <f>_xlfn.STDEV.P(B$2:B220)</f>
        <v>49764.636917276832</v>
      </c>
    </row>
    <row r="221" spans="1:5" hidden="1" x14ac:dyDescent="0.35">
      <c r="A221" s="1">
        <v>37698</v>
      </c>
      <c r="B221">
        <v>-21418</v>
      </c>
      <c r="C221">
        <f>AVERAGE(B$2:B221)</f>
        <v>22735.177272727273</v>
      </c>
      <c r="E221">
        <f>_xlfn.STDEV.P(B$2:B221)</f>
        <v>49740.969261130769</v>
      </c>
    </row>
    <row r="222" spans="1:5" hidden="1" x14ac:dyDescent="0.35">
      <c r="A222" s="1">
        <v>37705</v>
      </c>
      <c r="B222">
        <v>-4484</v>
      </c>
      <c r="C222">
        <f>AVERAGE(B$2:B222)</f>
        <v>22612.013574660632</v>
      </c>
      <c r="E222">
        <f>_xlfn.STDEV.P(B$2:B222)</f>
        <v>49661.91655534492</v>
      </c>
    </row>
    <row r="223" spans="1:5" hidden="1" x14ac:dyDescent="0.35">
      <c r="A223" s="1">
        <v>37712</v>
      </c>
      <c r="B223">
        <v>10819</v>
      </c>
      <c r="C223">
        <f>AVERAGE(B$2:B223)</f>
        <v>22558.891891891893</v>
      </c>
      <c r="E223">
        <f>_xlfn.STDEV.P(B$2:B223)</f>
        <v>49556.23182279701</v>
      </c>
    </row>
    <row r="224" spans="1:5" hidden="1" x14ac:dyDescent="0.35">
      <c r="A224" s="1">
        <v>37719</v>
      </c>
      <c r="B224">
        <v>26979</v>
      </c>
      <c r="C224">
        <f>AVERAGE(B$2:B224)</f>
        <v>22578.713004484303</v>
      </c>
      <c r="E224">
        <f>_xlfn.STDEV.P(B$2:B224)</f>
        <v>49445.876317590883</v>
      </c>
    </row>
    <row r="225" spans="1:5" hidden="1" x14ac:dyDescent="0.35">
      <c r="A225" s="1">
        <v>37726</v>
      </c>
      <c r="B225">
        <v>26737</v>
      </c>
      <c r="C225">
        <f>AVERAGE(B$2:B225)</f>
        <v>22597.276785714286</v>
      </c>
      <c r="E225">
        <f>_xlfn.STDEV.P(B$2:B225)</f>
        <v>49336.16143678232</v>
      </c>
    </row>
    <row r="226" spans="1:5" hidden="1" x14ac:dyDescent="0.35">
      <c r="A226" s="1">
        <v>37733</v>
      </c>
      <c r="B226">
        <v>23475</v>
      </c>
      <c r="C226">
        <f>AVERAGE(B$2:B226)</f>
        <v>22601.177777777779</v>
      </c>
      <c r="E226">
        <f>_xlfn.STDEV.P(B$2:B226)</f>
        <v>49226.438056750172</v>
      </c>
    </row>
    <row r="227" spans="1:5" hidden="1" x14ac:dyDescent="0.35">
      <c r="A227" s="1">
        <v>37740</v>
      </c>
      <c r="B227">
        <v>21460</v>
      </c>
      <c r="C227">
        <f>AVERAGE(B$2:B227)</f>
        <v>22596.128318584069</v>
      </c>
      <c r="E227">
        <f>_xlfn.STDEV.P(B$2:B227)</f>
        <v>49117.467666325807</v>
      </c>
    </row>
    <row r="228" spans="1:5" hidden="1" x14ac:dyDescent="0.35">
      <c r="A228" s="1">
        <v>37747</v>
      </c>
      <c r="B228">
        <v>27158</v>
      </c>
      <c r="C228">
        <f>AVERAGE(B$2:B228)</f>
        <v>22616.224669603525</v>
      </c>
      <c r="E228">
        <f>_xlfn.STDEV.P(B$2:B228)</f>
        <v>49010.091173681845</v>
      </c>
    </row>
    <row r="229" spans="1:5" hidden="1" x14ac:dyDescent="0.35">
      <c r="A229" s="1">
        <v>37754</v>
      </c>
      <c r="B229">
        <v>-1425</v>
      </c>
      <c r="C229">
        <f>AVERAGE(B$2:B229)</f>
        <v>22510.780701754386</v>
      </c>
      <c r="E229">
        <f>_xlfn.STDEV.P(B$2:B229)</f>
        <v>48928.293255621014</v>
      </c>
    </row>
    <row r="230" spans="1:5" hidden="1" x14ac:dyDescent="0.35">
      <c r="A230" s="1">
        <v>37761</v>
      </c>
      <c r="B230">
        <v>6565</v>
      </c>
      <c r="C230">
        <f>AVERAGE(B$2:B230)</f>
        <v>22441.148471615721</v>
      </c>
      <c r="E230">
        <f>_xlfn.STDEV.P(B$2:B230)</f>
        <v>48832.666532255287</v>
      </c>
    </row>
    <row r="231" spans="1:5" hidden="1" x14ac:dyDescent="0.35">
      <c r="A231" s="1">
        <v>37768</v>
      </c>
      <c r="B231">
        <v>43124</v>
      </c>
      <c r="C231">
        <f>AVERAGE(B$2:B231)</f>
        <v>22531.073913043478</v>
      </c>
      <c r="E231">
        <f>_xlfn.STDEV.P(B$2:B231)</f>
        <v>48745.391526287473</v>
      </c>
    </row>
    <row r="232" spans="1:5" hidden="1" x14ac:dyDescent="0.35">
      <c r="A232" s="1">
        <v>37775</v>
      </c>
      <c r="B232">
        <v>56223</v>
      </c>
      <c r="C232">
        <f>AVERAGE(B$2:B232)</f>
        <v>22676.926406926406</v>
      </c>
      <c r="E232">
        <f>_xlfn.STDEV.P(B$2:B232)</f>
        <v>48690.037679560366</v>
      </c>
    </row>
    <row r="233" spans="1:5" hidden="1" x14ac:dyDescent="0.35">
      <c r="A233" s="1">
        <v>37782</v>
      </c>
      <c r="B233">
        <v>22087</v>
      </c>
      <c r="C233">
        <f>AVERAGE(B$2:B233)</f>
        <v>22674.383620689656</v>
      </c>
      <c r="E233">
        <f>_xlfn.STDEV.P(B$2:B233)</f>
        <v>48585.004303107838</v>
      </c>
    </row>
    <row r="234" spans="1:5" hidden="1" x14ac:dyDescent="0.35">
      <c r="A234" s="1">
        <v>37789</v>
      </c>
      <c r="B234">
        <v>-18561</v>
      </c>
      <c r="C234">
        <f>AVERAGE(B$2:B234)</f>
        <v>22497.407725321889</v>
      </c>
      <c r="E234">
        <f>_xlfn.STDEV.P(B$2:B234)</f>
        <v>48555.515433070002</v>
      </c>
    </row>
    <row r="235" spans="1:5" hidden="1" x14ac:dyDescent="0.35">
      <c r="A235" s="1">
        <v>37796</v>
      </c>
      <c r="B235">
        <v>2278</v>
      </c>
      <c r="C235">
        <f>AVERAGE(B$2:B235)</f>
        <v>22411</v>
      </c>
      <c r="E235">
        <f>_xlfn.STDEV.P(B$2:B235)</f>
        <v>48469.602322477796</v>
      </c>
    </row>
    <row r="236" spans="1:5" hidden="1" x14ac:dyDescent="0.35">
      <c r="A236" s="1">
        <v>37803</v>
      </c>
      <c r="B236">
        <v>-40626</v>
      </c>
      <c r="C236">
        <f>AVERAGE(B$2:B236)</f>
        <v>22142.757446808511</v>
      </c>
      <c r="E236">
        <f>_xlfn.STDEV.P(B$2:B236)</f>
        <v>48540.1129972286</v>
      </c>
    </row>
    <row r="237" spans="1:5" hidden="1" x14ac:dyDescent="0.35">
      <c r="A237" s="1">
        <v>37810</v>
      </c>
      <c r="B237">
        <v>-31270</v>
      </c>
      <c r="C237">
        <f>AVERAGE(B$2:B237)</f>
        <v>21916.432203389832</v>
      </c>
      <c r="E237">
        <f>_xlfn.STDEV.P(B$2:B237)</f>
        <v>48561.263853425538</v>
      </c>
    </row>
    <row r="238" spans="1:5" hidden="1" x14ac:dyDescent="0.35">
      <c r="A238" s="1">
        <v>37817</v>
      </c>
      <c r="B238">
        <v>-59304</v>
      </c>
      <c r="C238">
        <f>AVERAGE(B$2:B238)</f>
        <v>21573.729957805906</v>
      </c>
      <c r="E238">
        <f>_xlfn.STDEV.P(B$2:B238)</f>
        <v>48743.852239632688</v>
      </c>
    </row>
    <row r="239" spans="1:5" hidden="1" x14ac:dyDescent="0.35">
      <c r="A239" s="1">
        <v>37824</v>
      </c>
      <c r="B239">
        <v>-35502</v>
      </c>
      <c r="C239">
        <f>AVERAGE(B$2:B239)</f>
        <v>21333.915966386554</v>
      </c>
      <c r="E239">
        <f>_xlfn.STDEV.P(B$2:B239)</f>
        <v>48781.247838250347</v>
      </c>
    </row>
    <row r="240" spans="1:5" hidden="1" x14ac:dyDescent="0.35">
      <c r="A240" s="1">
        <v>37831</v>
      </c>
      <c r="B240">
        <v>-43736</v>
      </c>
      <c r="C240">
        <f>AVERAGE(B$2:B240)</f>
        <v>21061.656903765692</v>
      </c>
      <c r="E240">
        <f>_xlfn.STDEV.P(B$2:B240)</f>
        <v>48859.956633221402</v>
      </c>
    </row>
    <row r="241" spans="1:5" hidden="1" x14ac:dyDescent="0.35">
      <c r="A241" s="1">
        <v>37838</v>
      </c>
      <c r="B241">
        <v>15165</v>
      </c>
      <c r="C241">
        <f>AVERAGE(B$2:B241)</f>
        <v>21037.087500000001</v>
      </c>
      <c r="E241">
        <f>_xlfn.STDEV.P(B$2:B241)</f>
        <v>48759.538265654686</v>
      </c>
    </row>
    <row r="242" spans="1:5" hidden="1" x14ac:dyDescent="0.35">
      <c r="A242" s="1">
        <v>37845</v>
      </c>
      <c r="B242">
        <v>956</v>
      </c>
      <c r="C242">
        <f>AVERAGE(B$2:B242)</f>
        <v>20953.763485477179</v>
      </c>
      <c r="E242">
        <f>_xlfn.STDEV.P(B$2:B242)</f>
        <v>48675.391641041686</v>
      </c>
    </row>
    <row r="243" spans="1:5" hidden="1" x14ac:dyDescent="0.35">
      <c r="A243" s="1">
        <v>37852</v>
      </c>
      <c r="B243">
        <v>25844</v>
      </c>
      <c r="C243">
        <f>AVERAGE(B$2:B243)</f>
        <v>20973.971074380166</v>
      </c>
      <c r="E243">
        <f>_xlfn.STDEV.P(B$2:B243)</f>
        <v>48575.731522068942</v>
      </c>
    </row>
    <row r="244" spans="1:5" hidden="1" x14ac:dyDescent="0.35">
      <c r="A244" s="1">
        <v>37859</v>
      </c>
      <c r="B244">
        <v>-4668</v>
      </c>
      <c r="C244">
        <f>AVERAGE(B$2:B244)</f>
        <v>20868.448559670782</v>
      </c>
      <c r="E244">
        <f>_xlfn.STDEV.P(B$2:B244)</f>
        <v>48503.464496264161</v>
      </c>
    </row>
    <row r="245" spans="1:5" hidden="1" x14ac:dyDescent="0.35">
      <c r="A245" s="1">
        <v>37866</v>
      </c>
      <c r="B245">
        <v>-14513</v>
      </c>
      <c r="C245">
        <f>AVERAGE(B$2:B245)</f>
        <v>20723.442622950821</v>
      </c>
      <c r="E245">
        <f>_xlfn.STDEV.P(B$2:B245)</f>
        <v>48456.721054242575</v>
      </c>
    </row>
    <row r="246" spans="1:5" hidden="1" x14ac:dyDescent="0.35">
      <c r="A246" s="1">
        <v>37873</v>
      </c>
      <c r="B246">
        <v>-10760</v>
      </c>
      <c r="C246">
        <f>AVERAGE(B$2:B246)</f>
        <v>20594.938775510203</v>
      </c>
      <c r="E246">
        <f>_xlfn.STDEV.P(B$2:B246)</f>
        <v>48399.371405771402</v>
      </c>
    </row>
    <row r="247" spans="1:5" hidden="1" x14ac:dyDescent="0.35">
      <c r="A247" s="1">
        <v>37880</v>
      </c>
      <c r="B247">
        <v>-14445</v>
      </c>
      <c r="C247">
        <f>AVERAGE(B$2:B247)</f>
        <v>20452.5</v>
      </c>
      <c r="E247">
        <f>_xlfn.STDEV.P(B$2:B247)</f>
        <v>48352.327300387733</v>
      </c>
    </row>
    <row r="248" spans="1:5" hidden="1" x14ac:dyDescent="0.35">
      <c r="A248" s="1">
        <v>37887</v>
      </c>
      <c r="B248">
        <v>3211</v>
      </c>
      <c r="C248">
        <f>AVERAGE(B$2:B248)</f>
        <v>20382.696356275304</v>
      </c>
      <c r="E248">
        <f>_xlfn.STDEV.P(B$2:B248)</f>
        <v>48266.767321008265</v>
      </c>
    </row>
    <row r="249" spans="1:5" hidden="1" x14ac:dyDescent="0.35">
      <c r="A249" s="1">
        <v>37894</v>
      </c>
      <c r="B249">
        <v>-36056</v>
      </c>
      <c r="C249">
        <f>AVERAGE(B$2:B249)</f>
        <v>20155.120967741936</v>
      </c>
      <c r="E249">
        <f>_xlfn.STDEV.P(B$2:B249)</f>
        <v>48301.958769904566</v>
      </c>
    </row>
    <row r="250" spans="1:5" hidden="1" x14ac:dyDescent="0.35">
      <c r="A250" s="1">
        <v>37901</v>
      </c>
      <c r="B250">
        <v>-98729</v>
      </c>
      <c r="C250">
        <f>AVERAGE(B$2:B250)</f>
        <v>19677.674698795181</v>
      </c>
      <c r="E250">
        <f>_xlfn.STDEV.P(B$2:B250)</f>
        <v>48787.726427807444</v>
      </c>
    </row>
    <row r="251" spans="1:5" hidden="1" x14ac:dyDescent="0.35">
      <c r="A251" s="1">
        <v>37908</v>
      </c>
      <c r="B251">
        <v>-96741</v>
      </c>
      <c r="C251">
        <f>AVERAGE(B$2:B251)</f>
        <v>19212</v>
      </c>
      <c r="E251">
        <f>_xlfn.STDEV.P(B$2:B251)</f>
        <v>49241.422190509482</v>
      </c>
    </row>
    <row r="252" spans="1:5" hidden="1" x14ac:dyDescent="0.35">
      <c r="A252" s="1">
        <v>37915</v>
      </c>
      <c r="B252">
        <v>-81564</v>
      </c>
      <c r="C252">
        <f>AVERAGE(B$2:B252)</f>
        <v>18810.501992031874</v>
      </c>
      <c r="E252">
        <f>_xlfn.STDEV.P(B$2:B252)</f>
        <v>49551.564982612726</v>
      </c>
    </row>
    <row r="253" spans="1:5" hidden="1" x14ac:dyDescent="0.35">
      <c r="A253" s="1">
        <v>37922</v>
      </c>
      <c r="B253">
        <v>-67684</v>
      </c>
      <c r="C253">
        <f>AVERAGE(B$2:B253)</f>
        <v>18467.269841269841</v>
      </c>
      <c r="E253">
        <f>_xlfn.STDEV.P(B$2:B253)</f>
        <v>49751.22104386743</v>
      </c>
    </row>
    <row r="254" spans="1:5" hidden="1" x14ac:dyDescent="0.35">
      <c r="A254" s="1">
        <v>37929</v>
      </c>
      <c r="B254">
        <v>-63615</v>
      </c>
      <c r="C254">
        <f>AVERAGE(B$2:B254)</f>
        <v>18142.83399209486</v>
      </c>
      <c r="E254">
        <f>_xlfn.STDEV.P(B$2:B254)</f>
        <v>49919.193019355458</v>
      </c>
    </row>
    <row r="255" spans="1:5" hidden="1" x14ac:dyDescent="0.35">
      <c r="A255" s="1">
        <v>37936</v>
      </c>
      <c r="B255">
        <v>-62391</v>
      </c>
      <c r="C255">
        <f>AVERAGE(B$2:B255)</f>
        <v>17825.771653543306</v>
      </c>
      <c r="E255">
        <f>_xlfn.STDEV.P(B$2:B255)</f>
        <v>50075.431274171911</v>
      </c>
    </row>
    <row r="256" spans="1:5" hidden="1" x14ac:dyDescent="0.35">
      <c r="A256" s="1">
        <v>37943</v>
      </c>
      <c r="B256">
        <v>-78528</v>
      </c>
      <c r="C256">
        <f>AVERAGE(B$2:B256)</f>
        <v>17447.913725490194</v>
      </c>
      <c r="E256">
        <f>_xlfn.STDEV.P(B$2:B256)</f>
        <v>50338.658627578952</v>
      </c>
    </row>
    <row r="257" spans="1:5" hidden="1" x14ac:dyDescent="0.35">
      <c r="A257" s="1">
        <v>37950</v>
      </c>
      <c r="B257">
        <v>-37504</v>
      </c>
      <c r="C257">
        <f>AVERAGE(B$2:B257)</f>
        <v>17233.2578125</v>
      </c>
      <c r="E257">
        <f>_xlfn.STDEV.P(B$2:B257)</f>
        <v>50357.043866189619</v>
      </c>
    </row>
    <row r="258" spans="1:5" hidden="1" x14ac:dyDescent="0.35">
      <c r="A258" s="1">
        <v>37957</v>
      </c>
      <c r="B258">
        <v>-83046</v>
      </c>
      <c r="C258">
        <f>AVERAGE(B$2:B258)</f>
        <v>16843.066147859921</v>
      </c>
      <c r="E258">
        <f>_xlfn.STDEV.P(B$2:B258)</f>
        <v>50645.243585898585</v>
      </c>
    </row>
    <row r="259" spans="1:5" hidden="1" x14ac:dyDescent="0.35">
      <c r="A259" s="1">
        <v>37964</v>
      </c>
      <c r="B259">
        <v>-72496</v>
      </c>
      <c r="C259">
        <f>AVERAGE(B$2:B259)</f>
        <v>16496.79069767442</v>
      </c>
      <c r="E259">
        <f>_xlfn.STDEV.P(B$2:B259)</f>
        <v>50850.9103745959</v>
      </c>
    </row>
    <row r="260" spans="1:5" hidden="1" x14ac:dyDescent="0.35">
      <c r="A260" s="1">
        <v>37971</v>
      </c>
      <c r="B260">
        <v>-72450</v>
      </c>
      <c r="C260">
        <f>AVERAGE(B$2:B260)</f>
        <v>16153.366795366795</v>
      </c>
      <c r="E260">
        <f>_xlfn.STDEV.P(B$2:B260)</f>
        <v>51051.540210624829</v>
      </c>
    </row>
    <row r="261" spans="1:5" hidden="1" x14ac:dyDescent="0.35">
      <c r="A261" s="1">
        <v>37978</v>
      </c>
      <c r="B261">
        <v>-58770</v>
      </c>
      <c r="C261">
        <f>AVERAGE(B$2:B261)</f>
        <v>15865.2</v>
      </c>
      <c r="E261">
        <f>_xlfn.STDEV.P(B$2:B261)</f>
        <v>51163.884413624903</v>
      </c>
    </row>
    <row r="262" spans="1:5" hidden="1" x14ac:dyDescent="0.35">
      <c r="A262" s="1">
        <v>37985</v>
      </c>
      <c r="B262">
        <v>-53397</v>
      </c>
      <c r="C262">
        <f>AVERAGE(B$2:B262)</f>
        <v>15599.827586206897</v>
      </c>
      <c r="E262">
        <f>_xlfn.STDEV.P(B$2:B262)</f>
        <v>51244.738813297416</v>
      </c>
    </row>
    <row r="263" spans="1:5" hidden="1" x14ac:dyDescent="0.35">
      <c r="A263" s="1">
        <v>37992</v>
      </c>
      <c r="B263">
        <v>-79191</v>
      </c>
      <c r="C263">
        <f>AVERAGE(B$2:B263)</f>
        <v>15238.030534351145</v>
      </c>
      <c r="E263">
        <f>_xlfn.STDEV.P(B$2:B263)</f>
        <v>51479.747584590135</v>
      </c>
    </row>
    <row r="264" spans="1:5" hidden="1" x14ac:dyDescent="0.35">
      <c r="A264" s="1">
        <v>37999</v>
      </c>
      <c r="B264">
        <v>-51526</v>
      </c>
      <c r="C264">
        <f>AVERAGE(B$2:B264)</f>
        <v>14984.174904942965</v>
      </c>
      <c r="E264">
        <f>_xlfn.STDEV.P(B$2:B264)</f>
        <v>51545.821585459074</v>
      </c>
    </row>
    <row r="265" spans="1:5" hidden="1" x14ac:dyDescent="0.35">
      <c r="A265" s="1">
        <v>38006</v>
      </c>
      <c r="B265">
        <v>-59685</v>
      </c>
      <c r="C265">
        <f>AVERAGE(B$2:B265)</f>
        <v>14701.337121212122</v>
      </c>
      <c r="E265">
        <f>_xlfn.STDEV.P(B$2:B265)</f>
        <v>51652.170359259399</v>
      </c>
    </row>
    <row r="266" spans="1:5" hidden="1" x14ac:dyDescent="0.35">
      <c r="A266" s="1">
        <v>38013</v>
      </c>
      <c r="B266">
        <v>-72583</v>
      </c>
      <c r="C266">
        <f>AVERAGE(B$2:B266)</f>
        <v>14371.962264150943</v>
      </c>
      <c r="E266">
        <f>_xlfn.STDEV.P(B$2:B266)</f>
        <v>51831.648224628116</v>
      </c>
    </row>
    <row r="267" spans="1:5" hidden="1" x14ac:dyDescent="0.35">
      <c r="A267" s="1">
        <v>38020</v>
      </c>
      <c r="B267">
        <v>-49823</v>
      </c>
      <c r="C267">
        <f>AVERAGE(B$2:B267)</f>
        <v>14130.627819548872</v>
      </c>
      <c r="E267">
        <f>_xlfn.STDEV.P(B$2:B267)</f>
        <v>51883.082720618717</v>
      </c>
    </row>
    <row r="268" spans="1:5" hidden="1" x14ac:dyDescent="0.35">
      <c r="A268" s="1">
        <v>38027</v>
      </c>
      <c r="B268">
        <v>-53187</v>
      </c>
      <c r="C268">
        <f>AVERAGE(B$2:B268)</f>
        <v>13878.501872659175</v>
      </c>
      <c r="E268">
        <f>_xlfn.STDEV.P(B$2:B268)</f>
        <v>51948.834198176402</v>
      </c>
    </row>
    <row r="269" spans="1:5" hidden="1" x14ac:dyDescent="0.35">
      <c r="A269" s="1">
        <v>38034</v>
      </c>
      <c r="B269">
        <v>-12128</v>
      </c>
      <c r="C269">
        <f>AVERAGE(B$2:B269)</f>
        <v>13781.462686567163</v>
      </c>
      <c r="E269">
        <f>_xlfn.STDEV.P(B$2:B269)</f>
        <v>51876.06289127341</v>
      </c>
    </row>
    <row r="270" spans="1:5" hidden="1" x14ac:dyDescent="0.35">
      <c r="A270" s="1">
        <v>38041</v>
      </c>
      <c r="B270">
        <v>52831</v>
      </c>
      <c r="C270">
        <f>AVERAGE(B$2:B270)</f>
        <v>13926.628252788105</v>
      </c>
      <c r="E270">
        <f>_xlfn.STDEV.P(B$2:B270)</f>
        <v>51834.055318357663</v>
      </c>
    </row>
    <row r="271" spans="1:5" hidden="1" x14ac:dyDescent="0.35">
      <c r="A271" s="1">
        <v>38048</v>
      </c>
      <c r="B271">
        <v>-1047</v>
      </c>
      <c r="C271">
        <f>AVERAGE(B$2:B271)</f>
        <v>13871.17037037037</v>
      </c>
      <c r="E271">
        <f>_xlfn.STDEV.P(B$2:B271)</f>
        <v>51745.972051085431</v>
      </c>
    </row>
    <row r="272" spans="1:5" hidden="1" x14ac:dyDescent="0.35">
      <c r="A272" s="1">
        <v>38055</v>
      </c>
      <c r="B272">
        <v>-23302</v>
      </c>
      <c r="C272">
        <f>AVERAGE(B$2:B272)</f>
        <v>13734</v>
      </c>
      <c r="E272">
        <f>_xlfn.STDEV.P(B$2:B272)</f>
        <v>51699.567253429523</v>
      </c>
    </row>
    <row r="273" spans="1:5" hidden="1" x14ac:dyDescent="0.35">
      <c r="A273" s="1">
        <v>38062</v>
      </c>
      <c r="B273">
        <v>-40105</v>
      </c>
      <c r="C273">
        <f>AVERAGE(B$2:B273)</f>
        <v>13536.0625</v>
      </c>
      <c r="E273">
        <f>_xlfn.STDEV.P(B$2:B273)</f>
        <v>51707.216082830593</v>
      </c>
    </row>
    <row r="274" spans="1:5" hidden="1" x14ac:dyDescent="0.35">
      <c r="A274" s="1">
        <v>38069</v>
      </c>
      <c r="B274">
        <v>-91671</v>
      </c>
      <c r="C274">
        <f>AVERAGE(B$2:B274)</f>
        <v>13150.688644688646</v>
      </c>
      <c r="E274">
        <f>_xlfn.STDEV.P(B$2:B274)</f>
        <v>52002.290277773602</v>
      </c>
    </row>
    <row r="275" spans="1:5" hidden="1" x14ac:dyDescent="0.35">
      <c r="A275" s="1">
        <v>38076</v>
      </c>
      <c r="B275">
        <v>-70956</v>
      </c>
      <c r="C275">
        <f>AVERAGE(B$2:B275)</f>
        <v>12843.7299270073</v>
      </c>
      <c r="E275">
        <f>_xlfn.STDEV.P(B$2:B275)</f>
        <v>52154.499032335858</v>
      </c>
    </row>
    <row r="276" spans="1:5" hidden="1" x14ac:dyDescent="0.35">
      <c r="A276" s="1">
        <v>38083</v>
      </c>
      <c r="B276">
        <v>-70563</v>
      </c>
      <c r="C276">
        <f>AVERAGE(B$2:B276)</f>
        <v>12540.432727272728</v>
      </c>
      <c r="E276">
        <f>_xlfn.STDEV.P(B$2:B276)</f>
        <v>52301.104815777348</v>
      </c>
    </row>
    <row r="277" spans="1:5" hidden="1" x14ac:dyDescent="0.35">
      <c r="A277" s="1">
        <v>38090</v>
      </c>
      <c r="B277">
        <v>-100749</v>
      </c>
      <c r="C277">
        <f>AVERAGE(B$2:B277)</f>
        <v>12129.963768115942</v>
      </c>
      <c r="E277">
        <f>_xlfn.STDEV.P(B$2:B277)</f>
        <v>52648.152731044996</v>
      </c>
    </row>
    <row r="278" spans="1:5" hidden="1" x14ac:dyDescent="0.35">
      <c r="A278" s="1">
        <v>38097</v>
      </c>
      <c r="B278">
        <v>-114820</v>
      </c>
      <c r="C278">
        <f>AVERAGE(B$2:B278)</f>
        <v>11671.660649819494</v>
      </c>
      <c r="E278">
        <f>_xlfn.STDEV.P(B$2:B278)</f>
        <v>53101.722281658091</v>
      </c>
    </row>
    <row r="279" spans="1:5" hidden="1" x14ac:dyDescent="0.35">
      <c r="A279" s="1">
        <v>38104</v>
      </c>
      <c r="B279">
        <v>-191271</v>
      </c>
      <c r="C279">
        <f>AVERAGE(B$2:B279)</f>
        <v>10941.651079136691</v>
      </c>
      <c r="E279">
        <f>_xlfn.STDEV.P(B$2:B279)</f>
        <v>54380.758912668942</v>
      </c>
    </row>
    <row r="280" spans="1:5" hidden="1" x14ac:dyDescent="0.35">
      <c r="A280" s="1">
        <v>38111</v>
      </c>
      <c r="B280">
        <v>-165896</v>
      </c>
      <c r="C280">
        <f>AVERAGE(B$2:B280)</f>
        <v>10307.824372759856</v>
      </c>
      <c r="E280">
        <f>_xlfn.STDEV.P(B$2:B280)</f>
        <v>55302.351726566456</v>
      </c>
    </row>
    <row r="281" spans="1:5" hidden="1" x14ac:dyDescent="0.35">
      <c r="A281" s="1">
        <v>38118</v>
      </c>
      <c r="B281">
        <v>-151847</v>
      </c>
      <c r="C281">
        <f>AVERAGE(B$2:B281)</f>
        <v>9728.7000000000007</v>
      </c>
      <c r="E281">
        <f>_xlfn.STDEV.P(B$2:B281)</f>
        <v>56044.623769393409</v>
      </c>
    </row>
    <row r="282" spans="1:5" hidden="1" x14ac:dyDescent="0.35">
      <c r="A282" s="1">
        <v>38125</v>
      </c>
      <c r="B282">
        <v>-168126</v>
      </c>
      <c r="C282">
        <f>AVERAGE(B$2:B282)</f>
        <v>9095.7651245551606</v>
      </c>
      <c r="E282">
        <f>_xlfn.STDEV.P(B$2:B282)</f>
        <v>56938.49096934816</v>
      </c>
    </row>
    <row r="283" spans="1:5" hidden="1" x14ac:dyDescent="0.35">
      <c r="A283" s="1">
        <v>38132</v>
      </c>
      <c r="B283">
        <v>-130267</v>
      </c>
      <c r="C283">
        <f>AVERAGE(B$2:B283)</f>
        <v>8601.5709219858163</v>
      </c>
      <c r="E283">
        <f>_xlfn.STDEV.P(B$2:B283)</f>
        <v>57437.9958901438</v>
      </c>
    </row>
    <row r="284" spans="1:5" hidden="1" x14ac:dyDescent="0.35">
      <c r="A284" s="1">
        <v>38139</v>
      </c>
      <c r="B284">
        <v>-173219</v>
      </c>
      <c r="C284">
        <f>AVERAGE(B$2:B284)</f>
        <v>7959.095406360424</v>
      </c>
      <c r="E284">
        <f>_xlfn.STDEV.P(B$2:B284)</f>
        <v>58342.678909895149</v>
      </c>
    </row>
    <row r="285" spans="1:5" hidden="1" x14ac:dyDescent="0.35">
      <c r="A285" s="1">
        <v>38146</v>
      </c>
      <c r="B285">
        <v>-182370</v>
      </c>
      <c r="C285">
        <f>AVERAGE(B$2:B285)</f>
        <v>7288.922535211268</v>
      </c>
      <c r="E285">
        <f>_xlfn.STDEV.P(B$2:B285)</f>
        <v>59321.050190393478</v>
      </c>
    </row>
    <row r="286" spans="1:5" hidden="1" x14ac:dyDescent="0.35">
      <c r="A286" s="1">
        <v>38153</v>
      </c>
      <c r="B286">
        <v>-119798</v>
      </c>
      <c r="C286">
        <f>AVERAGE(B$2:B286)</f>
        <v>6843.0035087719298</v>
      </c>
      <c r="E286">
        <f>_xlfn.STDEV.P(B$2:B286)</f>
        <v>59691.802669137207</v>
      </c>
    </row>
    <row r="287" spans="1:5" hidden="1" x14ac:dyDescent="0.35">
      <c r="A287" s="1">
        <v>38160</v>
      </c>
      <c r="B287">
        <v>-174984</v>
      </c>
      <c r="C287">
        <f>AVERAGE(B$2:B287)</f>
        <v>6207.2447552447557</v>
      </c>
      <c r="E287">
        <f>_xlfn.STDEV.P(B$2:B287)</f>
        <v>60546.236833244788</v>
      </c>
    </row>
    <row r="288" spans="1:5" hidden="1" x14ac:dyDescent="0.35">
      <c r="A288" s="1">
        <v>38167</v>
      </c>
      <c r="B288">
        <v>-202921</v>
      </c>
      <c r="C288">
        <f>AVERAGE(B$2:B288)</f>
        <v>5478.5749128919861</v>
      </c>
      <c r="E288">
        <f>_xlfn.STDEV.P(B$2:B288)</f>
        <v>61684.100826049624</v>
      </c>
    </row>
    <row r="289" spans="1:5" hidden="1" x14ac:dyDescent="0.35">
      <c r="A289" s="1">
        <v>38174</v>
      </c>
      <c r="B289">
        <v>-191544</v>
      </c>
      <c r="C289">
        <f>AVERAGE(B$2:B289)</f>
        <v>4794.46875</v>
      </c>
      <c r="E289">
        <f>_xlfn.STDEV.P(B$2:B289)</f>
        <v>62658.064880939499</v>
      </c>
    </row>
    <row r="290" spans="1:5" hidden="1" x14ac:dyDescent="0.35">
      <c r="A290" s="1">
        <v>38181</v>
      </c>
      <c r="B290">
        <v>-216251</v>
      </c>
      <c r="C290">
        <f>AVERAGE(B$2:B290)</f>
        <v>4029.6055363321798</v>
      </c>
      <c r="E290">
        <f>_xlfn.STDEV.P(B$2:B290)</f>
        <v>63882.178554605198</v>
      </c>
    </row>
    <row r="291" spans="1:5" hidden="1" x14ac:dyDescent="0.35">
      <c r="A291" s="1">
        <v>38188</v>
      </c>
      <c r="B291">
        <v>-211749</v>
      </c>
      <c r="C291">
        <f>AVERAGE(B$2:B291)</f>
        <v>3285.5413793103448</v>
      </c>
      <c r="E291">
        <f>_xlfn.STDEV.P(B$2:B291)</f>
        <v>65014.306500901133</v>
      </c>
    </row>
    <row r="292" spans="1:5" hidden="1" x14ac:dyDescent="0.35">
      <c r="A292" s="1">
        <v>38195</v>
      </c>
      <c r="B292">
        <v>-171740</v>
      </c>
      <c r="C292">
        <f>AVERAGE(B$2:B292)</f>
        <v>2684.0790378006873</v>
      </c>
      <c r="E292">
        <f>_xlfn.STDEV.P(B$2:B292)</f>
        <v>65705.740027181237</v>
      </c>
    </row>
    <row r="293" spans="1:5" hidden="1" x14ac:dyDescent="0.35">
      <c r="A293" s="1">
        <v>38202</v>
      </c>
      <c r="B293">
        <v>-170852</v>
      </c>
      <c r="C293">
        <f>AVERAGE(B$2:B293)</f>
        <v>2089.777397260274</v>
      </c>
      <c r="E293">
        <f>_xlfn.STDEV.P(B$2:B293)</f>
        <v>66371.972785352904</v>
      </c>
    </row>
    <row r="294" spans="1:5" hidden="1" x14ac:dyDescent="0.35">
      <c r="A294" s="1">
        <v>38209</v>
      </c>
      <c r="B294">
        <v>-143629</v>
      </c>
      <c r="C294">
        <f>AVERAGE(B$2:B294)</f>
        <v>1592.4436860068258</v>
      </c>
      <c r="E294">
        <f>_xlfn.STDEV.P(B$2:B294)</f>
        <v>66801.402278314621</v>
      </c>
    </row>
    <row r="295" spans="1:5" hidden="1" x14ac:dyDescent="0.35">
      <c r="A295" s="1">
        <v>38216</v>
      </c>
      <c r="B295">
        <v>-106385</v>
      </c>
      <c r="C295">
        <f>AVERAGE(B$2:B295)</f>
        <v>1225.1734693877552</v>
      </c>
      <c r="E295">
        <f>_xlfn.STDEV.P(B$2:B295)</f>
        <v>66983.363858217999</v>
      </c>
    </row>
    <row r="296" spans="1:5" hidden="1" x14ac:dyDescent="0.35">
      <c r="A296" s="1">
        <v>38223</v>
      </c>
      <c r="B296">
        <v>-110472</v>
      </c>
      <c r="C296">
        <f>AVERAGE(B$2:B296)</f>
        <v>846.53898305084749</v>
      </c>
      <c r="E296">
        <f>_xlfn.STDEV.P(B$2:B296)</f>
        <v>67184.154964212052</v>
      </c>
    </row>
    <row r="297" spans="1:5" hidden="1" x14ac:dyDescent="0.35">
      <c r="A297" s="1">
        <v>38230</v>
      </c>
      <c r="B297">
        <v>-33316</v>
      </c>
      <c r="C297">
        <f>AVERAGE(B$2:B297)</f>
        <v>731.125</v>
      </c>
      <c r="E297">
        <f>_xlfn.STDEV.P(B$2:B297)</f>
        <v>67099.859686897005</v>
      </c>
    </row>
    <row r="298" spans="1:5" hidden="1" x14ac:dyDescent="0.35">
      <c r="A298" s="1">
        <v>38237</v>
      </c>
      <c r="B298">
        <v>-50387</v>
      </c>
      <c r="C298">
        <f>AVERAGE(B$2:B298)</f>
        <v>559.01010101010104</v>
      </c>
      <c r="E298">
        <f>_xlfn.STDEV.P(B$2:B298)</f>
        <v>67052.219733240607</v>
      </c>
    </row>
    <row r="299" spans="1:5" hidden="1" x14ac:dyDescent="0.35">
      <c r="A299" s="1">
        <v>38244</v>
      </c>
      <c r="B299">
        <v>640</v>
      </c>
      <c r="C299">
        <f>AVERAGE(B$2:B299)</f>
        <v>559.28187919463085</v>
      </c>
      <c r="E299">
        <f>_xlfn.STDEV.P(B$2:B299)</f>
        <v>66939.62163170414</v>
      </c>
    </row>
    <row r="300" spans="1:5" hidden="1" x14ac:dyDescent="0.35">
      <c r="A300" s="1">
        <v>38251</v>
      </c>
      <c r="B300">
        <v>32283</v>
      </c>
      <c r="C300">
        <f>AVERAGE(B$2:B300)</f>
        <v>665.38127090300998</v>
      </c>
      <c r="E300">
        <f>_xlfn.STDEV.P(B$2:B300)</f>
        <v>66852.682993228431</v>
      </c>
    </row>
    <row r="301" spans="1:5" hidden="1" x14ac:dyDescent="0.35">
      <c r="A301" s="1">
        <v>38258</v>
      </c>
      <c r="B301">
        <v>75554</v>
      </c>
      <c r="C301">
        <f>AVERAGE(B$2:B301)</f>
        <v>915.01</v>
      </c>
      <c r="E301">
        <f>_xlfn.STDEV.P(B$2:B301)</f>
        <v>66880.607469803232</v>
      </c>
    </row>
    <row r="302" spans="1:5" hidden="1" x14ac:dyDescent="0.35">
      <c r="A302" s="1">
        <v>38265</v>
      </c>
      <c r="B302">
        <v>53444</v>
      </c>
      <c r="C302">
        <f>AVERAGE(B$2:B302)</f>
        <v>1089.5249169435217</v>
      </c>
      <c r="E302">
        <f>_xlfn.STDEV.P(B$2:B302)</f>
        <v>66837.801993128363</v>
      </c>
    </row>
    <row r="303" spans="1:5" hidden="1" x14ac:dyDescent="0.35">
      <c r="A303" s="1">
        <v>38272</v>
      </c>
      <c r="B303">
        <v>58206</v>
      </c>
      <c r="C303">
        <f>AVERAGE(B$2:B303)</f>
        <v>1278.6523178807947</v>
      </c>
      <c r="E303">
        <f>_xlfn.STDEV.P(B$2:B303)</f>
        <v>66807.678748106817</v>
      </c>
    </row>
    <row r="304" spans="1:5" hidden="1" x14ac:dyDescent="0.35">
      <c r="A304" s="1">
        <v>38279</v>
      </c>
      <c r="B304">
        <v>95845</v>
      </c>
      <c r="C304">
        <f>AVERAGE(B$2:B304)</f>
        <v>1590.7524752475247</v>
      </c>
      <c r="E304">
        <f>_xlfn.STDEV.P(B$2:B304)</f>
        <v>66917.504844166862</v>
      </c>
    </row>
    <row r="305" spans="1:5" hidden="1" x14ac:dyDescent="0.35">
      <c r="A305" s="1">
        <v>38286</v>
      </c>
      <c r="B305">
        <v>125467</v>
      </c>
      <c r="C305">
        <f>AVERAGE(B$2:B305)</f>
        <v>1998.2401315789473</v>
      </c>
      <c r="E305">
        <f>_xlfn.STDEV.P(B$2:B305)</f>
        <v>67182.842626667509</v>
      </c>
    </row>
    <row r="306" spans="1:5" hidden="1" x14ac:dyDescent="0.35">
      <c r="A306" s="1">
        <v>38293</v>
      </c>
      <c r="B306">
        <v>101527</v>
      </c>
      <c r="C306">
        <f>AVERAGE(B$2:B306)</f>
        <v>2324.5639344262295</v>
      </c>
      <c r="E306">
        <f>_xlfn.STDEV.P(B$2:B306)</f>
        <v>67313.50522986571</v>
      </c>
    </row>
    <row r="307" spans="1:5" hidden="1" x14ac:dyDescent="0.35">
      <c r="A307" s="1">
        <v>38300</v>
      </c>
      <c r="B307">
        <v>131544</v>
      </c>
      <c r="C307">
        <f>AVERAGE(B$2:B307)</f>
        <v>2746.8496732026142</v>
      </c>
      <c r="E307">
        <f>_xlfn.STDEV.P(B$2:B307)</f>
        <v>67606.875712979163</v>
      </c>
    </row>
    <row r="308" spans="1:5" hidden="1" x14ac:dyDescent="0.35">
      <c r="A308" s="1">
        <v>38307</v>
      </c>
      <c r="B308">
        <v>101454</v>
      </c>
      <c r="C308">
        <f>AVERAGE(B$2:B308)</f>
        <v>3068.3713355048858</v>
      </c>
      <c r="E308">
        <f>_xlfn.STDEV.P(B$2:B308)</f>
        <v>67730.602497419241</v>
      </c>
    </row>
    <row r="309" spans="1:5" hidden="1" x14ac:dyDescent="0.35">
      <c r="A309" s="1">
        <v>38314</v>
      </c>
      <c r="B309">
        <v>135371</v>
      </c>
      <c r="C309">
        <f>AVERAGE(B$2:B309)</f>
        <v>3497.9253246753246</v>
      </c>
      <c r="E309">
        <f>_xlfn.STDEV.P(B$2:B309)</f>
        <v>68038.127928754911</v>
      </c>
    </row>
    <row r="310" spans="1:5" hidden="1" x14ac:dyDescent="0.35">
      <c r="A310" s="1">
        <v>38321</v>
      </c>
      <c r="B310">
        <v>67427</v>
      </c>
      <c r="C310">
        <f>AVERAGE(B$2:B310)</f>
        <v>3704.8155339805826</v>
      </c>
      <c r="E310">
        <f>_xlfn.STDEV.P(B$2:B310)</f>
        <v>68024.915736130977</v>
      </c>
    </row>
    <row r="311" spans="1:5" hidden="1" x14ac:dyDescent="0.35">
      <c r="A311" s="1">
        <v>38328</v>
      </c>
      <c r="B311">
        <v>22206</v>
      </c>
      <c r="C311">
        <f>AVERAGE(B$2:B311)</f>
        <v>3764.4967741935484</v>
      </c>
      <c r="E311">
        <f>_xlfn.STDEV.P(B$2:B311)</f>
        <v>67923.211871069871</v>
      </c>
    </row>
    <row r="312" spans="1:5" hidden="1" x14ac:dyDescent="0.35">
      <c r="A312" s="1">
        <v>38335</v>
      </c>
      <c r="B312">
        <v>49275</v>
      </c>
      <c r="C312">
        <f>AVERAGE(B$2:B312)</f>
        <v>3910.8327974276526</v>
      </c>
      <c r="E312">
        <f>_xlfn.STDEV.P(B$2:B312)</f>
        <v>67862.850779499349</v>
      </c>
    </row>
    <row r="313" spans="1:5" hidden="1" x14ac:dyDescent="0.35">
      <c r="A313" s="1">
        <v>38342</v>
      </c>
      <c r="B313">
        <v>29590</v>
      </c>
      <c r="C313">
        <f>AVERAGE(B$2:B313)</f>
        <v>3993.1378205128203</v>
      </c>
      <c r="E313">
        <f>_xlfn.STDEV.P(B$2:B313)</f>
        <v>67769.554197575009</v>
      </c>
    </row>
    <row r="314" spans="1:5" hidden="1" x14ac:dyDescent="0.35">
      <c r="A314" s="1">
        <v>38349</v>
      </c>
      <c r="B314">
        <v>47583</v>
      </c>
      <c r="C314">
        <f>AVERAGE(B$2:B314)</f>
        <v>4132.402555910543</v>
      </c>
      <c r="E314">
        <f>_xlfn.STDEV.P(B$2:B314)</f>
        <v>67705.911184288911</v>
      </c>
    </row>
    <row r="315" spans="1:5" hidden="1" x14ac:dyDescent="0.35">
      <c r="A315" s="1">
        <v>38356</v>
      </c>
      <c r="B315">
        <v>31985</v>
      </c>
      <c r="C315">
        <f>AVERAGE(B$2:B315)</f>
        <v>4221.1050955414012</v>
      </c>
      <c r="E315">
        <f>_xlfn.STDEV.P(B$2:B315)</f>
        <v>67616.226774647424</v>
      </c>
    </row>
    <row r="316" spans="1:5" hidden="1" x14ac:dyDescent="0.35">
      <c r="A316" s="1">
        <v>38363</v>
      </c>
      <c r="B316">
        <v>-5137</v>
      </c>
      <c r="C316">
        <f>AVERAGE(B$2:B316)</f>
        <v>4191.3968253968251</v>
      </c>
      <c r="E316">
        <f>_xlfn.STDEV.P(B$2:B316)</f>
        <v>67510.866634192105</v>
      </c>
    </row>
    <row r="317" spans="1:5" hidden="1" x14ac:dyDescent="0.35">
      <c r="A317" s="1">
        <v>38370</v>
      </c>
      <c r="B317">
        <v>33546</v>
      </c>
      <c r="C317">
        <f>AVERAGE(B$2:B317)</f>
        <v>4284.2911392405067</v>
      </c>
      <c r="E317">
        <f>_xlfn.STDEV.P(B$2:B317)</f>
        <v>67424.12183071491</v>
      </c>
    </row>
    <row r="318" spans="1:5" hidden="1" x14ac:dyDescent="0.35">
      <c r="A318" s="1">
        <v>38377</v>
      </c>
      <c r="B318">
        <v>-53586</v>
      </c>
      <c r="C318">
        <f>AVERAGE(B$2:B318)</f>
        <v>4101.7350157728706</v>
      </c>
      <c r="E318">
        <f>_xlfn.STDEV.P(B$2:B318)</f>
        <v>67395.865759054053</v>
      </c>
    </row>
    <row r="319" spans="1:5" hidden="1" x14ac:dyDescent="0.35">
      <c r="A319" s="1">
        <v>38384</v>
      </c>
      <c r="B319">
        <v>-55456</v>
      </c>
      <c r="C319">
        <f>AVERAGE(B$2:B319)</f>
        <v>3914.4465408805031</v>
      </c>
      <c r="E319">
        <f>_xlfn.STDEV.P(B$2:B319)</f>
        <v>67372.386520310465</v>
      </c>
    </row>
    <row r="320" spans="1:5" hidden="1" x14ac:dyDescent="0.35">
      <c r="A320" s="1">
        <v>38391</v>
      </c>
      <c r="B320">
        <v>-6381</v>
      </c>
      <c r="C320">
        <f>AVERAGE(B$2:B320)</f>
        <v>3882.1724137931033</v>
      </c>
      <c r="E320">
        <f>_xlfn.STDEV.P(B$2:B320)</f>
        <v>67269.166336934766</v>
      </c>
    </row>
    <row r="321" spans="1:5" hidden="1" x14ac:dyDescent="0.35">
      <c r="A321" s="1">
        <v>38398</v>
      </c>
      <c r="B321">
        <v>45792</v>
      </c>
      <c r="C321">
        <f>AVERAGE(B$2:B321)</f>
        <v>4013.140625</v>
      </c>
      <c r="E321">
        <f>_xlfn.STDEV.P(B$2:B321)</f>
        <v>67204.697583824818</v>
      </c>
    </row>
    <row r="322" spans="1:5" hidden="1" x14ac:dyDescent="0.35">
      <c r="A322" s="1">
        <v>38405</v>
      </c>
      <c r="B322">
        <v>86920</v>
      </c>
      <c r="C322">
        <f>AVERAGE(B$2:B322)</f>
        <v>4271.4174454828662</v>
      </c>
      <c r="E322">
        <f>_xlfn.STDEV.P(B$2:B322)</f>
        <v>67258.810472399724</v>
      </c>
    </row>
    <row r="323" spans="1:5" hidden="1" x14ac:dyDescent="0.35">
      <c r="A323" s="1">
        <v>38412</v>
      </c>
      <c r="B323">
        <v>-20190</v>
      </c>
      <c r="C323">
        <f>AVERAGE(B$2:B323)</f>
        <v>4195.4503105590065</v>
      </c>
      <c r="E323">
        <f>_xlfn.STDEV.P(B$2:B323)</f>
        <v>67168.08150758082</v>
      </c>
    </row>
    <row r="324" spans="1:5" hidden="1" x14ac:dyDescent="0.35">
      <c r="A324" s="1">
        <v>38419</v>
      </c>
      <c r="B324">
        <v>-110143</v>
      </c>
      <c r="C324">
        <f>AVERAGE(B$2:B324)</f>
        <v>3841.4613003095974</v>
      </c>
      <c r="E324">
        <f>_xlfn.STDEV.P(B$2:B324)</f>
        <v>67364.180165402897</v>
      </c>
    </row>
    <row r="325" spans="1:5" hidden="1" x14ac:dyDescent="0.35">
      <c r="A325" s="1">
        <v>38426</v>
      </c>
      <c r="B325">
        <v>-147054</v>
      </c>
      <c r="C325">
        <f>AVERAGE(B$2:B325)</f>
        <v>3375.7345679012346</v>
      </c>
      <c r="E325">
        <f>_xlfn.STDEV.P(B$2:B325)</f>
        <v>67778.949185987731</v>
      </c>
    </row>
    <row r="326" spans="1:5" hidden="1" x14ac:dyDescent="0.35">
      <c r="A326" s="1">
        <v>38433</v>
      </c>
      <c r="B326">
        <v>-219385</v>
      </c>
      <c r="C326">
        <f>AVERAGE(B$2:B326)</f>
        <v>2690.3169230769231</v>
      </c>
      <c r="E326">
        <f>_xlfn.STDEV.P(B$2:B326)</f>
        <v>68790.006193215566</v>
      </c>
    </row>
    <row r="327" spans="1:5" hidden="1" x14ac:dyDescent="0.35">
      <c r="A327" s="1">
        <v>38440</v>
      </c>
      <c r="B327">
        <v>-214230</v>
      </c>
      <c r="C327">
        <f>AVERAGE(B$2:B327)</f>
        <v>2024.9171779141104</v>
      </c>
      <c r="E327">
        <f>_xlfn.STDEV.P(B$2:B327)</f>
        <v>69724.066018701589</v>
      </c>
    </row>
    <row r="328" spans="1:5" hidden="1" x14ac:dyDescent="0.35">
      <c r="A328" s="1">
        <v>38447</v>
      </c>
      <c r="B328">
        <v>-201595</v>
      </c>
      <c r="C328">
        <f>AVERAGE(B$2:B328)</f>
        <v>1402.2262996941895</v>
      </c>
      <c r="E328">
        <f>_xlfn.STDEV.P(B$2:B328)</f>
        <v>70519.381008705182</v>
      </c>
    </row>
    <row r="329" spans="1:5" hidden="1" x14ac:dyDescent="0.35">
      <c r="A329" s="1">
        <v>38454</v>
      </c>
      <c r="B329">
        <v>-189254</v>
      </c>
      <c r="C329">
        <f>AVERAGE(B$2:B329)</f>
        <v>820.95731707317077</v>
      </c>
      <c r="E329">
        <f>_xlfn.STDEV.P(B$2:B329)</f>
        <v>71192.037764608525</v>
      </c>
    </row>
    <row r="330" spans="1:5" hidden="1" x14ac:dyDescent="0.35">
      <c r="A330" s="1">
        <v>38461</v>
      </c>
      <c r="B330">
        <v>-196675</v>
      </c>
      <c r="C330">
        <f>AVERAGE(B$2:B330)</f>
        <v>220.66565349544072</v>
      </c>
      <c r="E330">
        <f>_xlfn.STDEV.P(B$2:B330)</f>
        <v>71910.332231333319</v>
      </c>
    </row>
    <row r="331" spans="1:5" hidden="1" x14ac:dyDescent="0.35">
      <c r="A331" s="1">
        <v>38468</v>
      </c>
      <c r="B331">
        <v>-129266</v>
      </c>
      <c r="C331">
        <f>AVERAGE(B$2:B331)</f>
        <v>-171.71818181818182</v>
      </c>
      <c r="E331">
        <f>_xlfn.STDEV.P(B$2:B331)</f>
        <v>72153.173204770064</v>
      </c>
    </row>
    <row r="332" spans="1:5" hidden="1" x14ac:dyDescent="0.35">
      <c r="A332" s="1">
        <v>38475</v>
      </c>
      <c r="B332">
        <v>-101098</v>
      </c>
      <c r="C332">
        <f>AVERAGE(B$2:B332)</f>
        <v>-476.63141993957703</v>
      </c>
      <c r="E332">
        <f>_xlfn.STDEV.P(B$2:B332)</f>
        <v>72256.714921506325</v>
      </c>
    </row>
    <row r="333" spans="1:5" hidden="1" x14ac:dyDescent="0.35">
      <c r="A333" s="1">
        <v>38482</v>
      </c>
      <c r="B333">
        <v>-127198</v>
      </c>
      <c r="C333">
        <f>AVERAGE(B$2:B333)</f>
        <v>-858.32228915662654</v>
      </c>
      <c r="E333">
        <f>_xlfn.STDEV.P(B$2:B333)</f>
        <v>72481.235848224111</v>
      </c>
    </row>
    <row r="334" spans="1:5" hidden="1" x14ac:dyDescent="0.35">
      <c r="A334" s="1">
        <v>38489</v>
      </c>
      <c r="B334">
        <v>-126874</v>
      </c>
      <c r="C334">
        <f>AVERAGE(B$2:B334)</f>
        <v>-1236.7477477477478</v>
      </c>
      <c r="E334">
        <f>_xlfn.STDEV.P(B$2:B334)</f>
        <v>72700.051718484377</v>
      </c>
    </row>
    <row r="335" spans="1:5" hidden="1" x14ac:dyDescent="0.35">
      <c r="A335" s="1">
        <v>38496</v>
      </c>
      <c r="B335">
        <v>74544</v>
      </c>
      <c r="C335">
        <f>AVERAGE(B$2:B335)</f>
        <v>-1009.8592814371258</v>
      </c>
      <c r="E335">
        <f>_xlfn.STDEV.P(B$2:B335)</f>
        <v>72709.116175724819</v>
      </c>
    </row>
    <row r="336" spans="1:5" hidden="1" x14ac:dyDescent="0.35">
      <c r="A336" s="1">
        <v>38503</v>
      </c>
      <c r="B336">
        <v>33762</v>
      </c>
      <c r="C336">
        <f>AVERAGE(B$2:B336)</f>
        <v>-906.06268656716418</v>
      </c>
      <c r="E336">
        <f>_xlfn.STDEV.P(B$2:B336)</f>
        <v>72625.292150170135</v>
      </c>
    </row>
    <row r="337" spans="1:5" hidden="1" x14ac:dyDescent="0.35">
      <c r="A337" s="1">
        <v>38510</v>
      </c>
      <c r="B337">
        <v>20135</v>
      </c>
      <c r="C337">
        <f>AVERAGE(B$2:B337)</f>
        <v>-843.44047619047615</v>
      </c>
      <c r="E337">
        <f>_xlfn.STDEV.P(B$2:B337)</f>
        <v>72526.195672806847</v>
      </c>
    </row>
    <row r="338" spans="1:5" hidden="1" x14ac:dyDescent="0.35">
      <c r="A338" s="1">
        <v>38517</v>
      </c>
      <c r="B338">
        <v>-30553</v>
      </c>
      <c r="C338">
        <f>AVERAGE(B$2:B338)</f>
        <v>-931.59940652818989</v>
      </c>
      <c r="E338">
        <f>_xlfn.STDEV.P(B$2:B338)</f>
        <v>72436.537711167315</v>
      </c>
    </row>
    <row r="339" spans="1:5" hidden="1" x14ac:dyDescent="0.35">
      <c r="A339" s="1">
        <v>38524</v>
      </c>
      <c r="B339">
        <v>-51033</v>
      </c>
      <c r="C339">
        <f>AVERAGE(B$2:B339)</f>
        <v>-1079.8284023668639</v>
      </c>
      <c r="E339">
        <f>_xlfn.STDEV.P(B$2:B339)</f>
        <v>72380.471686595862</v>
      </c>
    </row>
    <row r="340" spans="1:5" hidden="1" x14ac:dyDescent="0.35">
      <c r="A340" s="1">
        <v>38531</v>
      </c>
      <c r="B340">
        <v>-20904</v>
      </c>
      <c r="C340">
        <f>AVERAGE(B$2:B340)</f>
        <v>-1138.3067846607669</v>
      </c>
      <c r="E340">
        <f>_xlfn.STDEV.P(B$2:B340)</f>
        <v>72281.632996436558</v>
      </c>
    </row>
    <row r="341" spans="1:5" hidden="1" x14ac:dyDescent="0.35">
      <c r="A341" s="1">
        <v>38538</v>
      </c>
      <c r="B341">
        <v>57302</v>
      </c>
      <c r="C341">
        <f>AVERAGE(B$2:B341)</f>
        <v>-966.42352941176466</v>
      </c>
      <c r="E341">
        <f>_xlfn.STDEV.P(B$2:B341)</f>
        <v>72244.607154994257</v>
      </c>
    </row>
    <row r="342" spans="1:5" hidden="1" x14ac:dyDescent="0.35">
      <c r="A342" s="1">
        <v>38545</v>
      </c>
      <c r="B342">
        <v>10714</v>
      </c>
      <c r="C342">
        <f>AVERAGE(B$2:B342)</f>
        <v>-932.17008797653955</v>
      </c>
      <c r="E342">
        <f>_xlfn.STDEV.P(B$2:B342)</f>
        <v>72141.363782257627</v>
      </c>
    </row>
    <row r="343" spans="1:5" hidden="1" x14ac:dyDescent="0.35">
      <c r="A343" s="1">
        <v>38552</v>
      </c>
      <c r="B343">
        <v>929</v>
      </c>
      <c r="C343">
        <f>AVERAGE(B$2:B343)</f>
        <v>-926.72807017543857</v>
      </c>
      <c r="E343">
        <f>_xlfn.STDEV.P(B$2:B343)</f>
        <v>72035.88683779721</v>
      </c>
    </row>
    <row r="344" spans="1:5" hidden="1" x14ac:dyDescent="0.35">
      <c r="A344" s="1">
        <v>38559</v>
      </c>
      <c r="B344">
        <v>23410</v>
      </c>
      <c r="C344">
        <f>AVERAGE(B$2:B344)</f>
        <v>-855.77551020408168</v>
      </c>
      <c r="E344">
        <f>_xlfn.STDEV.P(B$2:B344)</f>
        <v>71942.768495708835</v>
      </c>
    </row>
    <row r="345" spans="1:5" hidden="1" x14ac:dyDescent="0.35">
      <c r="A345" s="1">
        <v>38566</v>
      </c>
      <c r="B345">
        <v>111075</v>
      </c>
      <c r="C345">
        <f>AVERAGE(B$2:B345)</f>
        <v>-530.39534883720933</v>
      </c>
      <c r="E345">
        <f>_xlfn.STDEV.P(B$2:B345)</f>
        <v>72090.431409345576</v>
      </c>
    </row>
    <row r="346" spans="1:5" hidden="1" x14ac:dyDescent="0.35">
      <c r="A346" s="1">
        <v>38573</v>
      </c>
      <c r="B346">
        <v>75981</v>
      </c>
      <c r="C346">
        <f>AVERAGE(B$2:B346)</f>
        <v>-308.62318840579712</v>
      </c>
      <c r="E346">
        <f>_xlfn.STDEV.P(B$2:B346)</f>
        <v>72103.296453034971</v>
      </c>
    </row>
    <row r="347" spans="1:5" hidden="1" x14ac:dyDescent="0.35">
      <c r="A347" s="1">
        <v>38580</v>
      </c>
      <c r="B347">
        <v>98409</v>
      </c>
      <c r="C347">
        <f>AVERAGE(B$2:B347)</f>
        <v>-23.312138728323699</v>
      </c>
      <c r="E347">
        <f>_xlfn.STDEV.P(B$2:B347)</f>
        <v>72193.79132213007</v>
      </c>
    </row>
    <row r="348" spans="1:5" hidden="1" x14ac:dyDescent="0.35">
      <c r="A348" s="1">
        <v>38587</v>
      </c>
      <c r="B348">
        <v>58841</v>
      </c>
      <c r="C348">
        <f>AVERAGE(B$2:B348)</f>
        <v>146.32564841498558</v>
      </c>
      <c r="E348">
        <f>_xlfn.STDEV.P(B$2:B348)</f>
        <v>72158.716244367621</v>
      </c>
    </row>
    <row r="349" spans="1:5" hidden="1" x14ac:dyDescent="0.35">
      <c r="A349" s="1">
        <v>38594</v>
      </c>
      <c r="B349">
        <v>26703</v>
      </c>
      <c r="C349">
        <f>AVERAGE(B$2:B349)</f>
        <v>222.63793103448276</v>
      </c>
      <c r="E349">
        <f>_xlfn.STDEV.P(B$2:B349)</f>
        <v>72068.986444311027</v>
      </c>
    </row>
    <row r="350" spans="1:5" hidden="1" x14ac:dyDescent="0.35">
      <c r="A350" s="1">
        <v>38601</v>
      </c>
      <c r="B350">
        <v>10389</v>
      </c>
      <c r="C350">
        <f>AVERAGE(B$2:B350)</f>
        <v>251.76790830945558</v>
      </c>
      <c r="E350">
        <f>_xlfn.STDEV.P(B$2:B350)</f>
        <v>71967.713304637989</v>
      </c>
    </row>
    <row r="351" spans="1:5" hidden="1" x14ac:dyDescent="0.35">
      <c r="A351" s="1">
        <v>38608</v>
      </c>
      <c r="B351">
        <v>2756</v>
      </c>
      <c r="C351">
        <f>AVERAGE(B$2:B351)</f>
        <v>258.92285714285714</v>
      </c>
      <c r="E351">
        <f>_xlfn.STDEV.P(B$2:B351)</f>
        <v>71864.953049987496</v>
      </c>
    </row>
    <row r="352" spans="1:5" hidden="1" x14ac:dyDescent="0.35">
      <c r="A352" s="1">
        <v>38615</v>
      </c>
      <c r="B352">
        <v>-19654</v>
      </c>
      <c r="C352">
        <f>AVERAGE(B$2:B352)</f>
        <v>202.1908831908832</v>
      </c>
      <c r="E352">
        <f>_xlfn.STDEV.P(B$2:B352)</f>
        <v>71770.356547319563</v>
      </c>
    </row>
    <row r="353" spans="1:5" hidden="1" x14ac:dyDescent="0.35">
      <c r="A353" s="1">
        <v>38622</v>
      </c>
      <c r="B353">
        <v>23533</v>
      </c>
      <c r="C353">
        <f>AVERAGE(B$2:B353)</f>
        <v>268.47159090909093</v>
      </c>
      <c r="E353">
        <f>_xlfn.STDEV.P(B$2:B353)</f>
        <v>71679.09451744004</v>
      </c>
    </row>
    <row r="354" spans="1:5" hidden="1" x14ac:dyDescent="0.35">
      <c r="A354" s="1">
        <v>38629</v>
      </c>
      <c r="B354">
        <v>8777</v>
      </c>
      <c r="C354">
        <f>AVERAGE(B$2:B354)</f>
        <v>292.57507082152972</v>
      </c>
      <c r="E354">
        <f>_xlfn.STDEV.P(B$2:B354)</f>
        <v>71578.922585409106</v>
      </c>
    </row>
    <row r="355" spans="1:5" hidden="1" x14ac:dyDescent="0.35">
      <c r="A355" s="1">
        <v>38636</v>
      </c>
      <c r="B355">
        <v>18213</v>
      </c>
      <c r="C355">
        <f>AVERAGE(B$2:B355)</f>
        <v>343.19774011299432</v>
      </c>
      <c r="E355">
        <f>_xlfn.STDEV.P(B$2:B355)</f>
        <v>71484.078595478277</v>
      </c>
    </row>
    <row r="356" spans="1:5" hidden="1" x14ac:dyDescent="0.35">
      <c r="A356" s="1">
        <v>38643</v>
      </c>
      <c r="B356">
        <v>37210</v>
      </c>
      <c r="C356">
        <f>AVERAGE(B$2:B356)</f>
        <v>447.04788732394366</v>
      </c>
      <c r="E356">
        <f>_xlfn.STDEV.P(B$2:B356)</f>
        <v>71410.062589979207</v>
      </c>
    </row>
    <row r="357" spans="1:5" hidden="1" x14ac:dyDescent="0.35">
      <c r="A357" s="1">
        <v>38650</v>
      </c>
      <c r="B357">
        <v>-83318</v>
      </c>
      <c r="C357">
        <f>AVERAGE(B$2:B357)</f>
        <v>211.75280898876406</v>
      </c>
      <c r="E357">
        <f>_xlfn.STDEV.P(B$2:B357)</f>
        <v>71447.372448880225</v>
      </c>
    </row>
    <row r="358" spans="1:5" hidden="1" x14ac:dyDescent="0.35">
      <c r="A358" s="1">
        <v>38657</v>
      </c>
      <c r="B358">
        <v>-66527</v>
      </c>
      <c r="C358">
        <f>AVERAGE(B$2:B358)</f>
        <v>24.80952380952381</v>
      </c>
      <c r="E358">
        <f>_xlfn.STDEV.P(B$2:B358)</f>
        <v>71434.371898199883</v>
      </c>
    </row>
    <row r="359" spans="1:5" hidden="1" x14ac:dyDescent="0.35">
      <c r="A359" s="1">
        <v>38664</v>
      </c>
      <c r="B359">
        <v>10220</v>
      </c>
      <c r="C359">
        <f>AVERAGE(B$2:B359)</f>
        <v>53.287709497206706</v>
      </c>
      <c r="E359">
        <f>_xlfn.STDEV.P(B$2:B359)</f>
        <v>71336.562803543653</v>
      </c>
    </row>
    <row r="360" spans="1:5" hidden="1" x14ac:dyDescent="0.35">
      <c r="A360" s="1">
        <v>38671</v>
      </c>
      <c r="B360">
        <v>12391</v>
      </c>
      <c r="C360">
        <f>AVERAGE(B$2:B360)</f>
        <v>87.654596100278553</v>
      </c>
      <c r="E360">
        <f>_xlfn.STDEV.P(B$2:B360)</f>
        <v>71240.106659960016</v>
      </c>
    </row>
    <row r="361" spans="1:5" hidden="1" x14ac:dyDescent="0.35">
      <c r="A361" s="1">
        <v>38678</v>
      </c>
      <c r="B361">
        <v>52198</v>
      </c>
      <c r="C361">
        <f>AVERAGE(B$2:B361)</f>
        <v>232.40555555555557</v>
      </c>
      <c r="E361">
        <f>_xlfn.STDEV.P(B$2:B361)</f>
        <v>71193.940893301144</v>
      </c>
    </row>
    <row r="362" spans="1:5" hidden="1" x14ac:dyDescent="0.35">
      <c r="A362" s="1">
        <v>38685</v>
      </c>
      <c r="B362">
        <v>59809</v>
      </c>
      <c r="C362">
        <f>AVERAGE(B$2:B362)</f>
        <v>397.4376731301939</v>
      </c>
      <c r="E362">
        <f>_xlfn.STDEV.P(B$2:B362)</f>
        <v>71164.188014390355</v>
      </c>
    </row>
    <row r="363" spans="1:5" hidden="1" x14ac:dyDescent="0.35">
      <c r="A363" s="1">
        <v>38692</v>
      </c>
      <c r="B363">
        <v>61595</v>
      </c>
      <c r="C363">
        <f>AVERAGE(B$2:B363)</f>
        <v>566.49171270718227</v>
      </c>
      <c r="E363">
        <f>_xlfn.STDEV.P(B$2:B363)</f>
        <v>71138.378372902022</v>
      </c>
    </row>
    <row r="364" spans="1:5" hidden="1" x14ac:dyDescent="0.35">
      <c r="A364" s="1">
        <v>38699</v>
      </c>
      <c r="B364">
        <v>111130</v>
      </c>
      <c r="C364">
        <f>AVERAGE(B$2:B364)</f>
        <v>871.07438016528931</v>
      </c>
      <c r="E364">
        <f>_xlfn.STDEV.P(B$2:B364)</f>
        <v>71276.29759341685</v>
      </c>
    </row>
    <row r="365" spans="1:5" hidden="1" x14ac:dyDescent="0.35">
      <c r="A365" s="1">
        <v>38706</v>
      </c>
      <c r="B365">
        <v>108692</v>
      </c>
      <c r="C365">
        <f>AVERAGE(B$2:B365)</f>
        <v>1167.2857142857142</v>
      </c>
      <c r="E365">
        <f>_xlfn.STDEV.P(B$2:B365)</f>
        <v>71401.706845465815</v>
      </c>
    </row>
    <row r="366" spans="1:5" hidden="1" x14ac:dyDescent="0.35">
      <c r="A366" s="1">
        <v>38713</v>
      </c>
      <c r="B366">
        <v>109642</v>
      </c>
      <c r="C366">
        <f>AVERAGE(B$2:B366)</f>
        <v>1464.4767123287672</v>
      </c>
      <c r="E366">
        <f>_xlfn.STDEV.P(B$2:B366)</f>
        <v>71528.913350314877</v>
      </c>
    </row>
    <row r="367" spans="1:5" hidden="1" x14ac:dyDescent="0.35">
      <c r="A367" s="1">
        <v>38720</v>
      </c>
      <c r="B367">
        <v>136957</v>
      </c>
      <c r="C367">
        <f>AVERAGE(B$2:B367)</f>
        <v>1834.6748633879781</v>
      </c>
      <c r="E367">
        <f>_xlfn.STDEV.P(B$2:B367)</f>
        <v>71780.417140081612</v>
      </c>
    </row>
    <row r="368" spans="1:5" hidden="1" x14ac:dyDescent="0.35">
      <c r="A368" s="1">
        <v>38727</v>
      </c>
      <c r="B368">
        <v>107991</v>
      </c>
      <c r="C368">
        <f>AVERAGE(B$2:B368)</f>
        <v>2123.9291553133517</v>
      </c>
      <c r="E368">
        <f>_xlfn.STDEV.P(B$2:B368)</f>
        <v>71895.837677100499</v>
      </c>
    </row>
    <row r="369" spans="1:5" hidden="1" x14ac:dyDescent="0.35">
      <c r="A369" s="1">
        <v>38734</v>
      </c>
      <c r="B369">
        <v>117996</v>
      </c>
      <c r="C369">
        <f>AVERAGE(B$2:B369)</f>
        <v>2438.7989130434785</v>
      </c>
      <c r="E369">
        <f>_xlfn.STDEV.P(B$2:B369)</f>
        <v>72051.028558703954</v>
      </c>
    </row>
    <row r="370" spans="1:5" hidden="1" x14ac:dyDescent="0.35">
      <c r="A370" s="1">
        <v>38741</v>
      </c>
      <c r="B370">
        <v>163267</v>
      </c>
      <c r="C370">
        <f>AVERAGE(B$2:B370)</f>
        <v>2874.6476964769649</v>
      </c>
      <c r="E370">
        <f>_xlfn.STDEV.P(B$2:B370)</f>
        <v>72437.482195768869</v>
      </c>
    </row>
    <row r="371" spans="1:5" hidden="1" x14ac:dyDescent="0.35">
      <c r="A371" s="1">
        <v>38748</v>
      </c>
      <c r="B371">
        <v>158743</v>
      </c>
      <c r="C371">
        <f>AVERAGE(B$2:B371)</f>
        <v>3295.9135135135134</v>
      </c>
      <c r="E371">
        <f>_xlfn.STDEV.P(B$2:B371)</f>
        <v>72790.739653702243</v>
      </c>
    </row>
    <row r="372" spans="1:5" hidden="1" x14ac:dyDescent="0.35">
      <c r="A372" s="1">
        <v>38755</v>
      </c>
      <c r="B372">
        <v>137913</v>
      </c>
      <c r="C372">
        <f>AVERAGE(B$2:B372)</f>
        <v>3658.7628032345015</v>
      </c>
      <c r="E372">
        <f>_xlfn.STDEV.P(B$2:B372)</f>
        <v>73026.873032747622</v>
      </c>
    </row>
    <row r="373" spans="1:5" hidden="1" x14ac:dyDescent="0.35">
      <c r="A373" s="1">
        <v>38762</v>
      </c>
      <c r="B373">
        <v>150834</v>
      </c>
      <c r="C373">
        <f>AVERAGE(B$2:B373)</f>
        <v>4054.3951612903224</v>
      </c>
      <c r="E373">
        <f>_xlfn.STDEV.P(B$2:B373)</f>
        <v>73325.705781918179</v>
      </c>
    </row>
    <row r="374" spans="1:5" hidden="1" x14ac:dyDescent="0.35">
      <c r="A374" s="1">
        <v>38769</v>
      </c>
      <c r="B374">
        <v>146596</v>
      </c>
      <c r="C374">
        <f>AVERAGE(B$2:B374)</f>
        <v>4436.5442359249328</v>
      </c>
      <c r="E374">
        <f>_xlfn.STDEV.P(B$2:B374)</f>
        <v>73597.354552688979</v>
      </c>
    </row>
    <row r="375" spans="1:5" hidden="1" x14ac:dyDescent="0.35">
      <c r="A375" s="1">
        <v>38776</v>
      </c>
      <c r="B375">
        <v>182758</v>
      </c>
      <c r="C375">
        <f>AVERAGE(B$2:B375)</f>
        <v>4913.3395721925135</v>
      </c>
      <c r="E375">
        <f>_xlfn.STDEV.P(B$2:B375)</f>
        <v>74073.499260821874</v>
      </c>
    </row>
    <row r="376" spans="1:5" hidden="1" x14ac:dyDescent="0.35">
      <c r="A376" s="1">
        <v>38783</v>
      </c>
      <c r="B376">
        <v>147973</v>
      </c>
      <c r="C376">
        <f>AVERAGE(B$2:B376)</f>
        <v>5294.8320000000003</v>
      </c>
      <c r="E376">
        <f>_xlfn.STDEV.P(B$2:B376)</f>
        <v>74341.658877561887</v>
      </c>
    </row>
    <row r="377" spans="1:5" hidden="1" x14ac:dyDescent="0.35">
      <c r="A377" s="1">
        <v>38790</v>
      </c>
      <c r="B377">
        <v>183337</v>
      </c>
      <c r="C377">
        <f>AVERAGE(B$2:B377)</f>
        <v>5768.3484042553191</v>
      </c>
      <c r="E377">
        <f>_xlfn.STDEV.P(B$2:B377)</f>
        <v>74806.8532361088</v>
      </c>
    </row>
    <row r="378" spans="1:5" hidden="1" x14ac:dyDescent="0.35">
      <c r="A378" s="1">
        <v>38797</v>
      </c>
      <c r="B378">
        <v>263723</v>
      </c>
      <c r="C378">
        <f>AVERAGE(B$2:B378)</f>
        <v>6452.5782493368697</v>
      </c>
      <c r="E378">
        <f>_xlfn.STDEV.P(B$2:B378)</f>
        <v>75876.568961670055</v>
      </c>
    </row>
    <row r="379" spans="1:5" hidden="1" x14ac:dyDescent="0.35">
      <c r="A379" s="1">
        <v>38804</v>
      </c>
      <c r="B379">
        <v>173662</v>
      </c>
      <c r="C379">
        <f>AVERAGE(B$2:B379)</f>
        <v>6894.931216931217</v>
      </c>
      <c r="E379">
        <f>_xlfn.STDEV.P(B$2:B379)</f>
        <v>76261.345354170568</v>
      </c>
    </row>
    <row r="380" spans="1:5" hidden="1" x14ac:dyDescent="0.35">
      <c r="A380" s="1">
        <v>38811</v>
      </c>
      <c r="B380">
        <v>151221</v>
      </c>
      <c r="C380">
        <f>AVERAGE(B$2:B380)</f>
        <v>7275.7387862796832</v>
      </c>
      <c r="E380">
        <f>_xlfn.STDEV.P(B$2:B380)</f>
        <v>76519.691194793399</v>
      </c>
    </row>
    <row r="381" spans="1:5" hidden="1" x14ac:dyDescent="0.35">
      <c r="A381" s="1">
        <v>38818</v>
      </c>
      <c r="B381">
        <v>172680</v>
      </c>
      <c r="C381">
        <f>AVERAGE(B$2:B381)</f>
        <v>7711.0131578947367</v>
      </c>
      <c r="E381">
        <f>_xlfn.STDEV.P(B$2:B381)</f>
        <v>76887.328770209264</v>
      </c>
    </row>
    <row r="382" spans="1:5" hidden="1" x14ac:dyDescent="0.35">
      <c r="A382" s="1">
        <v>38825</v>
      </c>
      <c r="B382">
        <v>176482</v>
      </c>
      <c r="C382">
        <f>AVERAGE(B$2:B382)</f>
        <v>8153.9816272965882</v>
      </c>
      <c r="E382">
        <f>_xlfn.STDEV.P(B$2:B382)</f>
        <v>77270.364038332715</v>
      </c>
    </row>
    <row r="383" spans="1:5" hidden="1" x14ac:dyDescent="0.35">
      <c r="A383" s="1">
        <v>38832</v>
      </c>
      <c r="B383">
        <v>-487</v>
      </c>
      <c r="C383">
        <f>AVERAGE(B$2:B383)</f>
        <v>8131.3612565445028</v>
      </c>
      <c r="E383">
        <f>_xlfn.STDEV.P(B$2:B383)</f>
        <v>77170.421668252413</v>
      </c>
    </row>
    <row r="384" spans="1:5" hidden="1" x14ac:dyDescent="0.35">
      <c r="A384" s="1">
        <v>38839</v>
      </c>
      <c r="B384">
        <v>28186</v>
      </c>
      <c r="C384">
        <f>AVERAGE(B$2:B384)</f>
        <v>8183.7232375979111</v>
      </c>
      <c r="E384">
        <f>_xlfn.STDEV.P(B$2:B384)</f>
        <v>77076.405735263805</v>
      </c>
    </row>
    <row r="385" spans="1:5" hidden="1" x14ac:dyDescent="0.35">
      <c r="A385" s="1">
        <v>38846</v>
      </c>
      <c r="B385">
        <v>27300</v>
      </c>
      <c r="C385">
        <f>AVERAGE(B$2:B385)</f>
        <v>8233.5052083333339</v>
      </c>
      <c r="E385">
        <f>_xlfn.STDEV.P(B$2:B385)</f>
        <v>76982.145511150651</v>
      </c>
    </row>
    <row r="386" spans="1:5" hidden="1" x14ac:dyDescent="0.35">
      <c r="A386" s="1">
        <v>38853</v>
      </c>
      <c r="B386">
        <v>106571</v>
      </c>
      <c r="C386">
        <f>AVERAGE(B$2:B386)</f>
        <v>8488.9272727272728</v>
      </c>
      <c r="E386">
        <f>_xlfn.STDEV.P(B$2:B386)</f>
        <v>77044.858322691085</v>
      </c>
    </row>
    <row r="387" spans="1:5" hidden="1" x14ac:dyDescent="0.35">
      <c r="A387" s="1">
        <v>38860</v>
      </c>
      <c r="B387">
        <v>92608</v>
      </c>
      <c r="C387">
        <f>AVERAGE(B$2:B387)</f>
        <v>8706.8523316062183</v>
      </c>
      <c r="E387">
        <f>_xlfn.STDEV.P(B$2:B387)</f>
        <v>77063.716175807043</v>
      </c>
    </row>
    <row r="388" spans="1:5" hidden="1" x14ac:dyDescent="0.35">
      <c r="A388" s="1">
        <v>38867</v>
      </c>
      <c r="B388">
        <v>60016</v>
      </c>
      <c r="C388">
        <f>AVERAGE(B$2:B388)</f>
        <v>8839.4341085271317</v>
      </c>
      <c r="E388">
        <f>_xlfn.STDEV.P(B$2:B388)</f>
        <v>77008.15315395924</v>
      </c>
    </row>
    <row r="389" spans="1:5" hidden="1" x14ac:dyDescent="0.35">
      <c r="A389" s="1">
        <v>38874</v>
      </c>
      <c r="B389">
        <v>70754</v>
      </c>
      <c r="C389">
        <f>AVERAGE(B$2:B389)</f>
        <v>8999.0077319587635</v>
      </c>
      <c r="E389">
        <f>_xlfn.STDEV.P(B$2:B389)</f>
        <v>76972.891046217221</v>
      </c>
    </row>
    <row r="390" spans="1:5" hidden="1" x14ac:dyDescent="0.35">
      <c r="A390" s="1">
        <v>38881</v>
      </c>
      <c r="B390">
        <v>42593</v>
      </c>
      <c r="C390">
        <f>AVERAGE(B$2:B390)</f>
        <v>9085.3676092544993</v>
      </c>
      <c r="E390">
        <f>_xlfn.STDEV.P(B$2:B390)</f>
        <v>76892.709381192602</v>
      </c>
    </row>
    <row r="391" spans="1:5" hidden="1" x14ac:dyDescent="0.35">
      <c r="A391" s="1">
        <v>38888</v>
      </c>
      <c r="B391">
        <v>62253</v>
      </c>
      <c r="C391">
        <f>AVERAGE(B$2:B391)</f>
        <v>9221.6948717948726</v>
      </c>
      <c r="E391">
        <f>_xlfn.STDEV.P(B$2:B391)</f>
        <v>76841.122721223815</v>
      </c>
    </row>
    <row r="392" spans="1:5" hidden="1" x14ac:dyDescent="0.35">
      <c r="A392" s="1">
        <v>38895</v>
      </c>
      <c r="B392">
        <v>89040</v>
      </c>
      <c r="C392">
        <f>AVERAGE(B$2:B392)</f>
        <v>9425.8337595907924</v>
      </c>
      <c r="E392">
        <f>_xlfn.STDEV.P(B$2:B392)</f>
        <v>76848.612978316232</v>
      </c>
    </row>
    <row r="393" spans="1:5" hidden="1" x14ac:dyDescent="0.35">
      <c r="A393" s="1">
        <v>38902</v>
      </c>
      <c r="B393">
        <v>148224</v>
      </c>
      <c r="C393">
        <f>AVERAGE(B$2:B393)</f>
        <v>9779.9107142857138</v>
      </c>
      <c r="E393">
        <f>_xlfn.STDEV.P(B$2:B393)</f>
        <v>77069.213005124635</v>
      </c>
    </row>
    <row r="394" spans="1:5" hidden="1" x14ac:dyDescent="0.35">
      <c r="A394" s="1">
        <v>38909</v>
      </c>
      <c r="B394">
        <v>138698</v>
      </c>
      <c r="C394">
        <f>AVERAGE(B$2:B394)</f>
        <v>10107.946564885497</v>
      </c>
      <c r="E394">
        <f>_xlfn.STDEV.P(B$2:B394)</f>
        <v>77244.625010201256</v>
      </c>
    </row>
    <row r="395" spans="1:5" hidden="1" x14ac:dyDescent="0.35">
      <c r="A395" s="1">
        <v>38916</v>
      </c>
      <c r="B395">
        <v>119260</v>
      </c>
      <c r="C395">
        <f>AVERAGE(B$2:B395)</f>
        <v>10384.982233502538</v>
      </c>
      <c r="E395">
        <f>_xlfn.STDEV.P(B$2:B395)</f>
        <v>77341.776332235691</v>
      </c>
    </row>
    <row r="396" spans="1:5" hidden="1" x14ac:dyDescent="0.35">
      <c r="A396" s="1">
        <v>38923</v>
      </c>
      <c r="B396">
        <v>152893</v>
      </c>
      <c r="C396">
        <f>AVERAGE(B$2:B396)</f>
        <v>10745.762025316455</v>
      </c>
      <c r="E396">
        <f>_xlfn.STDEV.P(B$2:B396)</f>
        <v>77575.063940262233</v>
      </c>
    </row>
    <row r="397" spans="1:5" hidden="1" x14ac:dyDescent="0.35">
      <c r="A397" s="1">
        <v>38930</v>
      </c>
      <c r="B397">
        <v>197651</v>
      </c>
      <c r="C397">
        <f>AVERAGE(B$2:B397)</f>
        <v>11217.744949494949</v>
      </c>
      <c r="E397">
        <f>_xlfn.STDEV.P(B$2:B397)</f>
        <v>78042.854669228516</v>
      </c>
    </row>
    <row r="398" spans="1:5" hidden="1" x14ac:dyDescent="0.35">
      <c r="A398" s="1">
        <v>38937</v>
      </c>
      <c r="B398">
        <v>261215</v>
      </c>
      <c r="C398">
        <f>AVERAGE(B$2:B398)</f>
        <v>11847.460957178841</v>
      </c>
      <c r="E398">
        <f>_xlfn.STDEV.P(B$2:B398)</f>
        <v>78945.399579598554</v>
      </c>
    </row>
    <row r="399" spans="1:5" hidden="1" x14ac:dyDescent="0.35">
      <c r="A399" s="1">
        <v>38944</v>
      </c>
      <c r="B399">
        <v>312492</v>
      </c>
      <c r="C399">
        <f>AVERAGE(B$2:B399)</f>
        <v>12602.849246231155</v>
      </c>
      <c r="E399">
        <f>_xlfn.STDEV.P(B$2:B399)</f>
        <v>80269.855056592816</v>
      </c>
    </row>
    <row r="400" spans="1:5" hidden="1" x14ac:dyDescent="0.35">
      <c r="A400" s="1">
        <v>38951</v>
      </c>
      <c r="B400">
        <v>347559</v>
      </c>
      <c r="C400">
        <f>AVERAGE(B$2:B400)</f>
        <v>13442.338345864662</v>
      </c>
      <c r="E400">
        <f>_xlfn.STDEV.P(B$2:B400)</f>
        <v>81899.868320746988</v>
      </c>
    </row>
    <row r="401" spans="1:5" hidden="1" x14ac:dyDescent="0.35">
      <c r="A401" s="1">
        <v>38958</v>
      </c>
      <c r="B401">
        <v>430530</v>
      </c>
      <c r="C401">
        <f>AVERAGE(B$2:B401)</f>
        <v>14485.057500000001</v>
      </c>
      <c r="E401">
        <f>_xlfn.STDEV.P(B$2:B401)</f>
        <v>84407.567731834293</v>
      </c>
    </row>
    <row r="402" spans="1:5" hidden="1" x14ac:dyDescent="0.35">
      <c r="A402" s="1">
        <v>38965</v>
      </c>
      <c r="B402">
        <v>389405</v>
      </c>
      <c r="C402">
        <f>AVERAGE(B$2:B402)</f>
        <v>15420.019950124688</v>
      </c>
      <c r="E402">
        <f>_xlfn.STDEV.P(B$2:B402)</f>
        <v>86351.214397221498</v>
      </c>
    </row>
    <row r="403" spans="1:5" hidden="1" x14ac:dyDescent="0.35">
      <c r="A403" s="1">
        <v>38972</v>
      </c>
      <c r="B403">
        <v>438138</v>
      </c>
      <c r="C403">
        <f>AVERAGE(B$2:B403)</f>
        <v>16471.557213930348</v>
      </c>
      <c r="E403">
        <f>_xlfn.STDEV.P(B$2:B403)</f>
        <v>88777.145807518013</v>
      </c>
    </row>
    <row r="404" spans="1:5" hidden="1" x14ac:dyDescent="0.35">
      <c r="A404" s="1">
        <v>38979</v>
      </c>
      <c r="B404">
        <v>478610</v>
      </c>
      <c r="C404">
        <f>AVERAGE(B$2:B404)</f>
        <v>17618.302729528536</v>
      </c>
      <c r="E404">
        <f>_xlfn.STDEV.P(B$2:B404)</f>
        <v>91599.481445554367</v>
      </c>
    </row>
    <row r="405" spans="1:5" hidden="1" x14ac:dyDescent="0.35">
      <c r="A405" s="1">
        <v>38986</v>
      </c>
      <c r="B405">
        <v>475578</v>
      </c>
      <c r="C405">
        <f>AVERAGE(B$2:B405)</f>
        <v>18751.866336633662</v>
      </c>
      <c r="E405">
        <f>_xlfn.STDEV.P(B$2:B405)</f>
        <v>94273.739733100185</v>
      </c>
    </row>
    <row r="406" spans="1:5" hidden="1" x14ac:dyDescent="0.35">
      <c r="A406" s="1">
        <v>38993</v>
      </c>
      <c r="B406">
        <v>520871</v>
      </c>
      <c r="C406">
        <f>AVERAGE(B$2:B406)</f>
        <v>19991.666666666668</v>
      </c>
      <c r="E406">
        <f>_xlfn.STDEV.P(B$2:B406)</f>
        <v>97399.09562084252</v>
      </c>
    </row>
    <row r="407" spans="1:5" hidden="1" x14ac:dyDescent="0.35">
      <c r="A407" s="1">
        <v>39000</v>
      </c>
      <c r="B407">
        <v>461044</v>
      </c>
      <c r="C407">
        <f>AVERAGE(B$2:B407)</f>
        <v>21078.002463054188</v>
      </c>
      <c r="E407">
        <f>_xlfn.STDEV.P(B$2:B407)</f>
        <v>99705.409432270244</v>
      </c>
    </row>
    <row r="408" spans="1:5" hidden="1" x14ac:dyDescent="0.35">
      <c r="A408" s="1">
        <v>39007</v>
      </c>
      <c r="B408">
        <v>435773</v>
      </c>
      <c r="C408">
        <f>AVERAGE(B$2:B408)</f>
        <v>22096.909090909092</v>
      </c>
      <c r="E408">
        <f>_xlfn.STDEV.P(B$2:B408)</f>
        <v>101677.13855641895</v>
      </c>
    </row>
    <row r="409" spans="1:5" hidden="1" x14ac:dyDescent="0.35">
      <c r="A409" s="1">
        <v>39014</v>
      </c>
      <c r="B409">
        <v>424998</v>
      </c>
      <c r="C409">
        <f>AVERAGE(B$2:B409)</f>
        <v>23084.411764705881</v>
      </c>
      <c r="E409">
        <f>_xlfn.STDEV.P(B$2:B409)</f>
        <v>103488.12696764604</v>
      </c>
    </row>
    <row r="410" spans="1:5" hidden="1" x14ac:dyDescent="0.35">
      <c r="A410" s="1">
        <v>39021</v>
      </c>
      <c r="B410">
        <v>375508</v>
      </c>
      <c r="C410">
        <f>AVERAGE(B$2:B410)</f>
        <v>23946.083129584353</v>
      </c>
      <c r="E410">
        <f>_xlfn.STDEV.P(B$2:B410)</f>
        <v>104816.68735689136</v>
      </c>
    </row>
    <row r="411" spans="1:5" hidden="1" x14ac:dyDescent="0.35">
      <c r="A411" s="1">
        <v>39028</v>
      </c>
      <c r="B411">
        <v>350696</v>
      </c>
      <c r="C411">
        <f>AVERAGE(B$2:B411)</f>
        <v>24743.034146341462</v>
      </c>
      <c r="E411">
        <f>_xlfn.STDEV.P(B$2:B411)</f>
        <v>105922.18871418637</v>
      </c>
    </row>
    <row r="412" spans="1:5" hidden="1" x14ac:dyDescent="0.35">
      <c r="A412" s="1">
        <v>39035</v>
      </c>
      <c r="B412">
        <v>339733</v>
      </c>
      <c r="C412">
        <f>AVERAGE(B$2:B412)</f>
        <v>25509.433090024329</v>
      </c>
      <c r="E412">
        <f>_xlfn.STDEV.P(B$2:B412)</f>
        <v>106925.35991874912</v>
      </c>
    </row>
    <row r="413" spans="1:5" hidden="1" x14ac:dyDescent="0.35">
      <c r="A413" s="1">
        <v>39042</v>
      </c>
      <c r="B413">
        <v>396023</v>
      </c>
      <c r="C413">
        <f>AVERAGE(B$2:B413)</f>
        <v>26408.73786407767</v>
      </c>
      <c r="E413">
        <f>_xlfn.STDEV.P(B$2:B413)</f>
        <v>108340.56666429256</v>
      </c>
    </row>
    <row r="414" spans="1:5" hidden="1" x14ac:dyDescent="0.35">
      <c r="A414" s="1">
        <v>39049</v>
      </c>
      <c r="B414">
        <v>364760</v>
      </c>
      <c r="C414">
        <f>AVERAGE(B$2:B414)</f>
        <v>27227.990314769977</v>
      </c>
      <c r="E414">
        <f>_xlfn.STDEV.P(B$2:B414)</f>
        <v>109479.59527913942</v>
      </c>
    </row>
    <row r="415" spans="1:5" hidden="1" x14ac:dyDescent="0.35">
      <c r="A415" s="1">
        <v>39056</v>
      </c>
      <c r="B415">
        <v>314946</v>
      </c>
      <c r="C415">
        <f>AVERAGE(B$2:B415)</f>
        <v>27922.961352657007</v>
      </c>
      <c r="E415">
        <f>_xlfn.STDEV.P(B$2:B415)</f>
        <v>110255.627148117</v>
      </c>
    </row>
    <row r="416" spans="1:5" hidden="1" x14ac:dyDescent="0.35">
      <c r="A416" s="1">
        <v>39063</v>
      </c>
      <c r="B416">
        <v>354647</v>
      </c>
      <c r="C416">
        <f>AVERAGE(B$2:B416)</f>
        <v>28710.248192771083</v>
      </c>
      <c r="E416">
        <f>_xlfn.STDEV.P(B$2:B416)</f>
        <v>111281.6999154873</v>
      </c>
    </row>
    <row r="417" spans="1:5" hidden="1" x14ac:dyDescent="0.35">
      <c r="A417" s="1">
        <v>39070</v>
      </c>
      <c r="B417">
        <v>332180</v>
      </c>
      <c r="C417">
        <f>AVERAGE(B$2:B417)</f>
        <v>29439.742788461539</v>
      </c>
      <c r="E417">
        <f>_xlfn.STDEV.P(B$2:B417)</f>
        <v>112136.95112741648</v>
      </c>
    </row>
    <row r="418" spans="1:5" hidden="1" x14ac:dyDescent="0.35">
      <c r="A418" s="1">
        <v>39077</v>
      </c>
      <c r="B418">
        <v>313689</v>
      </c>
      <c r="C418">
        <f>AVERAGE(B$2:B418)</f>
        <v>30121.395683453236</v>
      </c>
      <c r="E418">
        <f>_xlfn.STDEV.P(B$2:B418)</f>
        <v>112862.0190353598</v>
      </c>
    </row>
    <row r="419" spans="1:5" hidden="1" x14ac:dyDescent="0.35">
      <c r="A419" s="1">
        <v>39084</v>
      </c>
      <c r="B419">
        <v>333771</v>
      </c>
      <c r="C419">
        <f>AVERAGE(B$2:B419)</f>
        <v>30847.830143540668</v>
      </c>
      <c r="E419">
        <f>_xlfn.STDEV.P(B$2:B419)</f>
        <v>113698.79453974753</v>
      </c>
    </row>
    <row r="420" spans="1:5" hidden="1" x14ac:dyDescent="0.35">
      <c r="A420" s="1">
        <v>39091</v>
      </c>
      <c r="B420">
        <v>301405</v>
      </c>
      <c r="C420">
        <f>AVERAGE(B$2:B420)</f>
        <v>31493.551312649164</v>
      </c>
      <c r="E420">
        <f>_xlfn.STDEV.P(B$2:B420)</f>
        <v>114327.8198637631</v>
      </c>
    </row>
    <row r="421" spans="1:5" hidden="1" x14ac:dyDescent="0.35">
      <c r="A421" s="1">
        <v>39098</v>
      </c>
      <c r="B421">
        <v>289357</v>
      </c>
      <c r="C421">
        <f>AVERAGE(B$2:B421)</f>
        <v>32107.511904761905</v>
      </c>
      <c r="E421">
        <f>_xlfn.STDEV.P(B$2:B421)</f>
        <v>114881.11407217526</v>
      </c>
    </row>
    <row r="422" spans="1:5" hidden="1" x14ac:dyDescent="0.35">
      <c r="A422" s="1">
        <v>39105</v>
      </c>
      <c r="B422">
        <v>294701</v>
      </c>
      <c r="C422">
        <f>AVERAGE(B$2:B422)</f>
        <v>32731.249406175772</v>
      </c>
      <c r="E422">
        <f>_xlfn.STDEV.P(B$2:B422)</f>
        <v>115454.41673001292</v>
      </c>
    </row>
    <row r="423" spans="1:5" hidden="1" x14ac:dyDescent="0.35">
      <c r="A423" s="1">
        <v>39112</v>
      </c>
      <c r="B423">
        <v>253402</v>
      </c>
      <c r="C423">
        <f>AVERAGE(B$2:B423)</f>
        <v>33254.165876777253</v>
      </c>
      <c r="E423">
        <f>_xlfn.STDEV.P(B$2:B423)</f>
        <v>115815.6045234358</v>
      </c>
    </row>
    <row r="424" spans="1:5" hidden="1" x14ac:dyDescent="0.35">
      <c r="A424" s="1">
        <v>39119</v>
      </c>
      <c r="B424">
        <v>260148</v>
      </c>
      <c r="C424">
        <f>AVERAGE(B$2:B424)</f>
        <v>33790.557919621751</v>
      </c>
      <c r="E424">
        <f>_xlfn.STDEV.P(B$2:B424)</f>
        <v>116202.24077432748</v>
      </c>
    </row>
    <row r="425" spans="1:5" hidden="1" x14ac:dyDescent="0.35">
      <c r="A425" s="1">
        <v>39126</v>
      </c>
      <c r="B425">
        <v>220082</v>
      </c>
      <c r="C425">
        <f>AVERAGE(B$2:B425)</f>
        <v>34229.92452830189</v>
      </c>
      <c r="E425">
        <f>_xlfn.STDEV.P(B$2:B425)</f>
        <v>116416.37063369827</v>
      </c>
    </row>
    <row r="426" spans="1:5" hidden="1" x14ac:dyDescent="0.35">
      <c r="A426" s="1">
        <v>39133</v>
      </c>
      <c r="B426">
        <v>207289</v>
      </c>
      <c r="C426">
        <f>AVERAGE(B$2:B426)</f>
        <v>34637.12235294118</v>
      </c>
      <c r="E426">
        <f>_xlfn.STDEV.P(B$2:B426)</f>
        <v>116581.24183054532</v>
      </c>
    </row>
    <row r="427" spans="1:5" hidden="1" x14ac:dyDescent="0.35">
      <c r="A427" s="1">
        <v>39140</v>
      </c>
      <c r="B427">
        <v>296152</v>
      </c>
      <c r="C427">
        <f>AVERAGE(B$2:B427)</f>
        <v>35251.007042253521</v>
      </c>
      <c r="E427">
        <f>_xlfn.STDEV.P(B$2:B427)</f>
        <v>117130.03406211393</v>
      </c>
    </row>
    <row r="428" spans="1:5" hidden="1" x14ac:dyDescent="0.35">
      <c r="A428" s="1">
        <v>39147</v>
      </c>
      <c r="B428">
        <v>325194</v>
      </c>
      <c r="C428">
        <f>AVERAGE(B$2:B428)</f>
        <v>35930.030444964868</v>
      </c>
      <c r="E428">
        <f>_xlfn.STDEV.P(B$2:B428)</f>
        <v>117829.24949599017</v>
      </c>
    </row>
    <row r="429" spans="1:5" hidden="1" x14ac:dyDescent="0.35">
      <c r="A429" s="1">
        <v>39154</v>
      </c>
      <c r="B429">
        <v>367558</v>
      </c>
      <c r="C429">
        <f>AVERAGE(B$2:B429)</f>
        <v>36704.86214953271</v>
      </c>
      <c r="E429">
        <f>_xlfn.STDEV.P(B$2:B429)</f>
        <v>118775.62423029574</v>
      </c>
    </row>
    <row r="430" spans="1:5" hidden="1" x14ac:dyDescent="0.35">
      <c r="A430" s="1">
        <v>39161</v>
      </c>
      <c r="B430">
        <v>442957</v>
      </c>
      <c r="C430">
        <f>AVERAGE(B$2:B430)</f>
        <v>37651.83682983683</v>
      </c>
      <c r="E430">
        <f>_xlfn.STDEV.P(B$2:B430)</f>
        <v>120243.82593762517</v>
      </c>
    </row>
    <row r="431" spans="1:5" hidden="1" x14ac:dyDescent="0.35">
      <c r="A431" s="1">
        <v>39168</v>
      </c>
      <c r="B431">
        <v>438849</v>
      </c>
      <c r="C431">
        <f>AVERAGE(B$2:B431)</f>
        <v>38584.853488372093</v>
      </c>
      <c r="E431">
        <f>_xlfn.STDEV.P(B$2:B431)</f>
        <v>121648.69992474584</v>
      </c>
    </row>
    <row r="432" spans="1:5" hidden="1" x14ac:dyDescent="0.35">
      <c r="A432" s="1">
        <v>39175</v>
      </c>
      <c r="B432">
        <v>442904</v>
      </c>
      <c r="C432">
        <f>AVERAGE(B$2:B432)</f>
        <v>39522.948955916472</v>
      </c>
      <c r="E432">
        <f>_xlfn.STDEV.P(B$2:B432)</f>
        <v>123054.78893519759</v>
      </c>
    </row>
    <row r="433" spans="1:5" hidden="1" x14ac:dyDescent="0.35">
      <c r="A433" s="1">
        <v>39182</v>
      </c>
      <c r="B433">
        <v>412517</v>
      </c>
      <c r="C433">
        <f>AVERAGE(B$2:B433)</f>
        <v>40386.361111111109</v>
      </c>
      <c r="E433">
        <f>_xlfn.STDEV.P(B$2:B433)</f>
        <v>124212.44364912184</v>
      </c>
    </row>
    <row r="434" spans="1:5" hidden="1" x14ac:dyDescent="0.35">
      <c r="A434" s="1">
        <v>39189</v>
      </c>
      <c r="B434">
        <v>405604</v>
      </c>
      <c r="C434">
        <f>AVERAGE(B$2:B434)</f>
        <v>41229.819861431868</v>
      </c>
      <c r="E434">
        <f>_xlfn.STDEV.P(B$2:B434)</f>
        <v>125301.3709994495</v>
      </c>
    </row>
    <row r="435" spans="1:5" hidden="1" x14ac:dyDescent="0.35">
      <c r="A435" s="1">
        <v>39196</v>
      </c>
      <c r="B435">
        <v>415106</v>
      </c>
      <c r="C435">
        <f>AVERAGE(B$2:B435)</f>
        <v>42091.285714285717</v>
      </c>
      <c r="E435">
        <f>_xlfn.STDEV.P(B$2:B435)</f>
        <v>126434.16033289526</v>
      </c>
    </row>
    <row r="436" spans="1:5" hidden="1" x14ac:dyDescent="0.35">
      <c r="A436" s="1">
        <v>39203</v>
      </c>
      <c r="B436">
        <v>405604</v>
      </c>
      <c r="C436">
        <f>AVERAGE(B$2:B436)</f>
        <v>42926.947126436782</v>
      </c>
      <c r="E436">
        <f>_xlfn.STDEV.P(B$2:B436)</f>
        <v>127483.03266954701</v>
      </c>
    </row>
    <row r="437" spans="1:5" hidden="1" x14ac:dyDescent="0.35">
      <c r="A437" s="1">
        <v>39210</v>
      </c>
      <c r="B437">
        <v>418341</v>
      </c>
      <c r="C437">
        <f>AVERAGE(B$2:B437)</f>
        <v>43787.988532110088</v>
      </c>
      <c r="E437">
        <f>_xlfn.STDEV.P(B$2:B437)</f>
        <v>128596.86705338943</v>
      </c>
    </row>
    <row r="438" spans="1:5" hidden="1" x14ac:dyDescent="0.35">
      <c r="A438" s="1">
        <v>39217</v>
      </c>
      <c r="B438">
        <v>439967</v>
      </c>
      <c r="C438">
        <f>AVERAGE(B$2:B438)</f>
        <v>44694.576659038903</v>
      </c>
      <c r="E438">
        <f>_xlfn.STDEV.P(B$2:B438)</f>
        <v>129837.05574176559</v>
      </c>
    </row>
    <row r="439" spans="1:5" hidden="1" x14ac:dyDescent="0.35">
      <c r="A439" s="1">
        <v>39224</v>
      </c>
      <c r="B439">
        <v>400206</v>
      </c>
      <c r="C439">
        <f>AVERAGE(B$2:B439)</f>
        <v>45506.246575342462</v>
      </c>
      <c r="E439">
        <f>_xlfn.STDEV.P(B$2:B439)</f>
        <v>130794.00732550173</v>
      </c>
    </row>
    <row r="440" spans="1:5" hidden="1" x14ac:dyDescent="0.35">
      <c r="A440" s="1">
        <v>39231</v>
      </c>
      <c r="B440">
        <v>358100</v>
      </c>
      <c r="C440">
        <f>AVERAGE(B$2:B440)</f>
        <v>46218.305239179957</v>
      </c>
      <c r="E440">
        <f>_xlfn.STDEV.P(B$2:B440)</f>
        <v>131492.13718302408</v>
      </c>
    </row>
    <row r="441" spans="1:5" hidden="1" x14ac:dyDescent="0.35">
      <c r="A441" s="1">
        <v>39238</v>
      </c>
      <c r="B441">
        <v>213689</v>
      </c>
      <c r="C441">
        <f>AVERAGE(B$2:B441)</f>
        <v>46598.920454545456</v>
      </c>
      <c r="E441">
        <f>_xlfn.STDEV.P(B$2:B441)</f>
        <v>131584.51010308421</v>
      </c>
    </row>
    <row r="442" spans="1:5" hidden="1" x14ac:dyDescent="0.35">
      <c r="A442" s="1">
        <v>39245</v>
      </c>
      <c r="B442">
        <v>246227</v>
      </c>
      <c r="C442">
        <f>AVERAGE(B$2:B442)</f>
        <v>47051.591836734697</v>
      </c>
      <c r="E442">
        <f>_xlfn.STDEV.P(B$2:B442)</f>
        <v>131777.77672843297</v>
      </c>
    </row>
    <row r="443" spans="1:5" hidden="1" x14ac:dyDescent="0.35">
      <c r="A443" s="1">
        <v>39252</v>
      </c>
      <c r="B443">
        <v>245304</v>
      </c>
      <c r="C443">
        <f>AVERAGE(B$2:B443)</f>
        <v>47500.12669683258</v>
      </c>
      <c r="E443">
        <f>_xlfn.STDEV.P(B$2:B443)</f>
        <v>131965.20820490201</v>
      </c>
    </row>
    <row r="444" spans="1:5" hidden="1" x14ac:dyDescent="0.35">
      <c r="A444" s="1">
        <v>39259</v>
      </c>
      <c r="B444">
        <v>345434</v>
      </c>
      <c r="C444">
        <f>AVERAGE(B$2:B444)</f>
        <v>48172.663656884877</v>
      </c>
      <c r="E444">
        <f>_xlfn.STDEV.P(B$2:B444)</f>
        <v>132572.33615873408</v>
      </c>
    </row>
    <row r="445" spans="1:5" hidden="1" x14ac:dyDescent="0.35">
      <c r="A445" s="1">
        <v>39266</v>
      </c>
      <c r="B445">
        <v>347785</v>
      </c>
      <c r="C445">
        <f>AVERAGE(B$2:B445)</f>
        <v>48847.466216216213</v>
      </c>
      <c r="E445">
        <f>_xlfn.STDEV.P(B$2:B445)</f>
        <v>133182.44568435088</v>
      </c>
    </row>
    <row r="446" spans="1:5" hidden="1" x14ac:dyDescent="0.35">
      <c r="A446" s="1">
        <v>39273</v>
      </c>
      <c r="B446">
        <v>280236</v>
      </c>
      <c r="C446">
        <f>AVERAGE(B$2:B446)</f>
        <v>49367.440449438203</v>
      </c>
      <c r="E446">
        <f>_xlfn.STDEV.P(B$2:B446)</f>
        <v>133483.14442907547</v>
      </c>
    </row>
    <row r="447" spans="1:5" hidden="1" x14ac:dyDescent="0.35">
      <c r="A447" s="1">
        <v>39280</v>
      </c>
      <c r="B447">
        <v>335733</v>
      </c>
      <c r="C447">
        <f>AVERAGE(B$2:B447)</f>
        <v>50009.515695067268</v>
      </c>
      <c r="E447">
        <f>_xlfn.STDEV.P(B$2:B447)</f>
        <v>134019.60942816042</v>
      </c>
    </row>
    <row r="448" spans="1:5" hidden="1" x14ac:dyDescent="0.35">
      <c r="A448" s="1">
        <v>39287</v>
      </c>
      <c r="B448">
        <v>352266</v>
      </c>
      <c r="C448">
        <f>AVERAGE(B$2:B448)</f>
        <v>50685.704697986577</v>
      </c>
      <c r="E448">
        <f>_xlfn.STDEV.P(B$2:B448)</f>
        <v>134629.11724564759</v>
      </c>
    </row>
    <row r="449" spans="1:5" hidden="1" x14ac:dyDescent="0.35">
      <c r="A449" s="1">
        <v>39294</v>
      </c>
      <c r="B449">
        <v>514606</v>
      </c>
      <c r="C449">
        <f>AVERAGE(B$2:B449)</f>
        <v>51721.241071428572</v>
      </c>
      <c r="E449">
        <f>_xlfn.STDEV.P(B$2:B449)</f>
        <v>136249.31422727127</v>
      </c>
    </row>
    <row r="450" spans="1:5" hidden="1" x14ac:dyDescent="0.35">
      <c r="A450" s="1">
        <v>39301</v>
      </c>
      <c r="B450">
        <v>606509</v>
      </c>
      <c r="C450">
        <f>AVERAGE(B$2:B450)</f>
        <v>52956.848552338532</v>
      </c>
      <c r="E450">
        <f>_xlfn.STDEV.P(B$2:B450)</f>
        <v>138587.53144573307</v>
      </c>
    </row>
    <row r="451" spans="1:5" hidden="1" x14ac:dyDescent="0.35">
      <c r="A451" s="1">
        <v>39308</v>
      </c>
      <c r="B451">
        <v>608492</v>
      </c>
      <c r="C451">
        <f>AVERAGE(B$2:B451)</f>
        <v>54191.371111111112</v>
      </c>
      <c r="E451">
        <f>_xlfn.STDEV.P(B$2:B451)</f>
        <v>140883.35381872184</v>
      </c>
    </row>
    <row r="452" spans="1:5" hidden="1" x14ac:dyDescent="0.35">
      <c r="A452" s="1">
        <v>39315</v>
      </c>
      <c r="B452">
        <v>479381</v>
      </c>
      <c r="C452">
        <f>AVERAGE(B$2:B452)</f>
        <v>55134.141906873614</v>
      </c>
      <c r="E452">
        <f>_xlfn.STDEV.P(B$2:B452)</f>
        <v>142141.04895253861</v>
      </c>
    </row>
    <row r="453" spans="1:5" hidden="1" x14ac:dyDescent="0.35">
      <c r="A453" s="1">
        <v>39322</v>
      </c>
      <c r="B453">
        <v>392830</v>
      </c>
      <c r="C453">
        <f>AVERAGE(B$2:B453)</f>
        <v>55881.256637168139</v>
      </c>
      <c r="E453">
        <f>_xlfn.STDEV.P(B$2:B453)</f>
        <v>142867.48363321286</v>
      </c>
    </row>
    <row r="454" spans="1:5" hidden="1" x14ac:dyDescent="0.35">
      <c r="A454" s="1">
        <v>39329</v>
      </c>
      <c r="B454">
        <v>326978</v>
      </c>
      <c r="C454">
        <f>AVERAGE(B$2:B454)</f>
        <v>56479.704194260485</v>
      </c>
      <c r="E454">
        <f>_xlfn.STDEV.P(B$2:B454)</f>
        <v>143275.74557002098</v>
      </c>
    </row>
    <row r="455" spans="1:5" hidden="1" x14ac:dyDescent="0.35">
      <c r="A455" s="1">
        <v>39336</v>
      </c>
      <c r="B455">
        <v>333389</v>
      </c>
      <c r="C455">
        <f>AVERAGE(B$2:B455)</f>
        <v>57089.636563876651</v>
      </c>
      <c r="E455">
        <f>_xlfn.STDEV.P(B$2:B455)</f>
        <v>143705.41906569875</v>
      </c>
    </row>
    <row r="456" spans="1:5" hidden="1" x14ac:dyDescent="0.35">
      <c r="A456" s="1">
        <v>39343</v>
      </c>
      <c r="B456">
        <v>311068</v>
      </c>
      <c r="C456">
        <f>AVERAGE(B$2:B456)</f>
        <v>57647.830769230772</v>
      </c>
      <c r="E456">
        <f>_xlfn.STDEV.P(B$2:B456)</f>
        <v>144039.2924925632</v>
      </c>
    </row>
    <row r="457" spans="1:5" hidden="1" x14ac:dyDescent="0.35">
      <c r="A457" s="1">
        <v>39350</v>
      </c>
      <c r="B457">
        <v>292584</v>
      </c>
      <c r="C457">
        <f>AVERAGE(B$2:B457)</f>
        <v>58163.041666666664</v>
      </c>
      <c r="E457">
        <f>_xlfn.STDEV.P(B$2:B457)</f>
        <v>144300.36559264673</v>
      </c>
    </row>
    <row r="458" spans="1:5" hidden="1" x14ac:dyDescent="0.35">
      <c r="A458" s="1">
        <v>39357</v>
      </c>
      <c r="B458">
        <v>349516</v>
      </c>
      <c r="C458">
        <f>AVERAGE(B$2:B458)</f>
        <v>58800.575492341355</v>
      </c>
      <c r="E458">
        <f>_xlfn.STDEV.P(B$2:B458)</f>
        <v>144783.8829449476</v>
      </c>
    </row>
    <row r="459" spans="1:5" hidden="1" x14ac:dyDescent="0.35">
      <c r="A459" s="1">
        <v>39364</v>
      </c>
      <c r="B459">
        <v>298061</v>
      </c>
      <c r="C459">
        <f>AVERAGE(B$2:B459)</f>
        <v>59322.978165938868</v>
      </c>
      <c r="E459">
        <f>_xlfn.STDEV.P(B$2:B459)</f>
        <v>145056.26759527496</v>
      </c>
    </row>
    <row r="460" spans="1:5" hidden="1" x14ac:dyDescent="0.35">
      <c r="A460" s="1">
        <v>39371</v>
      </c>
      <c r="B460">
        <v>263348</v>
      </c>
      <c r="C460">
        <f>AVERAGE(B$2:B460)</f>
        <v>59767.477124183009</v>
      </c>
      <c r="E460">
        <f>_xlfn.STDEV.P(B$2:B460)</f>
        <v>145210.09070157976</v>
      </c>
    </row>
    <row r="461" spans="1:5" hidden="1" x14ac:dyDescent="0.35">
      <c r="A461" s="1">
        <v>39378</v>
      </c>
      <c r="B461">
        <v>265020</v>
      </c>
      <c r="C461">
        <f>AVERAGE(B$2:B461)</f>
        <v>60213.678260869565</v>
      </c>
      <c r="E461">
        <f>_xlfn.STDEV.P(B$2:B461)</f>
        <v>145366.83318055846</v>
      </c>
    </row>
    <row r="462" spans="1:5" hidden="1" x14ac:dyDescent="0.35">
      <c r="A462" s="1">
        <v>39385</v>
      </c>
      <c r="B462">
        <v>311043</v>
      </c>
      <c r="C462">
        <f>AVERAGE(B$2:B462)</f>
        <v>60757.77657266811</v>
      </c>
      <c r="E462">
        <f>_xlfn.STDEV.P(B$2:B462)</f>
        <v>145677.23750321567</v>
      </c>
    </row>
    <row r="463" spans="1:5" hidden="1" x14ac:dyDescent="0.35">
      <c r="A463" s="1">
        <v>39392</v>
      </c>
      <c r="B463">
        <v>392641</v>
      </c>
      <c r="C463">
        <f>AVERAGE(B$2:B463)</f>
        <v>61476.13852813853</v>
      </c>
      <c r="E463">
        <f>_xlfn.STDEV.P(B$2:B463)</f>
        <v>146334.61315590137</v>
      </c>
    </row>
    <row r="464" spans="1:5" hidden="1" x14ac:dyDescent="0.35">
      <c r="A464" s="1">
        <v>39399</v>
      </c>
      <c r="B464">
        <v>367218</v>
      </c>
      <c r="C464">
        <f>AVERAGE(B$2:B464)</f>
        <v>62136.488120950322</v>
      </c>
      <c r="E464">
        <f>_xlfn.STDEV.P(B$2:B464)</f>
        <v>146863.98234620629</v>
      </c>
    </row>
    <row r="465" spans="1:5" hidden="1" x14ac:dyDescent="0.35">
      <c r="A465" s="1">
        <v>39406</v>
      </c>
      <c r="B465">
        <v>461456</v>
      </c>
      <c r="C465">
        <f>AVERAGE(B$2:B465)</f>
        <v>62997.090517241377</v>
      </c>
      <c r="E465">
        <f>_xlfn.STDEV.P(B$2:B465)</f>
        <v>147869.73668046042</v>
      </c>
    </row>
    <row r="466" spans="1:5" hidden="1" x14ac:dyDescent="0.35">
      <c r="A466" s="1">
        <v>39413</v>
      </c>
      <c r="B466">
        <v>409134</v>
      </c>
      <c r="C466">
        <f>AVERAGE(B$2:B466)</f>
        <v>63741.470967741938</v>
      </c>
      <c r="E466">
        <f>_xlfn.STDEV.P(B$2:B466)</f>
        <v>148578.39674656722</v>
      </c>
    </row>
    <row r="467" spans="1:5" hidden="1" x14ac:dyDescent="0.35">
      <c r="A467" s="1">
        <v>39420</v>
      </c>
      <c r="B467">
        <v>442087</v>
      </c>
      <c r="C467">
        <f>AVERAGE(B$2:B467)</f>
        <v>64553.371244635193</v>
      </c>
      <c r="E467">
        <f>_xlfn.STDEV.P(B$2:B467)</f>
        <v>149447.94155194395</v>
      </c>
    </row>
    <row r="468" spans="1:5" hidden="1" x14ac:dyDescent="0.35">
      <c r="A468" s="1">
        <v>39427</v>
      </c>
      <c r="B468">
        <v>376397</v>
      </c>
      <c r="C468">
        <f>AVERAGE(B$2:B468)</f>
        <v>65221.130620985008</v>
      </c>
      <c r="E468">
        <f>_xlfn.STDEV.P(B$2:B468)</f>
        <v>149982.17212674514</v>
      </c>
    </row>
    <row r="469" spans="1:5" hidden="1" x14ac:dyDescent="0.35">
      <c r="A469" s="1">
        <v>39434</v>
      </c>
      <c r="B469">
        <v>292990</v>
      </c>
      <c r="C469">
        <f>AVERAGE(B$2:B469)</f>
        <v>65707.816239316235</v>
      </c>
      <c r="E469">
        <f>_xlfn.STDEV.P(B$2:B469)</f>
        <v>150190.55040302523</v>
      </c>
    </row>
    <row r="470" spans="1:5" hidden="1" x14ac:dyDescent="0.35">
      <c r="A470" s="1">
        <v>39441</v>
      </c>
      <c r="B470">
        <v>248426</v>
      </c>
      <c r="C470">
        <f>AVERAGE(B$2:B470)</f>
        <v>66097.407249466953</v>
      </c>
      <c r="E470">
        <f>_xlfn.STDEV.P(B$2:B470)</f>
        <v>150266.89133896516</v>
      </c>
    </row>
    <row r="471" spans="1:5" hidden="1" x14ac:dyDescent="0.35">
      <c r="A471" s="1">
        <v>39448</v>
      </c>
      <c r="B471">
        <v>236037</v>
      </c>
      <c r="C471">
        <f>AVERAGE(B$2:B471)</f>
        <v>66458.980851063825</v>
      </c>
      <c r="E471">
        <f>_xlfn.STDEV.P(B$2:B471)</f>
        <v>150311.04656563696</v>
      </c>
    </row>
    <row r="472" spans="1:5" hidden="1" x14ac:dyDescent="0.35">
      <c r="A472" s="1">
        <v>39455</v>
      </c>
      <c r="B472">
        <v>180425</v>
      </c>
      <c r="C472">
        <f>AVERAGE(B$2:B472)</f>
        <v>66700.946921443741</v>
      </c>
      <c r="E472">
        <f>_xlfn.STDEV.P(B$2:B472)</f>
        <v>150243.00002664243</v>
      </c>
    </row>
    <row r="473" spans="1:5" hidden="1" x14ac:dyDescent="0.35">
      <c r="A473" s="1">
        <v>39462</v>
      </c>
      <c r="B473">
        <v>137012</v>
      </c>
      <c r="C473">
        <f>AVERAGE(B$2:B473)</f>
        <v>66849.911016949147</v>
      </c>
      <c r="E473">
        <f>_xlfn.STDEV.P(B$2:B473)</f>
        <v>150118.5752108348</v>
      </c>
    </row>
    <row r="474" spans="1:5" hidden="1" x14ac:dyDescent="0.35">
      <c r="A474" s="1">
        <v>39469</v>
      </c>
      <c r="B474">
        <v>171332</v>
      </c>
      <c r="C474">
        <f>AVERAGE(B$2:B474)</f>
        <v>67070.803382663842</v>
      </c>
      <c r="E474">
        <f>_xlfn.STDEV.P(B$2:B474)</f>
        <v>150036.57280594815</v>
      </c>
    </row>
    <row r="475" spans="1:5" hidden="1" x14ac:dyDescent="0.35">
      <c r="A475" s="1">
        <v>39476</v>
      </c>
      <c r="B475">
        <v>109325</v>
      </c>
      <c r="C475">
        <f>AVERAGE(B$2:B475)</f>
        <v>67159.947257383959</v>
      </c>
      <c r="E475">
        <f>_xlfn.STDEV.P(B$2:B475)</f>
        <v>149890.76165973683</v>
      </c>
    </row>
    <row r="476" spans="1:5" hidden="1" x14ac:dyDescent="0.35">
      <c r="A476" s="1">
        <v>39483</v>
      </c>
      <c r="B476">
        <v>113089</v>
      </c>
      <c r="C476">
        <f>AVERAGE(B$2:B476)</f>
        <v>67256.639999999999</v>
      </c>
      <c r="E476">
        <f>_xlfn.STDEV.P(B$2:B476)</f>
        <v>149747.69658991817</v>
      </c>
    </row>
    <row r="477" spans="1:5" hidden="1" x14ac:dyDescent="0.35">
      <c r="A477" s="1">
        <v>39490</v>
      </c>
      <c r="B477">
        <v>118463</v>
      </c>
      <c r="C477">
        <f>AVERAGE(B$2:B477)</f>
        <v>67364.216386554617</v>
      </c>
      <c r="E477">
        <f>_xlfn.STDEV.P(B$2:B477)</f>
        <v>149608.68835045199</v>
      </c>
    </row>
    <row r="478" spans="1:5" hidden="1" x14ac:dyDescent="0.35">
      <c r="A478" s="1">
        <v>39497</v>
      </c>
      <c r="B478">
        <v>142174</v>
      </c>
      <c r="C478">
        <f>AVERAGE(B$2:B478)</f>
        <v>67521.050314465407</v>
      </c>
      <c r="E478">
        <f>_xlfn.STDEV.P(B$2:B478)</f>
        <v>149490.94862529487</v>
      </c>
    </row>
    <row r="479" spans="1:5" hidden="1" x14ac:dyDescent="0.35">
      <c r="A479" s="1">
        <v>39504</v>
      </c>
      <c r="B479">
        <v>169205</v>
      </c>
      <c r="C479">
        <f>AVERAGE(B$2:B479)</f>
        <v>67733.778242677829</v>
      </c>
      <c r="E479">
        <f>_xlfn.STDEV.P(B$2:B479)</f>
        <v>149406.75118665709</v>
      </c>
    </row>
    <row r="480" spans="1:5" hidden="1" x14ac:dyDescent="0.35">
      <c r="A480" s="1">
        <v>39511</v>
      </c>
      <c r="B480">
        <v>223301</v>
      </c>
      <c r="C480">
        <f>AVERAGE(B$2:B480)</f>
        <v>68058.553235908141</v>
      </c>
      <c r="E480">
        <f>_xlfn.STDEV.P(B$2:B480)</f>
        <v>149419.52390653617</v>
      </c>
    </row>
    <row r="481" spans="1:5" hidden="1" x14ac:dyDescent="0.35">
      <c r="A481" s="1">
        <v>39518</v>
      </c>
      <c r="B481">
        <v>101004</v>
      </c>
      <c r="C481">
        <f>AVERAGE(B$2:B481)</f>
        <v>68127.18958333334</v>
      </c>
      <c r="E481">
        <f>_xlfn.STDEV.P(B$2:B481)</f>
        <v>149271.35614112968</v>
      </c>
    </row>
    <row r="482" spans="1:5" hidden="1" x14ac:dyDescent="0.35">
      <c r="A482" s="1">
        <v>39525</v>
      </c>
      <c r="B482">
        <v>-12404</v>
      </c>
      <c r="C482">
        <f>AVERAGE(B$2:B482)</f>
        <v>67959.765072765076</v>
      </c>
      <c r="E482">
        <f>_xlfn.STDEV.P(B$2:B482)</f>
        <v>149161.21625044063</v>
      </c>
    </row>
    <row r="483" spans="1:5" hidden="1" x14ac:dyDescent="0.35">
      <c r="A483" s="1">
        <v>39532</v>
      </c>
      <c r="B483">
        <v>-81557</v>
      </c>
      <c r="C483">
        <f>AVERAGE(B$2:B483)</f>
        <v>67649.564315352691</v>
      </c>
      <c r="E483">
        <f>_xlfn.STDEV.P(B$2:B483)</f>
        <v>149161.63223013171</v>
      </c>
    </row>
    <row r="484" spans="1:5" hidden="1" x14ac:dyDescent="0.35">
      <c r="A484" s="1">
        <v>39539</v>
      </c>
      <c r="B484">
        <v>-85187</v>
      </c>
      <c r="C484">
        <f>AVERAGE(B$2:B484)</f>
        <v>67333.132505175978</v>
      </c>
      <c r="E484">
        <f>_xlfn.STDEV.P(B$2:B484)</f>
        <v>149168.99869063791</v>
      </c>
    </row>
    <row r="485" spans="1:5" hidden="1" x14ac:dyDescent="0.35">
      <c r="A485" s="1">
        <v>39546</v>
      </c>
      <c r="B485">
        <v>-85916</v>
      </c>
      <c r="C485">
        <f>AVERAGE(B$2:B485)</f>
        <v>67016.502066115703</v>
      </c>
      <c r="E485">
        <f>_xlfn.STDEV.P(B$2:B485)</f>
        <v>149177.20773968901</v>
      </c>
    </row>
    <row r="486" spans="1:5" hidden="1" x14ac:dyDescent="0.35">
      <c r="A486" s="1">
        <v>39553</v>
      </c>
      <c r="B486">
        <v>-85745</v>
      </c>
      <c r="C486">
        <f>AVERAGE(B$2:B486)</f>
        <v>66701.529896907217</v>
      </c>
      <c r="E486">
        <f>_xlfn.STDEV.P(B$2:B486)</f>
        <v>149184.35413427046</v>
      </c>
    </row>
    <row r="487" spans="1:5" hidden="1" x14ac:dyDescent="0.35">
      <c r="A487" s="1">
        <v>39560</v>
      </c>
      <c r="B487">
        <v>-94821</v>
      </c>
      <c r="C487">
        <f>AVERAGE(B$2:B487)</f>
        <v>66369.179012345674</v>
      </c>
      <c r="E487">
        <f>_xlfn.STDEV.P(B$2:B487)</f>
        <v>149210.41866088865</v>
      </c>
    </row>
    <row r="488" spans="1:5" hidden="1" x14ac:dyDescent="0.35">
      <c r="A488" s="1">
        <v>39567</v>
      </c>
      <c r="B488">
        <v>-60563</v>
      </c>
      <c r="C488">
        <f>AVERAGE(B$2:B488)</f>
        <v>66108.537987679665</v>
      </c>
      <c r="E488">
        <f>_xlfn.STDEV.P(B$2:B488)</f>
        <v>149167.85417540799</v>
      </c>
    </row>
    <row r="489" spans="1:5" hidden="1" x14ac:dyDescent="0.35">
      <c r="A489" s="1">
        <v>39574</v>
      </c>
      <c r="B489">
        <v>-82809</v>
      </c>
      <c r="C489">
        <f>AVERAGE(B$2:B489)</f>
        <v>65803.37909836066</v>
      </c>
      <c r="E489">
        <f>_xlfn.STDEV.P(B$2:B489)</f>
        <v>149167.0295223796</v>
      </c>
    </row>
    <row r="490" spans="1:5" hidden="1" x14ac:dyDescent="0.35">
      <c r="A490" s="1">
        <v>39581</v>
      </c>
      <c r="B490">
        <v>-37806</v>
      </c>
      <c r="C490">
        <f>AVERAGE(B$2:B490)</f>
        <v>65591.498977505107</v>
      </c>
      <c r="E490">
        <f>_xlfn.STDEV.P(B$2:B490)</f>
        <v>149087.92005762536</v>
      </c>
    </row>
    <row r="491" spans="1:5" hidden="1" x14ac:dyDescent="0.35">
      <c r="A491" s="1">
        <v>39588</v>
      </c>
      <c r="B491">
        <v>30307</v>
      </c>
      <c r="C491">
        <f>AVERAGE(B$2:B491)</f>
        <v>65519.489795918365</v>
      </c>
      <c r="E491">
        <f>_xlfn.STDEV.P(B$2:B491)</f>
        <v>148944.2240601854</v>
      </c>
    </row>
    <row r="492" spans="1:5" hidden="1" x14ac:dyDescent="0.35">
      <c r="A492" s="1">
        <v>39595</v>
      </c>
      <c r="B492">
        <v>42514</v>
      </c>
      <c r="C492">
        <f>AVERAGE(B$2:B492)</f>
        <v>65472.635437881872</v>
      </c>
      <c r="E492">
        <f>_xlfn.STDEV.P(B$2:B492)</f>
        <v>148796.08715461887</v>
      </c>
    </row>
    <row r="493" spans="1:5" hidden="1" x14ac:dyDescent="0.35">
      <c r="A493" s="1">
        <v>39602</v>
      </c>
      <c r="B493">
        <v>67041</v>
      </c>
      <c r="C493">
        <f>AVERAGE(B$2:B493)</f>
        <v>65475.82317073171</v>
      </c>
      <c r="E493">
        <f>_xlfn.STDEV.P(B$2:B493)</f>
        <v>148644.81148639001</v>
      </c>
    </row>
    <row r="494" spans="1:5" hidden="1" x14ac:dyDescent="0.35">
      <c r="A494" s="1">
        <v>39609</v>
      </c>
      <c r="B494">
        <v>23696</v>
      </c>
      <c r="C494">
        <f>AVERAGE(B$2:B494)</f>
        <v>65391.077079107505</v>
      </c>
      <c r="E494">
        <f>_xlfn.STDEV.P(B$2:B494)</f>
        <v>148505.87686860521</v>
      </c>
    </row>
    <row r="495" spans="1:5" hidden="1" x14ac:dyDescent="0.35">
      <c r="A495" s="1">
        <v>39616</v>
      </c>
      <c r="B495">
        <v>-6028</v>
      </c>
      <c r="C495">
        <f>AVERAGE(B$2:B495)</f>
        <v>65246.504048582996</v>
      </c>
      <c r="E495">
        <f>_xlfn.STDEV.P(B$2:B495)</f>
        <v>148390.21571534814</v>
      </c>
    </row>
    <row r="496" spans="1:5" hidden="1" x14ac:dyDescent="0.35">
      <c r="A496" s="1">
        <v>39623</v>
      </c>
      <c r="B496">
        <v>3057</v>
      </c>
      <c r="C496">
        <f>AVERAGE(B$2:B496)</f>
        <v>65120.868686868685</v>
      </c>
      <c r="E496">
        <f>_xlfn.STDEV.P(B$2:B496)</f>
        <v>148266.54842836785</v>
      </c>
    </row>
    <row r="497" spans="1:5" hidden="1" x14ac:dyDescent="0.35">
      <c r="A497" s="1">
        <v>39630</v>
      </c>
      <c r="B497">
        <v>-13282</v>
      </c>
      <c r="C497">
        <f>AVERAGE(B$2:B497)</f>
        <v>64962.798387096773</v>
      </c>
      <c r="E497">
        <f>_xlfn.STDEV.P(B$2:B497)</f>
        <v>148158.75626776219</v>
      </c>
    </row>
    <row r="498" spans="1:5" hidden="1" x14ac:dyDescent="0.35">
      <c r="A498" s="1">
        <v>39637</v>
      </c>
      <c r="B498">
        <v>15822</v>
      </c>
      <c r="C498">
        <f>AVERAGE(B$2:B498)</f>
        <v>64863.923541247488</v>
      </c>
      <c r="E498">
        <f>_xlfn.STDEV.P(B$2:B498)</f>
        <v>148026.0079685486</v>
      </c>
    </row>
    <row r="499" spans="1:5" hidden="1" x14ac:dyDescent="0.35">
      <c r="A499" s="1">
        <v>39644</v>
      </c>
      <c r="B499">
        <v>-43577</v>
      </c>
      <c r="C499">
        <f>AVERAGE(B$2:B499)</f>
        <v>64646.170682730924</v>
      </c>
      <c r="E499">
        <f>_xlfn.STDEV.P(B$2:B499)</f>
        <v>147956.97193517408</v>
      </c>
    </row>
    <row r="500" spans="1:5" hidden="1" x14ac:dyDescent="0.35">
      <c r="A500" s="1">
        <v>39651</v>
      </c>
      <c r="B500">
        <v>-109016</v>
      </c>
      <c r="C500">
        <f>AVERAGE(B$2:B500)</f>
        <v>64298.150300601199</v>
      </c>
      <c r="E500">
        <f>_xlfn.STDEV.P(B$2:B500)</f>
        <v>148012.54044644418</v>
      </c>
    </row>
    <row r="501" spans="1:5" hidden="1" x14ac:dyDescent="0.35">
      <c r="A501" s="1">
        <v>39658</v>
      </c>
      <c r="B501">
        <v>-127952</v>
      </c>
      <c r="C501">
        <f>AVERAGE(B$2:B501)</f>
        <v>63913.65</v>
      </c>
      <c r="E501">
        <f>_xlfn.STDEV.P(B$2:B501)</f>
        <v>148113.70330003736</v>
      </c>
    </row>
    <row r="502" spans="1:5" hidden="1" x14ac:dyDescent="0.35">
      <c r="A502" s="1">
        <v>39665</v>
      </c>
      <c r="B502">
        <v>-84436</v>
      </c>
      <c r="C502">
        <f>AVERAGE(B$2:B502)</f>
        <v>63617.54291417166</v>
      </c>
      <c r="E502">
        <f>_xlfn.STDEV.P(B$2:B502)</f>
        <v>148113.87863973196</v>
      </c>
    </row>
    <row r="503" spans="1:5" hidden="1" x14ac:dyDescent="0.35">
      <c r="A503" s="1">
        <v>39672</v>
      </c>
      <c r="B503">
        <v>-71622</v>
      </c>
      <c r="C503">
        <f>AVERAGE(B$2:B503)</f>
        <v>63348.14143426295</v>
      </c>
      <c r="E503">
        <f>_xlfn.STDEV.P(B$2:B503)</f>
        <v>148089.1000783577</v>
      </c>
    </row>
    <row r="504" spans="1:5" hidden="1" x14ac:dyDescent="0.35">
      <c r="A504" s="1">
        <v>39679</v>
      </c>
      <c r="B504">
        <v>-63047</v>
      </c>
      <c r="C504">
        <f>AVERAGE(B$2:B504)</f>
        <v>63096.858846918491</v>
      </c>
      <c r="E504">
        <f>_xlfn.STDEV.P(B$2:B504)</f>
        <v>148048.91134058085</v>
      </c>
    </row>
    <row r="505" spans="1:5" hidden="1" x14ac:dyDescent="0.35">
      <c r="A505" s="1">
        <v>39686</v>
      </c>
      <c r="B505">
        <v>-5273</v>
      </c>
      <c r="C505">
        <f>AVERAGE(B$2:B505)</f>
        <v>62961.204365079364</v>
      </c>
      <c r="E505">
        <f>_xlfn.STDEV.P(B$2:B505)</f>
        <v>147933.25311387252</v>
      </c>
    </row>
    <row r="506" spans="1:5" hidden="1" x14ac:dyDescent="0.35">
      <c r="A506" s="1">
        <v>39693</v>
      </c>
      <c r="B506">
        <v>23982</v>
      </c>
      <c r="C506">
        <f>AVERAGE(B$2:B506)</f>
        <v>62884.017821782181</v>
      </c>
      <c r="E506">
        <f>_xlfn.STDEV.P(B$2:B506)</f>
        <v>147796.87055487855</v>
      </c>
    </row>
    <row r="507" spans="1:5" hidden="1" x14ac:dyDescent="0.35">
      <c r="A507" s="1">
        <v>39700</v>
      </c>
      <c r="B507">
        <v>21454</v>
      </c>
      <c r="C507">
        <f>AVERAGE(B$2:B507)</f>
        <v>62802.140316205536</v>
      </c>
      <c r="E507">
        <f>_xlfn.STDEV.P(B$2:B507)</f>
        <v>147662.21803840619</v>
      </c>
    </row>
    <row r="508" spans="1:5" hidden="1" x14ac:dyDescent="0.35">
      <c r="A508" s="1">
        <v>39707</v>
      </c>
      <c r="B508">
        <v>-10544</v>
      </c>
      <c r="C508">
        <f>AVERAGE(B$2:B508)</f>
        <v>62657.473372781067</v>
      </c>
      <c r="E508">
        <f>_xlfn.STDEV.P(B$2:B508)</f>
        <v>147552.41202570806</v>
      </c>
    </row>
    <row r="509" spans="1:5" hidden="1" x14ac:dyDescent="0.35">
      <c r="A509" s="1">
        <v>39714</v>
      </c>
      <c r="B509">
        <v>-21215</v>
      </c>
      <c r="C509">
        <f>AVERAGE(B$2:B509)</f>
        <v>62492.370078740154</v>
      </c>
      <c r="E509">
        <f>_xlfn.STDEV.P(B$2:B509)</f>
        <v>147453.98248889545</v>
      </c>
    </row>
    <row r="510" spans="1:5" hidden="1" x14ac:dyDescent="0.35">
      <c r="A510" s="1">
        <v>39721</v>
      </c>
      <c r="B510">
        <v>-48722</v>
      </c>
      <c r="C510">
        <f>AVERAGE(B$2:B510)</f>
        <v>62273.874263261299</v>
      </c>
      <c r="E510">
        <f>_xlfn.STDEV.P(B$2:B510)</f>
        <v>147391.35872985137</v>
      </c>
    </row>
    <row r="511" spans="1:5" hidden="1" x14ac:dyDescent="0.35">
      <c r="A511" s="1">
        <v>39728</v>
      </c>
      <c r="B511">
        <v>51054</v>
      </c>
      <c r="C511">
        <f>AVERAGE(B$2:B511)</f>
        <v>62251.874509803922</v>
      </c>
      <c r="E511">
        <f>_xlfn.STDEV.P(B$2:B511)</f>
        <v>147247.62301429766</v>
      </c>
    </row>
    <row r="512" spans="1:5" hidden="1" x14ac:dyDescent="0.35">
      <c r="A512" s="1">
        <v>39735</v>
      </c>
      <c r="B512">
        <v>-21973</v>
      </c>
      <c r="C512">
        <f>AVERAGE(B$2:B512)</f>
        <v>62087.050880626222</v>
      </c>
      <c r="E512">
        <f>_xlfn.STDEV.P(B$2:B512)</f>
        <v>147150.55999469655</v>
      </c>
    </row>
    <row r="513" spans="1:21" hidden="1" x14ac:dyDescent="0.35">
      <c r="A513" s="1">
        <v>39742</v>
      </c>
      <c r="B513">
        <v>-3497</v>
      </c>
      <c r="C513">
        <f>AVERAGE(B$2:B513)</f>
        <v>61958.95703125</v>
      </c>
      <c r="E513">
        <f>_xlfn.STDEV.P(B$2:B513)</f>
        <v>147035.30268436397</v>
      </c>
    </row>
    <row r="514" spans="1:21" hidden="1" x14ac:dyDescent="0.35">
      <c r="A514" s="1">
        <v>39749</v>
      </c>
      <c r="B514">
        <v>-26682</v>
      </c>
      <c r="C514">
        <f>AVERAGE(B$2:B514)</f>
        <v>61786.167641325534</v>
      </c>
      <c r="E514">
        <f>_xlfn.STDEV.P(B$2:B514)</f>
        <v>146943.94698252223</v>
      </c>
    </row>
    <row r="515" spans="1:21" hidden="1" x14ac:dyDescent="0.35">
      <c r="A515" s="1">
        <v>39756</v>
      </c>
      <c r="B515">
        <v>20425</v>
      </c>
      <c r="C515">
        <f>AVERAGE(B$2:B515)</f>
        <v>61705.698443579764</v>
      </c>
      <c r="E515">
        <f>_xlfn.STDEV.P(B$2:B515)</f>
        <v>146812.24941672329</v>
      </c>
    </row>
    <row r="516" spans="1:21" hidden="1" x14ac:dyDescent="0.35">
      <c r="A516" s="1">
        <v>39763</v>
      </c>
      <c r="B516">
        <v>-5431</v>
      </c>
      <c r="C516">
        <f>AVERAGE(B$2:B516)</f>
        <v>61575.335922330094</v>
      </c>
      <c r="E516">
        <f>_xlfn.STDEV.P(B$2:B516)</f>
        <v>146699.41916663121</v>
      </c>
    </row>
    <row r="517" spans="1:21" hidden="1" x14ac:dyDescent="0.35">
      <c r="A517" s="1">
        <v>39770</v>
      </c>
      <c r="B517">
        <v>16375</v>
      </c>
      <c r="C517">
        <f>AVERAGE(B$2:B517)</f>
        <v>61487.738372093023</v>
      </c>
      <c r="E517">
        <f>_xlfn.STDEV.P(B$2:B517)</f>
        <v>146570.68099826088</v>
      </c>
    </row>
    <row r="518" spans="1:21" hidden="1" x14ac:dyDescent="0.35">
      <c r="A518" s="1">
        <v>39777</v>
      </c>
      <c r="B518">
        <v>74489</v>
      </c>
      <c r="C518">
        <f>AVERAGE(B$2:B518)</f>
        <v>61512.885880077367</v>
      </c>
      <c r="E518">
        <f>_xlfn.STDEV.P(B$2:B518)</f>
        <v>146429.97549118378</v>
      </c>
    </row>
    <row r="519" spans="1:21" hidden="1" x14ac:dyDescent="0.35">
      <c r="A519" s="1">
        <v>39784</v>
      </c>
      <c r="B519">
        <v>16518</v>
      </c>
      <c r="C519">
        <f>AVERAGE(B$2:B519)</f>
        <v>61426.023166023166</v>
      </c>
      <c r="E519">
        <f>_xlfn.STDEV.P(B$2:B519)</f>
        <v>146301.89759212756</v>
      </c>
    </row>
    <row r="520" spans="1:21" hidden="1" x14ac:dyDescent="0.35">
      <c r="A520" s="1">
        <v>39791</v>
      </c>
      <c r="B520">
        <v>11383</v>
      </c>
      <c r="C520">
        <f>AVERAGE(B$2:B520)</f>
        <v>61329.601156069366</v>
      </c>
      <c r="E520">
        <f>_xlfn.STDEV.P(B$2:B520)</f>
        <v>146177.35758462985</v>
      </c>
    </row>
    <row r="521" spans="1:21" hidden="1" x14ac:dyDescent="0.35">
      <c r="A521" s="1">
        <v>39798</v>
      </c>
      <c r="B521">
        <v>2678</v>
      </c>
      <c r="C521">
        <f>AVERAGE(B$2:B521)</f>
        <v>61216.809615384613</v>
      </c>
      <c r="E521">
        <f>_xlfn.STDEV.P(B$2:B521)</f>
        <v>146059.3392825732</v>
      </c>
    </row>
    <row r="522" spans="1:21" hidden="1" x14ac:dyDescent="0.35">
      <c r="A522" s="1">
        <v>39805</v>
      </c>
      <c r="B522">
        <v>9603</v>
      </c>
      <c r="C522">
        <f>AVERAGE(B$2:B522)</f>
        <v>61117.742802303263</v>
      </c>
      <c r="E522">
        <f>_xlfn.STDEV.P(B$2:B522)</f>
        <v>145936.58589033567</v>
      </c>
    </row>
    <row r="523" spans="1:21" x14ac:dyDescent="0.35">
      <c r="A523" s="1">
        <v>39812</v>
      </c>
      <c r="B523">
        <v>16111</v>
      </c>
      <c r="C523">
        <f>AVERAGE(B$2:B523)</f>
        <v>61031.522988505749</v>
      </c>
      <c r="E523">
        <f>_xlfn.STDEV.P(B$2:B523)</f>
        <v>145810.01459685841</v>
      </c>
    </row>
    <row r="524" spans="1:21" x14ac:dyDescent="0.35">
      <c r="A524" s="1">
        <v>39819</v>
      </c>
      <c r="B524">
        <v>15451</v>
      </c>
      <c r="C524">
        <f>AVERAGE($B$524:$B$970)</f>
        <v>-53533.651480637811</v>
      </c>
      <c r="D524">
        <f>AVERAGE(B2:B524)</f>
        <v>60944.370936902487</v>
      </c>
      <c r="E524">
        <f>_xlfn.STDEV.P($B$524:$B$970)</f>
        <v>107526.47252831253</v>
      </c>
      <c r="F524">
        <f>_xlfn.STDEV.P(B2:B524)</f>
        <v>145684.15847413705</v>
      </c>
      <c r="G524">
        <f>C524+E524</f>
        <v>53992.821047674719</v>
      </c>
      <c r="H524">
        <f>D524+F524</f>
        <v>206628.52941103955</v>
      </c>
      <c r="I524">
        <f>C524-E524</f>
        <v>-161060.12400895034</v>
      </c>
      <c r="J524">
        <f>D524-F524</f>
        <v>-84739.787537234559</v>
      </c>
      <c r="K524">
        <v>0</v>
      </c>
      <c r="L524">
        <v>0</v>
      </c>
      <c r="M524" s="4">
        <f ca="1">VLOOKUP(A524,Tsy!A:B,2,FALSE)</f>
        <v>99.95</v>
      </c>
      <c r="N524" s="5">
        <f ca="1">M525/M524-1</f>
        <v>0</v>
      </c>
      <c r="O524" s="3">
        <f ca="1">VLOOKUP(A524,'Libor 1W'!A:B,2,FALSE)/5200</f>
        <v>5.7211538461538458E-5</v>
      </c>
      <c r="P524">
        <f ca="1">VLOOKUP(A524,Swap!A:B,2,FALSE)</f>
        <v>121.986</v>
      </c>
      <c r="T524">
        <v>100</v>
      </c>
      <c r="U524">
        <v>100</v>
      </c>
    </row>
    <row r="525" spans="1:21" x14ac:dyDescent="0.35">
      <c r="A525" s="1">
        <v>39826</v>
      </c>
      <c r="B525">
        <v>10164</v>
      </c>
      <c r="C525">
        <f t="shared" ref="C525:C588" si="0">AVERAGE($B$524:$B$970)</f>
        <v>-53533.651480637811</v>
      </c>
      <c r="D525">
        <f t="shared" ref="D525:D588" si="1">AVERAGE(B3:B525)</f>
        <v>60977.762906309748</v>
      </c>
      <c r="E525">
        <f t="shared" ref="E525:E588" si="2">_xlfn.STDEV.P($B$524:$B$970)</f>
        <v>107526.47252831253</v>
      </c>
      <c r="F525">
        <f t="shared" ref="F525:F588" si="3">_xlfn.STDEV.P(B3:B525)</f>
        <v>145670.51329886392</v>
      </c>
      <c r="G525">
        <f t="shared" ref="G525:H588" si="4">C525+E525</f>
        <v>53992.821047674719</v>
      </c>
      <c r="H525">
        <f t="shared" si="4"/>
        <v>206648.27620517366</v>
      </c>
      <c r="I525">
        <f t="shared" ref="I525:I588" si="5">C525-E525</f>
        <v>-161060.12400895034</v>
      </c>
      <c r="J525">
        <f t="shared" ref="J525:J588" si="6">D525-F525</f>
        <v>-84692.750392554182</v>
      </c>
      <c r="K525">
        <f>IF(B524&lt;I524,1,IF(B524&gt;G524,-1,K524))</f>
        <v>0</v>
      </c>
      <c r="L525">
        <f>IF(B524&lt;J524,1,IF(B524&gt;H524,-1,L524))</f>
        <v>0</v>
      </c>
      <c r="M525">
        <f ca="1">VLOOKUP(A525,Tsy!A:B,2,FALSE)</f>
        <v>99.95</v>
      </c>
      <c r="N525" s="5">
        <f t="shared" ref="N525:N588" ca="1" si="7">M526/M525-1</f>
        <v>0</v>
      </c>
      <c r="O525" s="3">
        <f ca="1">VLOOKUP(A525,'Libor 1W'!A:B,2,FALSE)/5200</f>
        <v>4.5432692307692309E-5</v>
      </c>
      <c r="P525">
        <f ca="1">VLOOKUP(A525,Swap!A:B,2,FALSE)</f>
        <v>126.51300000000001</v>
      </c>
      <c r="Q525">
        <f ca="1">P525/P524-1</f>
        <v>3.7110815995278212E-2</v>
      </c>
      <c r="R525">
        <f ca="1">K525*$Q525-K525*$O524</f>
        <v>0</v>
      </c>
      <c r="S525">
        <f ca="1">L525*$Q525-L525*$N525</f>
        <v>0</v>
      </c>
      <c r="T525">
        <f ca="1">T524*(R525+1)</f>
        <v>100</v>
      </c>
      <c r="U525">
        <f t="shared" ref="U525:U588" ca="1" si="8">U524*(S525+1)</f>
        <v>100</v>
      </c>
    </row>
    <row r="526" spans="1:21" x14ac:dyDescent="0.35">
      <c r="A526" s="1">
        <v>39833</v>
      </c>
      <c r="B526">
        <v>2139</v>
      </c>
      <c r="C526">
        <f t="shared" si="0"/>
        <v>-53533.651480637811</v>
      </c>
      <c r="D526">
        <f t="shared" si="1"/>
        <v>61057.239005736141</v>
      </c>
      <c r="E526">
        <f t="shared" si="2"/>
        <v>107526.47252831253</v>
      </c>
      <c r="F526">
        <f t="shared" si="3"/>
        <v>145627.0444457815</v>
      </c>
      <c r="G526">
        <f t="shared" si="4"/>
        <v>53992.821047674719</v>
      </c>
      <c r="H526">
        <f t="shared" si="4"/>
        <v>206684.28345151764</v>
      </c>
      <c r="I526">
        <f t="shared" si="5"/>
        <v>-161060.12400895034</v>
      </c>
      <c r="J526">
        <f t="shared" si="6"/>
        <v>-84569.805440045369</v>
      </c>
      <c r="K526">
        <f t="shared" ref="K526:K589" si="9">IF(B525&lt;I525,1,IF(B525&gt;G525,-1,K525))</f>
        <v>0</v>
      </c>
      <c r="L526">
        <f t="shared" ref="L526:L589" si="10">IF(B525&lt;J525,1,IF(B525&gt;H525,-1,L525))</f>
        <v>0</v>
      </c>
      <c r="M526">
        <f ca="1">VLOOKUP(A526,Tsy!A:B,2,FALSE)</f>
        <v>99.95</v>
      </c>
      <c r="N526" s="5">
        <f t="shared" ca="1" si="7"/>
        <v>0</v>
      </c>
      <c r="O526" s="3">
        <f ca="1">VLOOKUP(A526,'Libor 1W'!A:B,2,FALSE)/5200</f>
        <v>4.6634615384615384E-5</v>
      </c>
      <c r="P526">
        <f ca="1">VLOOKUP(A526,Swap!A:B,2,FALSE)</f>
        <v>125.227</v>
      </c>
      <c r="Q526">
        <f t="shared" ref="Q526:Q589" ca="1" si="11">P527/P526-1</f>
        <v>-2.0786252166066443E-2</v>
      </c>
      <c r="R526">
        <f t="shared" ref="R526:R589" ca="1" si="12">K526*$Q526-K526*$O525</f>
        <v>0</v>
      </c>
      <c r="S526">
        <f t="shared" ref="S526:S589" ca="1" si="13">L526*$Q526-L526*$N526</f>
        <v>0</v>
      </c>
      <c r="T526">
        <f t="shared" ref="T526:T589" ca="1" si="14">T525*(R526+1)</f>
        <v>100</v>
      </c>
      <c r="U526">
        <f t="shared" ca="1" si="8"/>
        <v>100</v>
      </c>
    </row>
    <row r="527" spans="1:21" x14ac:dyDescent="0.35">
      <c r="A527" s="1">
        <v>39840</v>
      </c>
      <c r="B527">
        <v>24853</v>
      </c>
      <c r="C527">
        <f t="shared" si="0"/>
        <v>-53533.651480637811</v>
      </c>
      <c r="D527">
        <f t="shared" si="1"/>
        <v>61162.263862332693</v>
      </c>
      <c r="E527">
        <f t="shared" si="2"/>
        <v>107526.47252831253</v>
      </c>
      <c r="F527">
        <f t="shared" si="3"/>
        <v>145581.08238521396</v>
      </c>
      <c r="G527">
        <f t="shared" si="4"/>
        <v>53992.821047674719</v>
      </c>
      <c r="H527">
        <f t="shared" si="4"/>
        <v>206743.34624754667</v>
      </c>
      <c r="I527">
        <f t="shared" si="5"/>
        <v>-161060.12400895034</v>
      </c>
      <c r="J527">
        <f t="shared" si="6"/>
        <v>-84418.818522881265</v>
      </c>
      <c r="K527">
        <f t="shared" si="9"/>
        <v>0</v>
      </c>
      <c r="L527">
        <f t="shared" si="10"/>
        <v>0</v>
      </c>
      <c r="M527">
        <f ca="1">VLOOKUP(A527,Tsy!A:B,2,FALSE)</f>
        <v>99.95</v>
      </c>
      <c r="N527" s="5">
        <f t="shared" ca="1" si="7"/>
        <v>0</v>
      </c>
      <c r="O527" s="3">
        <f ca="1">VLOOKUP(A527,'Libor 1W'!A:B,2,FALSE)/5200</f>
        <v>6.1057692307692302E-5</v>
      </c>
      <c r="P527">
        <f ca="1">VLOOKUP(A527,Swap!A:B,2,FALSE)</f>
        <v>122.624</v>
      </c>
      <c r="Q527">
        <f t="shared" ca="1" si="11"/>
        <v>-1.597566544885165E-2</v>
      </c>
      <c r="R527">
        <f t="shared" ca="1" si="12"/>
        <v>0</v>
      </c>
      <c r="S527">
        <f t="shared" ca="1" si="13"/>
        <v>0</v>
      </c>
      <c r="T527">
        <f t="shared" ca="1" si="14"/>
        <v>100</v>
      </c>
      <c r="U527">
        <f t="shared" ca="1" si="8"/>
        <v>100</v>
      </c>
    </row>
    <row r="528" spans="1:21" x14ac:dyDescent="0.35">
      <c r="A528" s="1">
        <v>39847</v>
      </c>
      <c r="B528">
        <v>-1822</v>
      </c>
      <c r="C528">
        <f t="shared" si="0"/>
        <v>-53533.651480637811</v>
      </c>
      <c r="D528">
        <f t="shared" si="1"/>
        <v>61200.04780114723</v>
      </c>
      <c r="E528">
        <f t="shared" si="2"/>
        <v>107526.47252831253</v>
      </c>
      <c r="F528">
        <f t="shared" si="3"/>
        <v>145562.1650198478</v>
      </c>
      <c r="G528">
        <f t="shared" si="4"/>
        <v>53992.821047674719</v>
      </c>
      <c r="H528">
        <f t="shared" si="4"/>
        <v>206762.21282099502</v>
      </c>
      <c r="I528">
        <f t="shared" si="5"/>
        <v>-161060.12400895034</v>
      </c>
      <c r="J528">
        <f t="shared" si="6"/>
        <v>-84362.117218700572</v>
      </c>
      <c r="K528">
        <f t="shared" si="9"/>
        <v>0</v>
      </c>
      <c r="L528">
        <f t="shared" si="10"/>
        <v>0</v>
      </c>
      <c r="M528">
        <f ca="1">VLOOKUP(A528,Tsy!A:B,2,FALSE)</f>
        <v>99.95</v>
      </c>
      <c r="N528" s="5">
        <f t="shared" ca="1" si="7"/>
        <v>0</v>
      </c>
      <c r="O528" s="3">
        <f ca="1">VLOOKUP(A528,'Libor 1W'!A:B,2,FALSE)/5200</f>
        <v>6.7548076923076928E-5</v>
      </c>
      <c r="P528">
        <f ca="1">VLOOKUP(A528,Swap!A:B,2,FALSE)</f>
        <v>120.66500000000001</v>
      </c>
      <c r="Q528">
        <f t="shared" ca="1" si="11"/>
        <v>-8.6106161687315996E-3</v>
      </c>
      <c r="R528">
        <f t="shared" ca="1" si="12"/>
        <v>0</v>
      </c>
      <c r="S528">
        <f t="shared" ca="1" si="13"/>
        <v>0</v>
      </c>
      <c r="T528">
        <f t="shared" ca="1" si="14"/>
        <v>100</v>
      </c>
      <c r="U528">
        <f t="shared" ca="1" si="8"/>
        <v>100</v>
      </c>
    </row>
    <row r="529" spans="1:21" x14ac:dyDescent="0.35">
      <c r="A529" s="1">
        <v>39854</v>
      </c>
      <c r="B529">
        <v>-8075</v>
      </c>
      <c r="C529">
        <f t="shared" si="0"/>
        <v>-53533.651480637811</v>
      </c>
      <c r="D529">
        <f t="shared" si="1"/>
        <v>61239.552581261953</v>
      </c>
      <c r="E529">
        <f t="shared" si="2"/>
        <v>107526.47252831253</v>
      </c>
      <c r="F529">
        <f t="shared" si="3"/>
        <v>145540.55354200819</v>
      </c>
      <c r="G529">
        <f t="shared" si="4"/>
        <v>53992.821047674719</v>
      </c>
      <c r="H529">
        <f t="shared" si="4"/>
        <v>206780.10612327015</v>
      </c>
      <c r="I529">
        <f t="shared" si="5"/>
        <v>-161060.12400895034</v>
      </c>
      <c r="J529">
        <f t="shared" si="6"/>
        <v>-84301.000960746227</v>
      </c>
      <c r="K529">
        <f t="shared" si="9"/>
        <v>0</v>
      </c>
      <c r="L529">
        <f t="shared" si="10"/>
        <v>0</v>
      </c>
      <c r="M529">
        <f ca="1">VLOOKUP(A529,Tsy!A:B,2,FALSE)</f>
        <v>99.95</v>
      </c>
      <c r="N529" s="5">
        <f t="shared" ca="1" si="7"/>
        <v>0</v>
      </c>
      <c r="O529" s="3">
        <f ca="1">VLOOKUP(A529,'Libor 1W'!A:B,2,FALSE)/5200</f>
        <v>6.8509615384615381E-5</v>
      </c>
      <c r="P529">
        <f ca="1">VLOOKUP(A529,Swap!A:B,2,FALSE)</f>
        <v>119.626</v>
      </c>
      <c r="Q529">
        <f t="shared" ca="1" si="11"/>
        <v>1.5540099978265554E-2</v>
      </c>
      <c r="R529">
        <f t="shared" ca="1" si="12"/>
        <v>0</v>
      </c>
      <c r="S529">
        <f t="shared" ca="1" si="13"/>
        <v>0</v>
      </c>
      <c r="T529">
        <f t="shared" ca="1" si="14"/>
        <v>100</v>
      </c>
      <c r="U529">
        <f t="shared" ca="1" si="8"/>
        <v>100</v>
      </c>
    </row>
    <row r="530" spans="1:21" x14ac:dyDescent="0.35">
      <c r="A530" s="1">
        <v>39861</v>
      </c>
      <c r="B530">
        <v>-8614</v>
      </c>
      <c r="C530">
        <f t="shared" si="0"/>
        <v>-53533.651480637811</v>
      </c>
      <c r="D530">
        <f t="shared" si="1"/>
        <v>61299.338432122371</v>
      </c>
      <c r="E530">
        <f t="shared" si="2"/>
        <v>107526.47252831253</v>
      </c>
      <c r="F530">
        <f t="shared" si="3"/>
        <v>145505.42003247887</v>
      </c>
      <c r="G530">
        <f t="shared" si="4"/>
        <v>53992.821047674719</v>
      </c>
      <c r="H530">
        <f t="shared" si="4"/>
        <v>206804.75846460124</v>
      </c>
      <c r="I530">
        <f t="shared" si="5"/>
        <v>-161060.12400895034</v>
      </c>
      <c r="J530">
        <f t="shared" si="6"/>
        <v>-84206.081600356498</v>
      </c>
      <c r="K530">
        <f t="shared" si="9"/>
        <v>0</v>
      </c>
      <c r="L530">
        <f t="shared" si="10"/>
        <v>0</v>
      </c>
      <c r="M530">
        <f ca="1">VLOOKUP(A530,Tsy!A:B,2,FALSE)</f>
        <v>99.95</v>
      </c>
      <c r="N530" s="5">
        <f t="shared" ca="1" si="7"/>
        <v>0</v>
      </c>
      <c r="O530" s="3">
        <f ca="1">VLOOKUP(A530,'Libor 1W'!A:B,2,FALSE)/5200</f>
        <v>7.0073076923076922E-5</v>
      </c>
      <c r="P530">
        <f ca="1">VLOOKUP(A530,Swap!A:B,2,FALSE)</f>
        <v>121.485</v>
      </c>
      <c r="Q530">
        <f t="shared" ca="1" si="11"/>
        <v>-1.3417294316170336E-3</v>
      </c>
      <c r="R530">
        <f t="shared" ca="1" si="12"/>
        <v>0</v>
      </c>
      <c r="S530">
        <f t="shared" ca="1" si="13"/>
        <v>0</v>
      </c>
      <c r="T530">
        <f t="shared" ca="1" si="14"/>
        <v>100</v>
      </c>
      <c r="U530">
        <f t="shared" ca="1" si="8"/>
        <v>100</v>
      </c>
    </row>
    <row r="531" spans="1:21" x14ac:dyDescent="0.35">
      <c r="A531" s="1">
        <v>39868</v>
      </c>
      <c r="B531">
        <v>-26928</v>
      </c>
      <c r="C531">
        <f t="shared" si="0"/>
        <v>-53533.651480637811</v>
      </c>
      <c r="D531">
        <f t="shared" si="1"/>
        <v>61304.210325047803</v>
      </c>
      <c r="E531">
        <f t="shared" si="2"/>
        <v>107526.47252831253</v>
      </c>
      <c r="F531">
        <f t="shared" si="3"/>
        <v>145502.42318675559</v>
      </c>
      <c r="G531">
        <f t="shared" si="4"/>
        <v>53992.821047674719</v>
      </c>
      <c r="H531">
        <f t="shared" si="4"/>
        <v>206806.6335118034</v>
      </c>
      <c r="I531">
        <f t="shared" si="5"/>
        <v>-161060.12400895034</v>
      </c>
      <c r="J531">
        <f t="shared" si="6"/>
        <v>-84198.212861707783</v>
      </c>
      <c r="K531">
        <f t="shared" si="9"/>
        <v>0</v>
      </c>
      <c r="L531">
        <f t="shared" si="10"/>
        <v>0</v>
      </c>
      <c r="M531">
        <f ca="1">VLOOKUP(A531,Tsy!A:B,2,FALSE)</f>
        <v>99.95</v>
      </c>
      <c r="N531" s="5">
        <f t="shared" ca="1" si="7"/>
        <v>0</v>
      </c>
      <c r="O531" s="3">
        <f ca="1">VLOOKUP(A531,'Libor 1W'!A:B,2,FALSE)/5200</f>
        <v>7.2355769230769232E-5</v>
      </c>
      <c r="P531">
        <f ca="1">VLOOKUP(A531,Swap!A:B,2,FALSE)</f>
        <v>121.322</v>
      </c>
      <c r="Q531">
        <f t="shared" ca="1" si="11"/>
        <v>-2.0812383574289939E-2</v>
      </c>
      <c r="R531">
        <f t="shared" ca="1" si="12"/>
        <v>0</v>
      </c>
      <c r="S531">
        <f t="shared" ca="1" si="13"/>
        <v>0</v>
      </c>
      <c r="T531">
        <f t="shared" ca="1" si="14"/>
        <v>100</v>
      </c>
      <c r="U531">
        <f t="shared" ca="1" si="8"/>
        <v>100</v>
      </c>
    </row>
    <row r="532" spans="1:21" x14ac:dyDescent="0.35">
      <c r="A532" s="1">
        <v>39875</v>
      </c>
      <c r="B532">
        <v>-62995</v>
      </c>
      <c r="C532">
        <f t="shared" si="0"/>
        <v>-53533.651480637811</v>
      </c>
      <c r="D532">
        <f t="shared" si="1"/>
        <v>61234.808795411089</v>
      </c>
      <c r="E532">
        <f t="shared" si="2"/>
        <v>107526.47252831253</v>
      </c>
      <c r="F532">
        <f t="shared" si="3"/>
        <v>145553.02944282047</v>
      </c>
      <c r="G532">
        <f t="shared" si="4"/>
        <v>53992.821047674719</v>
      </c>
      <c r="H532">
        <f t="shared" si="4"/>
        <v>206787.83823823155</v>
      </c>
      <c r="I532">
        <f t="shared" si="5"/>
        <v>-161060.12400895034</v>
      </c>
      <c r="J532">
        <f t="shared" si="6"/>
        <v>-84318.220647409384</v>
      </c>
      <c r="K532">
        <f t="shared" si="9"/>
        <v>0</v>
      </c>
      <c r="L532">
        <f t="shared" si="10"/>
        <v>0</v>
      </c>
      <c r="M532">
        <f ca="1">VLOOKUP(A532,Tsy!A:B,2,FALSE)</f>
        <v>99.95</v>
      </c>
      <c r="N532" s="5">
        <f t="shared" ca="1" si="7"/>
        <v>0</v>
      </c>
      <c r="O532" s="3">
        <f ca="1">VLOOKUP(A532,'Libor 1W'!A:B,2,FALSE)/5200</f>
        <v>7.3317307692307684E-5</v>
      </c>
      <c r="P532">
        <f ca="1">VLOOKUP(A532,Swap!A:B,2,FALSE)</f>
        <v>118.797</v>
      </c>
      <c r="Q532">
        <f t="shared" ca="1" si="11"/>
        <v>5.3199996632911084E-3</v>
      </c>
      <c r="R532">
        <f t="shared" ca="1" si="12"/>
        <v>0</v>
      </c>
      <c r="S532">
        <f t="shared" ca="1" si="13"/>
        <v>0</v>
      </c>
      <c r="T532">
        <f t="shared" ca="1" si="14"/>
        <v>100</v>
      </c>
      <c r="U532">
        <f t="shared" ca="1" si="8"/>
        <v>100</v>
      </c>
    </row>
    <row r="533" spans="1:21" x14ac:dyDescent="0.35">
      <c r="A533" s="1">
        <v>39882</v>
      </c>
      <c r="B533">
        <v>-60500</v>
      </c>
      <c r="C533">
        <f t="shared" si="0"/>
        <v>-53533.651480637811</v>
      </c>
      <c r="D533">
        <f t="shared" si="1"/>
        <v>61153.554493307842</v>
      </c>
      <c r="E533">
        <f t="shared" si="2"/>
        <v>107526.47252831253</v>
      </c>
      <c r="F533">
        <f t="shared" si="3"/>
        <v>145609.09225992538</v>
      </c>
      <c r="G533">
        <f t="shared" si="4"/>
        <v>53992.821047674719</v>
      </c>
      <c r="H533">
        <f t="shared" si="4"/>
        <v>206762.64675323322</v>
      </c>
      <c r="I533">
        <f t="shared" si="5"/>
        <v>-161060.12400895034</v>
      </c>
      <c r="J533">
        <f t="shared" si="6"/>
        <v>-84455.537766617548</v>
      </c>
      <c r="K533">
        <f t="shared" si="9"/>
        <v>0</v>
      </c>
      <c r="L533">
        <f t="shared" si="10"/>
        <v>0</v>
      </c>
      <c r="M533">
        <f ca="1">VLOOKUP(A533,Tsy!A:B,2,FALSE)</f>
        <v>99.95</v>
      </c>
      <c r="N533" s="5">
        <f t="shared" ca="1" si="7"/>
        <v>-2.0010005002502051E-3</v>
      </c>
      <c r="O533" s="3">
        <f ca="1">VLOOKUP(A533,'Libor 1W'!A:B,2,FALSE)/5200</f>
        <v>7.8125000000000002E-5</v>
      </c>
      <c r="P533">
        <f ca="1">VLOOKUP(A533,Swap!A:B,2,FALSE)</f>
        <v>119.429</v>
      </c>
      <c r="Q533">
        <f t="shared" ca="1" si="11"/>
        <v>5.1829957547999683E-3</v>
      </c>
      <c r="R533">
        <f t="shared" ca="1" si="12"/>
        <v>0</v>
      </c>
      <c r="S533">
        <f t="shared" ca="1" si="13"/>
        <v>0</v>
      </c>
      <c r="T533">
        <f t="shared" ca="1" si="14"/>
        <v>100</v>
      </c>
      <c r="U533">
        <f t="shared" ca="1" si="8"/>
        <v>100</v>
      </c>
    </row>
    <row r="534" spans="1:21" x14ac:dyDescent="0.35">
      <c r="A534" s="1">
        <v>39889</v>
      </c>
      <c r="B534">
        <v>-67536</v>
      </c>
      <c r="C534">
        <f t="shared" si="0"/>
        <v>-53533.651480637811</v>
      </c>
      <c r="D534">
        <f t="shared" si="1"/>
        <v>61051.499043977055</v>
      </c>
      <c r="E534">
        <f t="shared" si="2"/>
        <v>107526.47252831253</v>
      </c>
      <c r="F534">
        <f t="shared" si="3"/>
        <v>145680.53083529274</v>
      </c>
      <c r="G534">
        <f t="shared" si="4"/>
        <v>53992.821047674719</v>
      </c>
      <c r="H534">
        <f t="shared" si="4"/>
        <v>206732.0298792698</v>
      </c>
      <c r="I534">
        <f t="shared" si="5"/>
        <v>-161060.12400895034</v>
      </c>
      <c r="J534">
        <f t="shared" si="6"/>
        <v>-84629.031791315676</v>
      </c>
      <c r="K534">
        <f t="shared" si="9"/>
        <v>0</v>
      </c>
      <c r="L534">
        <f t="shared" si="10"/>
        <v>0</v>
      </c>
      <c r="M534">
        <f ca="1">VLOOKUP(A534,Tsy!A:B,2,FALSE)</f>
        <v>99.75</v>
      </c>
      <c r="N534" s="5">
        <f t="shared" ca="1" si="7"/>
        <v>0</v>
      </c>
      <c r="O534" s="3">
        <f ca="1">VLOOKUP(A534,'Libor 1W'!A:B,2,FALSE)/5200</f>
        <v>7.8605769230769235E-5</v>
      </c>
      <c r="P534">
        <f ca="1">VLOOKUP(A534,Swap!A:B,2,FALSE)</f>
        <v>120.048</v>
      </c>
      <c r="Q534">
        <f t="shared" ca="1" si="11"/>
        <v>1.4610822337731699E-2</v>
      </c>
      <c r="R534">
        <f t="shared" ca="1" si="12"/>
        <v>0</v>
      </c>
      <c r="S534">
        <f t="shared" ca="1" si="13"/>
        <v>0</v>
      </c>
      <c r="T534">
        <f t="shared" ca="1" si="14"/>
        <v>100</v>
      </c>
      <c r="U534">
        <f t="shared" ca="1" si="8"/>
        <v>100</v>
      </c>
    </row>
    <row r="535" spans="1:21" x14ac:dyDescent="0.35">
      <c r="A535" s="1">
        <v>39896</v>
      </c>
      <c r="B535">
        <v>-41651</v>
      </c>
      <c r="C535">
        <f t="shared" si="0"/>
        <v>-53533.651480637811</v>
      </c>
      <c r="D535">
        <f t="shared" si="1"/>
        <v>60989.548757170174</v>
      </c>
      <c r="E535">
        <f t="shared" si="2"/>
        <v>107526.47252831253</v>
      </c>
      <c r="F535">
        <f t="shared" si="3"/>
        <v>145717.29799809362</v>
      </c>
      <c r="G535">
        <f t="shared" si="4"/>
        <v>53992.821047674719</v>
      </c>
      <c r="H535">
        <f t="shared" si="4"/>
        <v>206706.8467552638</v>
      </c>
      <c r="I535">
        <f t="shared" si="5"/>
        <v>-161060.12400895034</v>
      </c>
      <c r="J535">
        <f t="shared" si="6"/>
        <v>-84727.74924092344</v>
      </c>
      <c r="K535">
        <f t="shared" si="9"/>
        <v>0</v>
      </c>
      <c r="L535">
        <f t="shared" si="10"/>
        <v>0</v>
      </c>
      <c r="M535">
        <f ca="1">VLOOKUP(A535,Tsy!A:B,2,FALSE)</f>
        <v>99.75</v>
      </c>
      <c r="N535" s="5">
        <f t="shared" ca="1" si="7"/>
        <v>0</v>
      </c>
      <c r="O535" s="3">
        <f ca="1">VLOOKUP(A535,'Libor 1W'!A:B,2,FALSE)/5200</f>
        <v>8.581730769230769E-5</v>
      </c>
      <c r="P535">
        <f ca="1">VLOOKUP(A535,Swap!A:B,2,FALSE)</f>
        <v>121.80200000000001</v>
      </c>
      <c r="Q535">
        <f t="shared" ca="1" si="11"/>
        <v>8.8175892021478131E-3</v>
      </c>
      <c r="R535">
        <f t="shared" ca="1" si="12"/>
        <v>0</v>
      </c>
      <c r="S535">
        <f t="shared" ca="1" si="13"/>
        <v>0</v>
      </c>
      <c r="T535">
        <f t="shared" ca="1" si="14"/>
        <v>100</v>
      </c>
      <c r="U535">
        <f t="shared" ca="1" si="8"/>
        <v>100</v>
      </c>
    </row>
    <row r="536" spans="1:21" x14ac:dyDescent="0.35">
      <c r="A536" s="1">
        <v>39903</v>
      </c>
      <c r="B536">
        <v>-46741</v>
      </c>
      <c r="C536">
        <f t="shared" si="0"/>
        <v>-53533.651480637811</v>
      </c>
      <c r="D536">
        <f t="shared" si="1"/>
        <v>60905.315487571701</v>
      </c>
      <c r="E536">
        <f t="shared" si="2"/>
        <v>107526.47252831253</v>
      </c>
      <c r="F536">
        <f t="shared" si="3"/>
        <v>145766.80699280452</v>
      </c>
      <c r="G536">
        <f t="shared" si="4"/>
        <v>53992.821047674719</v>
      </c>
      <c r="H536">
        <f t="shared" si="4"/>
        <v>206672.12248037622</v>
      </c>
      <c r="I536">
        <f t="shared" si="5"/>
        <v>-161060.12400895034</v>
      </c>
      <c r="J536">
        <f t="shared" si="6"/>
        <v>-84861.491505232814</v>
      </c>
      <c r="K536">
        <f t="shared" si="9"/>
        <v>0</v>
      </c>
      <c r="L536">
        <f t="shared" si="10"/>
        <v>0</v>
      </c>
      <c r="M536">
        <f ca="1">VLOOKUP(A536,Tsy!A:B,2,FALSE)</f>
        <v>99.75</v>
      </c>
      <c r="N536" s="5">
        <f t="shared" ca="1" si="7"/>
        <v>0</v>
      </c>
      <c r="O536" s="3">
        <f ca="1">VLOOKUP(A536,'Libor 1W'!A:B,2,FALSE)/5200</f>
        <v>8.2211538461538462E-5</v>
      </c>
      <c r="P536">
        <f ca="1">VLOOKUP(A536,Swap!A:B,2,FALSE)</f>
        <v>122.876</v>
      </c>
      <c r="Q536">
        <f t="shared" ca="1" si="11"/>
        <v>-1.8815716657443415E-2</v>
      </c>
      <c r="R536">
        <f t="shared" ca="1" si="12"/>
        <v>0</v>
      </c>
      <c r="S536">
        <f t="shared" ca="1" si="13"/>
        <v>0</v>
      </c>
      <c r="T536">
        <f t="shared" ca="1" si="14"/>
        <v>100</v>
      </c>
      <c r="U536">
        <f t="shared" ca="1" si="8"/>
        <v>100</v>
      </c>
    </row>
    <row r="537" spans="1:21" x14ac:dyDescent="0.35">
      <c r="A537" s="1">
        <v>39910</v>
      </c>
      <c r="B537">
        <v>-60342</v>
      </c>
      <c r="C537">
        <f t="shared" si="0"/>
        <v>-53533.651480637811</v>
      </c>
      <c r="D537">
        <f t="shared" si="1"/>
        <v>60789.827915869981</v>
      </c>
      <c r="E537">
        <f t="shared" si="2"/>
        <v>107526.47252831253</v>
      </c>
      <c r="F537">
        <f t="shared" si="3"/>
        <v>145838.87804782903</v>
      </c>
      <c r="G537">
        <f t="shared" si="4"/>
        <v>53992.821047674719</v>
      </c>
      <c r="H537">
        <f t="shared" si="4"/>
        <v>206628.705963699</v>
      </c>
      <c r="I537">
        <f t="shared" si="5"/>
        <v>-161060.12400895034</v>
      </c>
      <c r="J537">
        <f t="shared" si="6"/>
        <v>-85049.050131959055</v>
      </c>
      <c r="K537">
        <f t="shared" si="9"/>
        <v>0</v>
      </c>
      <c r="L537">
        <f t="shared" si="10"/>
        <v>0</v>
      </c>
      <c r="M537">
        <f ca="1">VLOOKUP(A537,Tsy!A:B,2,FALSE)</f>
        <v>99.75</v>
      </c>
      <c r="N537" s="5">
        <f t="shared" ca="1" si="7"/>
        <v>0</v>
      </c>
      <c r="O537" s="3">
        <f ca="1">VLOOKUP(A537,'Libor 1W'!A:B,2,FALSE)/5200</f>
        <v>7.3557692307692308E-5</v>
      </c>
      <c r="P537">
        <f ca="1">VLOOKUP(A537,Swap!A:B,2,FALSE)</f>
        <v>120.56399999999999</v>
      </c>
      <c r="Q537">
        <f t="shared" ca="1" si="11"/>
        <v>8.9496035300753451E-3</v>
      </c>
      <c r="R537">
        <f t="shared" ca="1" si="12"/>
        <v>0</v>
      </c>
      <c r="S537">
        <f t="shared" ca="1" si="13"/>
        <v>0</v>
      </c>
      <c r="T537">
        <f t="shared" ca="1" si="14"/>
        <v>100</v>
      </c>
      <c r="U537">
        <f t="shared" ca="1" si="8"/>
        <v>100</v>
      </c>
    </row>
    <row r="538" spans="1:21" x14ac:dyDescent="0.35">
      <c r="A538" s="1">
        <v>39917</v>
      </c>
      <c r="B538">
        <v>-37717</v>
      </c>
      <c r="C538">
        <f t="shared" si="0"/>
        <v>-53533.651480637811</v>
      </c>
      <c r="D538">
        <f t="shared" si="1"/>
        <v>60712.554493307842</v>
      </c>
      <c r="E538">
        <f t="shared" si="2"/>
        <v>107526.47252831253</v>
      </c>
      <c r="F538">
        <f t="shared" si="3"/>
        <v>145880.33921829864</v>
      </c>
      <c r="G538">
        <f t="shared" si="4"/>
        <v>53992.821047674719</v>
      </c>
      <c r="H538">
        <f t="shared" si="4"/>
        <v>206592.89371160648</v>
      </c>
      <c r="I538">
        <f t="shared" si="5"/>
        <v>-161060.12400895034</v>
      </c>
      <c r="J538">
        <f t="shared" si="6"/>
        <v>-85167.784724990808</v>
      </c>
      <c r="K538">
        <f t="shared" si="9"/>
        <v>0</v>
      </c>
      <c r="L538">
        <f t="shared" si="10"/>
        <v>0</v>
      </c>
      <c r="M538">
        <f ca="1">VLOOKUP(A538,Tsy!A:B,2,FALSE)</f>
        <v>99.75</v>
      </c>
      <c r="N538" s="5">
        <f t="shared" ca="1" si="7"/>
        <v>0</v>
      </c>
      <c r="O538" s="3">
        <f ca="1">VLOOKUP(A538,'Libor 1W'!A:B,2,FALSE)/5200</f>
        <v>6.8749999999999991E-5</v>
      </c>
      <c r="P538">
        <f ca="1">VLOOKUP(A538,Swap!A:B,2,FALSE)</f>
        <v>121.643</v>
      </c>
      <c r="Q538">
        <f t="shared" ca="1" si="11"/>
        <v>2.8197265769505098E-3</v>
      </c>
      <c r="R538">
        <f t="shared" ca="1" si="12"/>
        <v>0</v>
      </c>
      <c r="S538">
        <f t="shared" ca="1" si="13"/>
        <v>0</v>
      </c>
      <c r="T538">
        <f t="shared" ca="1" si="14"/>
        <v>100</v>
      </c>
      <c r="U538">
        <f t="shared" ca="1" si="8"/>
        <v>100</v>
      </c>
    </row>
    <row r="539" spans="1:21" x14ac:dyDescent="0.35">
      <c r="A539" s="1">
        <v>39924</v>
      </c>
      <c r="B539">
        <v>-88280</v>
      </c>
      <c r="C539">
        <f t="shared" si="0"/>
        <v>-53533.651480637811</v>
      </c>
      <c r="D539">
        <f t="shared" si="1"/>
        <v>60482.300191204587</v>
      </c>
      <c r="E539">
        <f t="shared" si="2"/>
        <v>107526.47252831253</v>
      </c>
      <c r="F539">
        <f t="shared" si="3"/>
        <v>146020.22049321435</v>
      </c>
      <c r="G539">
        <f t="shared" si="4"/>
        <v>53992.821047674719</v>
      </c>
      <c r="H539">
        <f t="shared" si="4"/>
        <v>206502.52068441894</v>
      </c>
      <c r="I539">
        <f t="shared" si="5"/>
        <v>-161060.12400895034</v>
      </c>
      <c r="J539">
        <f t="shared" si="6"/>
        <v>-85537.920302009763</v>
      </c>
      <c r="K539">
        <f t="shared" si="9"/>
        <v>0</v>
      </c>
      <c r="L539">
        <f t="shared" si="10"/>
        <v>0</v>
      </c>
      <c r="M539">
        <f ca="1">VLOOKUP(A539,Tsy!A:B,2,FALSE)</f>
        <v>99.75</v>
      </c>
      <c r="N539" s="5">
        <f t="shared" ca="1" si="7"/>
        <v>0</v>
      </c>
      <c r="O539" s="3">
        <f ca="1">VLOOKUP(A539,'Libor 1W'!A:B,2,FALSE)/5200</f>
        <v>6.2500000000000001E-5</v>
      </c>
      <c r="P539">
        <f ca="1">VLOOKUP(A539,Swap!A:B,2,FALSE)</f>
        <v>121.986</v>
      </c>
      <c r="Q539">
        <f t="shared" ca="1" si="11"/>
        <v>-6.656501565753481E-3</v>
      </c>
      <c r="R539">
        <f t="shared" ca="1" si="12"/>
        <v>0</v>
      </c>
      <c r="S539">
        <f t="shared" ca="1" si="13"/>
        <v>0</v>
      </c>
      <c r="T539">
        <f t="shared" ca="1" si="14"/>
        <v>100</v>
      </c>
      <c r="U539">
        <f t="shared" ca="1" si="8"/>
        <v>100</v>
      </c>
    </row>
    <row r="540" spans="1:21" x14ac:dyDescent="0.35">
      <c r="A540" s="1">
        <v>39931</v>
      </c>
      <c r="B540">
        <v>-81920</v>
      </c>
      <c r="C540">
        <f t="shared" si="0"/>
        <v>-53533.651480637811</v>
      </c>
      <c r="D540">
        <f t="shared" si="1"/>
        <v>60290.739961759085</v>
      </c>
      <c r="E540">
        <f t="shared" si="2"/>
        <v>107526.47252831253</v>
      </c>
      <c r="F540">
        <f t="shared" si="3"/>
        <v>146141.14300570733</v>
      </c>
      <c r="G540">
        <f t="shared" si="4"/>
        <v>53992.821047674719</v>
      </c>
      <c r="H540">
        <f t="shared" si="4"/>
        <v>206431.88296746643</v>
      </c>
      <c r="I540">
        <f t="shared" si="5"/>
        <v>-161060.12400895034</v>
      </c>
      <c r="J540">
        <f t="shared" si="6"/>
        <v>-85850.403043948245</v>
      </c>
      <c r="K540">
        <f t="shared" si="9"/>
        <v>0</v>
      </c>
      <c r="L540">
        <f t="shared" si="10"/>
        <v>1</v>
      </c>
      <c r="M540">
        <f ca="1">VLOOKUP(A540,Tsy!A:B,2,FALSE)</f>
        <v>99.75</v>
      </c>
      <c r="N540" s="5">
        <f t="shared" ca="1" si="7"/>
        <v>0</v>
      </c>
      <c r="O540" s="3">
        <f ca="1">VLOOKUP(A540,'Libor 1W'!A:B,2,FALSE)/5200</f>
        <v>6.3701923076923077E-5</v>
      </c>
      <c r="P540">
        <f ca="1">VLOOKUP(A540,Swap!A:B,2,FALSE)</f>
        <v>121.17400000000001</v>
      </c>
      <c r="Q540">
        <f t="shared" ca="1" si="11"/>
        <v>-1.7412976381071976E-2</v>
      </c>
      <c r="R540">
        <f t="shared" ca="1" si="12"/>
        <v>0</v>
      </c>
      <c r="S540">
        <f t="shared" ca="1" si="13"/>
        <v>-1.7412976381071976E-2</v>
      </c>
      <c r="T540">
        <f t="shared" ca="1" si="14"/>
        <v>100</v>
      </c>
      <c r="U540">
        <f t="shared" ca="1" si="8"/>
        <v>98.258702361892801</v>
      </c>
    </row>
    <row r="541" spans="1:21" x14ac:dyDescent="0.35">
      <c r="A541" s="1">
        <v>39938</v>
      </c>
      <c r="B541">
        <v>-96549</v>
      </c>
      <c r="C541">
        <f t="shared" si="0"/>
        <v>-53533.651480637811</v>
      </c>
      <c r="D541">
        <f t="shared" si="1"/>
        <v>60076.202676864246</v>
      </c>
      <c r="E541">
        <f t="shared" si="2"/>
        <v>107526.47252831253</v>
      </c>
      <c r="F541">
        <f t="shared" si="3"/>
        <v>146288.79611829796</v>
      </c>
      <c r="G541">
        <f t="shared" si="4"/>
        <v>53992.821047674719</v>
      </c>
      <c r="H541">
        <f t="shared" si="4"/>
        <v>206364.99879516222</v>
      </c>
      <c r="I541">
        <f t="shared" si="5"/>
        <v>-161060.12400895034</v>
      </c>
      <c r="J541">
        <f t="shared" si="6"/>
        <v>-86212.59344143371</v>
      </c>
      <c r="K541">
        <f t="shared" si="9"/>
        <v>0</v>
      </c>
      <c r="L541">
        <f t="shared" si="10"/>
        <v>1</v>
      </c>
      <c r="M541">
        <f ca="1">VLOOKUP(A541,Tsy!A:B,2,FALSE)</f>
        <v>99.75</v>
      </c>
      <c r="N541" s="5">
        <f t="shared" ca="1" si="7"/>
        <v>0</v>
      </c>
      <c r="O541" s="3">
        <f ca="1">VLOOKUP(A541,'Libor 1W'!A:B,2,FALSE)/5200</f>
        <v>6.1778846153846145E-5</v>
      </c>
      <c r="P541">
        <f ca="1">VLOOKUP(A541,Swap!A:B,2,FALSE)</f>
        <v>119.06399999999999</v>
      </c>
      <c r="Q541">
        <f t="shared" ca="1" si="11"/>
        <v>-1.3354162467243968E-3</v>
      </c>
      <c r="R541">
        <f t="shared" ca="1" si="12"/>
        <v>0</v>
      </c>
      <c r="S541">
        <f t="shared" ca="1" si="13"/>
        <v>-1.3354162467243968E-3</v>
      </c>
      <c r="T541">
        <f t="shared" ca="1" si="14"/>
        <v>100</v>
      </c>
      <c r="U541">
        <f t="shared" ca="1" si="8"/>
        <v>98.127486094376678</v>
      </c>
    </row>
    <row r="542" spans="1:21" x14ac:dyDescent="0.35">
      <c r="A542" s="1">
        <v>39945</v>
      </c>
      <c r="B542">
        <v>-51596</v>
      </c>
      <c r="C542">
        <f t="shared" si="0"/>
        <v>-53533.651480637811</v>
      </c>
      <c r="D542">
        <f t="shared" si="1"/>
        <v>59957.042065009562</v>
      </c>
      <c r="E542">
        <f t="shared" si="2"/>
        <v>107526.47252831253</v>
      </c>
      <c r="F542">
        <f t="shared" si="3"/>
        <v>146354.31431288389</v>
      </c>
      <c r="G542">
        <f t="shared" si="4"/>
        <v>53992.821047674719</v>
      </c>
      <c r="H542">
        <f t="shared" si="4"/>
        <v>206311.35637789345</v>
      </c>
      <c r="I542">
        <f t="shared" si="5"/>
        <v>-161060.12400895034</v>
      </c>
      <c r="J542">
        <f t="shared" si="6"/>
        <v>-86397.272247874324</v>
      </c>
      <c r="K542">
        <f t="shared" si="9"/>
        <v>0</v>
      </c>
      <c r="L542">
        <f t="shared" si="10"/>
        <v>1</v>
      </c>
      <c r="M542">
        <f ca="1">VLOOKUP(A542,Tsy!A:B,2,FALSE)</f>
        <v>99.75</v>
      </c>
      <c r="N542" s="5">
        <f t="shared" ca="1" si="7"/>
        <v>0</v>
      </c>
      <c r="O542" s="3">
        <f ca="1">VLOOKUP(A542,'Libor 1W'!A:B,2,FALSE)/5200</f>
        <v>5.7451923076923081E-5</v>
      </c>
      <c r="P542">
        <f ca="1">VLOOKUP(A542,Swap!A:B,2,FALSE)</f>
        <v>118.905</v>
      </c>
      <c r="Q542">
        <f t="shared" ca="1" si="11"/>
        <v>-1.295151591606758E-3</v>
      </c>
      <c r="R542">
        <f t="shared" ca="1" si="12"/>
        <v>0</v>
      </c>
      <c r="S542">
        <f t="shared" ca="1" si="13"/>
        <v>-1.295151591606758E-3</v>
      </c>
      <c r="T542">
        <f t="shared" ca="1" si="14"/>
        <v>100</v>
      </c>
      <c r="U542">
        <f t="shared" ca="1" si="8"/>
        <v>98.000396124581172</v>
      </c>
    </row>
    <row r="543" spans="1:21" x14ac:dyDescent="0.35">
      <c r="A543" s="1">
        <v>39952</v>
      </c>
      <c r="B543">
        <v>-78979</v>
      </c>
      <c r="C543">
        <f t="shared" si="0"/>
        <v>-53533.651480637811</v>
      </c>
      <c r="D543">
        <f t="shared" si="1"/>
        <v>59823.877629063099</v>
      </c>
      <c r="E543">
        <f t="shared" si="2"/>
        <v>107526.47252831253</v>
      </c>
      <c r="F543">
        <f t="shared" si="3"/>
        <v>146448.95365769725</v>
      </c>
      <c r="G543">
        <f t="shared" si="4"/>
        <v>53992.821047674719</v>
      </c>
      <c r="H543">
        <f t="shared" si="4"/>
        <v>206272.83128676034</v>
      </c>
      <c r="I543">
        <f t="shared" si="5"/>
        <v>-161060.12400895034</v>
      </c>
      <c r="J543">
        <f t="shared" si="6"/>
        <v>-86625.076028634154</v>
      </c>
      <c r="K543">
        <f t="shared" si="9"/>
        <v>0</v>
      </c>
      <c r="L543">
        <f t="shared" si="10"/>
        <v>1</v>
      </c>
      <c r="M543">
        <f ca="1">VLOOKUP(A543,Tsy!A:B,2,FALSE)</f>
        <v>99.75</v>
      </c>
      <c r="N543" s="5">
        <f t="shared" ca="1" si="7"/>
        <v>0</v>
      </c>
      <c r="O543" s="3">
        <f ca="1">VLOOKUP(A543,'Libor 1W'!A:B,2,FALSE)/5200</f>
        <v>5.4086538461538463E-5</v>
      </c>
      <c r="P543">
        <f ca="1">VLOOKUP(A543,Swap!A:B,2,FALSE)</f>
        <v>118.751</v>
      </c>
      <c r="Q543">
        <f t="shared" ca="1" si="11"/>
        <v>-2.1481924362742211E-2</v>
      </c>
      <c r="R543">
        <f t="shared" ca="1" si="12"/>
        <v>0</v>
      </c>
      <c r="S543">
        <f t="shared" ca="1" si="13"/>
        <v>-2.1481924362742211E-2</v>
      </c>
      <c r="T543">
        <f t="shared" ca="1" si="14"/>
        <v>100</v>
      </c>
      <c r="U543">
        <f t="shared" ca="1" si="8"/>
        <v>95.89515902751414</v>
      </c>
    </row>
    <row r="544" spans="1:21" x14ac:dyDescent="0.35">
      <c r="A544" s="1">
        <v>39959</v>
      </c>
      <c r="B544">
        <v>-179409</v>
      </c>
      <c r="C544">
        <f t="shared" si="0"/>
        <v>-53533.651480637811</v>
      </c>
      <c r="D544">
        <f t="shared" si="1"/>
        <v>59522.973231357551</v>
      </c>
      <c r="E544">
        <f t="shared" si="2"/>
        <v>107526.47252831253</v>
      </c>
      <c r="F544">
        <f t="shared" si="3"/>
        <v>146778.14451104891</v>
      </c>
      <c r="G544">
        <f t="shared" si="4"/>
        <v>53992.821047674719</v>
      </c>
      <c r="H544">
        <f t="shared" si="4"/>
        <v>206301.11774240647</v>
      </c>
      <c r="I544">
        <f t="shared" si="5"/>
        <v>-161060.12400895034</v>
      </c>
      <c r="J544">
        <f t="shared" si="6"/>
        <v>-87255.171279691363</v>
      </c>
      <c r="K544">
        <f t="shared" si="9"/>
        <v>0</v>
      </c>
      <c r="L544">
        <f t="shared" si="10"/>
        <v>1</v>
      </c>
      <c r="M544">
        <f ca="1">VLOOKUP(A544,Tsy!A:B,2,FALSE)</f>
        <v>99.75</v>
      </c>
      <c r="N544" s="5">
        <f t="shared" ca="1" si="7"/>
        <v>0</v>
      </c>
      <c r="O544" s="3">
        <f ca="1">VLOOKUP(A544,'Libor 1W'!A:B,2,FALSE)/5200</f>
        <v>5.336538461538462E-5</v>
      </c>
      <c r="P544">
        <f ca="1">VLOOKUP(A544,Swap!A:B,2,FALSE)</f>
        <v>116.2</v>
      </c>
      <c r="Q544">
        <f t="shared" ca="1" si="11"/>
        <v>-3.4440619621342594E-2</v>
      </c>
      <c r="R544">
        <f t="shared" ca="1" si="12"/>
        <v>0</v>
      </c>
      <c r="S544">
        <f t="shared" ca="1" si="13"/>
        <v>-3.4440619621342594E-2</v>
      </c>
      <c r="T544">
        <f t="shared" ca="1" si="14"/>
        <v>100</v>
      </c>
      <c r="U544">
        <f t="shared" ca="1" si="8"/>
        <v>92.592470331919372</v>
      </c>
    </row>
    <row r="545" spans="1:21" x14ac:dyDescent="0.35">
      <c r="A545" s="1">
        <v>39966</v>
      </c>
      <c r="B545">
        <v>-135172</v>
      </c>
      <c r="C545">
        <f t="shared" si="0"/>
        <v>-53533.651480637811</v>
      </c>
      <c r="D545">
        <f t="shared" si="1"/>
        <v>59286.084130019117</v>
      </c>
      <c r="E545">
        <f t="shared" si="2"/>
        <v>107526.47252831253</v>
      </c>
      <c r="F545">
        <f t="shared" si="3"/>
        <v>146992.04373950203</v>
      </c>
      <c r="G545">
        <f t="shared" si="4"/>
        <v>53992.821047674719</v>
      </c>
      <c r="H545">
        <f t="shared" si="4"/>
        <v>206278.12786952115</v>
      </c>
      <c r="I545">
        <f t="shared" si="5"/>
        <v>-161060.12400895034</v>
      </c>
      <c r="J545">
        <f t="shared" si="6"/>
        <v>-87705.959609482903</v>
      </c>
      <c r="K545">
        <f t="shared" si="9"/>
        <v>1</v>
      </c>
      <c r="L545">
        <f t="shared" si="10"/>
        <v>1</v>
      </c>
      <c r="M545">
        <f ca="1">VLOOKUP(A545,Tsy!A:B,2,FALSE)</f>
        <v>99.75</v>
      </c>
      <c r="N545" s="5">
        <f t="shared" ca="1" si="7"/>
        <v>0</v>
      </c>
      <c r="O545" s="3">
        <f ca="1">VLOOKUP(A545,'Libor 1W'!A:B,2,FALSE)/5200</f>
        <v>5.5890384615384614E-5</v>
      </c>
      <c r="P545">
        <f ca="1">VLOOKUP(A545,Swap!A:B,2,FALSE)</f>
        <v>112.19799999999999</v>
      </c>
      <c r="Q545">
        <f t="shared" ca="1" si="11"/>
        <v>-1.1078628852564165E-2</v>
      </c>
      <c r="R545">
        <f t="shared" ca="1" si="12"/>
        <v>-1.113199423717955E-2</v>
      </c>
      <c r="S545">
        <f t="shared" ca="1" si="13"/>
        <v>-1.1078628852564165E-2</v>
      </c>
      <c r="T545">
        <f t="shared" ca="1" si="14"/>
        <v>98.886800576282042</v>
      </c>
      <c r="U545">
        <f t="shared" ca="1" si="8"/>
        <v>91.566672718569976</v>
      </c>
    </row>
    <row r="546" spans="1:21" x14ac:dyDescent="0.35">
      <c r="A546" s="1">
        <v>39973</v>
      </c>
      <c r="B546">
        <v>-97648</v>
      </c>
      <c r="C546">
        <f t="shared" si="0"/>
        <v>-53533.651480637811</v>
      </c>
      <c r="D546">
        <f t="shared" si="1"/>
        <v>59157.860420650097</v>
      </c>
      <c r="E546">
        <f t="shared" si="2"/>
        <v>107526.47252831253</v>
      </c>
      <c r="F546">
        <f t="shared" si="3"/>
        <v>147099.59555352014</v>
      </c>
      <c r="G546">
        <f t="shared" si="4"/>
        <v>53992.821047674719</v>
      </c>
      <c r="H546">
        <f t="shared" si="4"/>
        <v>206257.45597417024</v>
      </c>
      <c r="I546">
        <f t="shared" si="5"/>
        <v>-161060.12400895034</v>
      </c>
      <c r="J546">
        <f t="shared" si="6"/>
        <v>-87941.735132870032</v>
      </c>
      <c r="K546">
        <f t="shared" si="9"/>
        <v>1</v>
      </c>
      <c r="L546">
        <f t="shared" si="10"/>
        <v>1</v>
      </c>
      <c r="M546">
        <f ca="1">VLOOKUP(A546,Tsy!A:B,2,FALSE)</f>
        <v>99.75</v>
      </c>
      <c r="N546" s="5">
        <f t="shared" ca="1" si="7"/>
        <v>9.0225563909784867E-4</v>
      </c>
      <c r="O546" s="3">
        <f ca="1">VLOOKUP(A546,'Libor 1W'!A:B,2,FALSE)/5200</f>
        <v>5.6611538461538457E-5</v>
      </c>
      <c r="P546">
        <f ca="1">VLOOKUP(A546,Swap!A:B,2,FALSE)</f>
        <v>110.955</v>
      </c>
      <c r="Q546">
        <f t="shared" ca="1" si="11"/>
        <v>1.7015907349826609E-2</v>
      </c>
      <c r="R546">
        <f t="shared" ca="1" si="12"/>
        <v>1.6960016965211225E-2</v>
      </c>
      <c r="S546">
        <f t="shared" ca="1" si="13"/>
        <v>1.611365171072876E-2</v>
      </c>
      <c r="T546">
        <f t="shared" ca="1" si="14"/>
        <v>100.56392239169125</v>
      </c>
      <c r="U546">
        <f t="shared" ca="1" si="8"/>
        <v>93.042146191067303</v>
      </c>
    </row>
    <row r="547" spans="1:21" x14ac:dyDescent="0.35">
      <c r="A547" s="1">
        <v>39980</v>
      </c>
      <c r="B547">
        <v>-93727</v>
      </c>
      <c r="C547">
        <f t="shared" si="0"/>
        <v>-53533.651480637811</v>
      </c>
      <c r="D547">
        <f t="shared" si="1"/>
        <v>59063.265774378582</v>
      </c>
      <c r="E547">
        <f t="shared" si="2"/>
        <v>107526.47252831253</v>
      </c>
      <c r="F547">
        <f t="shared" si="3"/>
        <v>147181.94984953362</v>
      </c>
      <c r="G547">
        <f t="shared" si="4"/>
        <v>53992.821047674719</v>
      </c>
      <c r="H547">
        <f t="shared" si="4"/>
        <v>206245.2156239122</v>
      </c>
      <c r="I547">
        <f t="shared" si="5"/>
        <v>-161060.12400895034</v>
      </c>
      <c r="J547">
        <f t="shared" si="6"/>
        <v>-88118.684075155033</v>
      </c>
      <c r="K547">
        <f t="shared" si="9"/>
        <v>1</v>
      </c>
      <c r="L547">
        <f t="shared" si="10"/>
        <v>1</v>
      </c>
      <c r="M547">
        <f ca="1">VLOOKUP(A547,Tsy!A:B,2,FALSE)</f>
        <v>99.84</v>
      </c>
      <c r="N547" s="5">
        <f t="shared" ca="1" si="7"/>
        <v>0</v>
      </c>
      <c r="O547" s="3">
        <f ca="1">VLOOKUP(A547,'Libor 1W'!A:B,2,FALSE)/5200</f>
        <v>5.5409615384615381E-5</v>
      </c>
      <c r="P547">
        <f ca="1">VLOOKUP(A547,Swap!A:B,2,FALSE)</f>
        <v>112.843</v>
      </c>
      <c r="Q547">
        <f t="shared" ca="1" si="11"/>
        <v>7.7807218879328843E-3</v>
      </c>
      <c r="R547">
        <f t="shared" ca="1" si="12"/>
        <v>7.7241103494713461E-3</v>
      </c>
      <c r="S547">
        <f t="shared" ca="1" si="13"/>
        <v>7.7807218879328843E-3</v>
      </c>
      <c r="T547">
        <f t="shared" ca="1" si="14"/>
        <v>101.34068922542035</v>
      </c>
      <c r="U547">
        <f t="shared" ca="1" si="8"/>
        <v>93.766081254436386</v>
      </c>
    </row>
    <row r="548" spans="1:21" x14ac:dyDescent="0.35">
      <c r="A548" s="1">
        <v>39987</v>
      </c>
      <c r="B548">
        <v>-87147</v>
      </c>
      <c r="C548">
        <f t="shared" si="0"/>
        <v>-53533.651480637811</v>
      </c>
      <c r="D548">
        <f t="shared" si="1"/>
        <v>59008.298279158698</v>
      </c>
      <c r="E548">
        <f t="shared" si="2"/>
        <v>107526.47252831253</v>
      </c>
      <c r="F548">
        <f t="shared" si="3"/>
        <v>147231.16775568487</v>
      </c>
      <c r="G548">
        <f t="shared" si="4"/>
        <v>53992.821047674719</v>
      </c>
      <c r="H548">
        <f t="shared" si="4"/>
        <v>206239.46603484359</v>
      </c>
      <c r="I548">
        <f t="shared" si="5"/>
        <v>-161060.12400895034</v>
      </c>
      <c r="J548">
        <f t="shared" si="6"/>
        <v>-88222.869476526175</v>
      </c>
      <c r="K548">
        <f t="shared" si="9"/>
        <v>1</v>
      </c>
      <c r="L548">
        <f t="shared" si="10"/>
        <v>1</v>
      </c>
      <c r="M548">
        <f ca="1">VLOOKUP(A548,Tsy!A:B,2,FALSE)</f>
        <v>99.84</v>
      </c>
      <c r="N548" s="5">
        <f t="shared" ca="1" si="7"/>
        <v>0</v>
      </c>
      <c r="O548" s="3">
        <f ca="1">VLOOKUP(A548,'Libor 1W'!A:B,2,FALSE)/5200</f>
        <v>5.709230769230769E-5</v>
      </c>
      <c r="P548">
        <f ca="1">VLOOKUP(A548,Swap!A:B,2,FALSE)</f>
        <v>113.721</v>
      </c>
      <c r="Q548">
        <f t="shared" ca="1" si="11"/>
        <v>1.3366044969706614E-2</v>
      </c>
      <c r="R548">
        <f t="shared" ca="1" si="12"/>
        <v>1.3310635354321998E-2</v>
      </c>
      <c r="S548">
        <f t="shared" ca="1" si="13"/>
        <v>1.3366044969706614E-2</v>
      </c>
      <c r="T548">
        <f t="shared" ca="1" si="14"/>
        <v>102.68959818625558</v>
      </c>
      <c r="U548">
        <f t="shared" ca="1" si="8"/>
        <v>95.019362913116353</v>
      </c>
    </row>
    <row r="549" spans="1:21" x14ac:dyDescent="0.35">
      <c r="A549" s="1">
        <v>39994</v>
      </c>
      <c r="B549">
        <v>-112393</v>
      </c>
      <c r="C549">
        <f t="shared" si="0"/>
        <v>-53533.651480637811</v>
      </c>
      <c r="D549">
        <f t="shared" si="1"/>
        <v>58882.864244741875</v>
      </c>
      <c r="E549">
        <f t="shared" si="2"/>
        <v>107526.47252831253</v>
      </c>
      <c r="F549">
        <f t="shared" si="3"/>
        <v>147349.14799270028</v>
      </c>
      <c r="G549">
        <f t="shared" si="4"/>
        <v>53992.821047674719</v>
      </c>
      <c r="H549">
        <f t="shared" si="4"/>
        <v>206232.01223744216</v>
      </c>
      <c r="I549">
        <f t="shared" si="5"/>
        <v>-161060.12400895034</v>
      </c>
      <c r="J549">
        <f t="shared" si="6"/>
        <v>-88466.283747958398</v>
      </c>
      <c r="K549">
        <f t="shared" si="9"/>
        <v>1</v>
      </c>
      <c r="L549">
        <f t="shared" si="10"/>
        <v>1</v>
      </c>
      <c r="M549">
        <f ca="1">VLOOKUP(A549,Tsy!A:B,2,FALSE)</f>
        <v>99.84</v>
      </c>
      <c r="N549" s="5">
        <f t="shared" ca="1" si="7"/>
        <v>-2.804487179487225E-3</v>
      </c>
      <c r="O549" s="3">
        <f ca="1">VLOOKUP(A549,'Libor 1W'!A:B,2,FALSE)/5200</f>
        <v>5.5769230769230765E-5</v>
      </c>
      <c r="P549">
        <f ca="1">VLOOKUP(A549,Swap!A:B,2,FALSE)</f>
        <v>115.241</v>
      </c>
      <c r="Q549">
        <f t="shared" ca="1" si="11"/>
        <v>5.7531607674352614E-3</v>
      </c>
      <c r="R549">
        <f t="shared" ca="1" si="12"/>
        <v>5.6960684597429541E-3</v>
      </c>
      <c r="S549">
        <f t="shared" ca="1" si="13"/>
        <v>8.5576479469224864E-3</v>
      </c>
      <c r="T549">
        <f t="shared" ca="1" si="14"/>
        <v>103.27452516762798</v>
      </c>
      <c r="U549">
        <f t="shared" ca="1" si="8"/>
        <v>95.832505169067673</v>
      </c>
    </row>
    <row r="550" spans="1:21" x14ac:dyDescent="0.35">
      <c r="A550" s="1">
        <v>40001</v>
      </c>
      <c r="B550">
        <v>-124849</v>
      </c>
      <c r="C550">
        <f t="shared" si="0"/>
        <v>-53533.651480637811</v>
      </c>
      <c r="D550">
        <f t="shared" si="1"/>
        <v>58720.359464627152</v>
      </c>
      <c r="E550">
        <f t="shared" si="2"/>
        <v>107526.47252831253</v>
      </c>
      <c r="F550">
        <f t="shared" si="3"/>
        <v>147504.74005098105</v>
      </c>
      <c r="G550">
        <f t="shared" si="4"/>
        <v>53992.821047674719</v>
      </c>
      <c r="H550">
        <f t="shared" si="4"/>
        <v>206225.09951560822</v>
      </c>
      <c r="I550">
        <f t="shared" si="5"/>
        <v>-161060.12400895034</v>
      </c>
      <c r="J550">
        <f t="shared" si="6"/>
        <v>-88784.380586353902</v>
      </c>
      <c r="K550">
        <f t="shared" si="9"/>
        <v>1</v>
      </c>
      <c r="L550">
        <f t="shared" si="10"/>
        <v>1</v>
      </c>
      <c r="M550">
        <f ca="1">VLOOKUP(A550,Tsy!A:B,2,FALSE)</f>
        <v>99.56</v>
      </c>
      <c r="N550" s="5">
        <f t="shared" ca="1" si="7"/>
        <v>0</v>
      </c>
      <c r="O550" s="3">
        <f ca="1">VLOOKUP(A550,'Libor 1W'!A:B,2,FALSE)/5200</f>
        <v>5.3726923076923079E-5</v>
      </c>
      <c r="P550">
        <f ca="1">VLOOKUP(A550,Swap!A:B,2,FALSE)</f>
        <v>115.904</v>
      </c>
      <c r="Q550">
        <f t="shared" ca="1" si="11"/>
        <v>5.7720182219767047E-3</v>
      </c>
      <c r="R550">
        <f t="shared" ca="1" si="12"/>
        <v>5.7162489912074739E-3</v>
      </c>
      <c r="S550">
        <f t="shared" ca="1" si="13"/>
        <v>5.7720182219767047E-3</v>
      </c>
      <c r="T550">
        <f t="shared" ca="1" si="14"/>
        <v>103.86486806793486</v>
      </c>
      <c r="U550">
        <f t="shared" ca="1" si="8"/>
        <v>96.385652135161209</v>
      </c>
    </row>
    <row r="551" spans="1:21" x14ac:dyDescent="0.35">
      <c r="A551" s="1">
        <v>40008</v>
      </c>
      <c r="B551">
        <v>-110214</v>
      </c>
      <c r="C551">
        <f t="shared" si="0"/>
        <v>-53533.651480637811</v>
      </c>
      <c r="D551">
        <f t="shared" si="1"/>
        <v>58569.845124282983</v>
      </c>
      <c r="E551">
        <f t="shared" si="2"/>
        <v>107526.47252831253</v>
      </c>
      <c r="F551">
        <f t="shared" si="3"/>
        <v>147636.82275074825</v>
      </c>
      <c r="G551">
        <f t="shared" si="4"/>
        <v>53992.821047674719</v>
      </c>
      <c r="H551">
        <f t="shared" si="4"/>
        <v>206206.66787503124</v>
      </c>
      <c r="I551">
        <f t="shared" si="5"/>
        <v>-161060.12400895034</v>
      </c>
      <c r="J551">
        <f t="shared" si="6"/>
        <v>-89066.977626465261</v>
      </c>
      <c r="K551">
        <f t="shared" si="9"/>
        <v>1</v>
      </c>
      <c r="L551">
        <f t="shared" si="10"/>
        <v>1</v>
      </c>
      <c r="M551">
        <f ca="1">VLOOKUP(A551,Tsy!A:B,2,FALSE)</f>
        <v>99.56</v>
      </c>
      <c r="N551" s="5">
        <f t="shared" ca="1" si="7"/>
        <v>0</v>
      </c>
      <c r="O551" s="3">
        <f ca="1">VLOOKUP(A551,'Libor 1W'!A:B,2,FALSE)/5200</f>
        <v>5.1803846153846153E-5</v>
      </c>
      <c r="P551">
        <f ca="1">VLOOKUP(A551,Swap!A:B,2,FALSE)</f>
        <v>116.57299999999999</v>
      </c>
      <c r="Q551">
        <f t="shared" ca="1" si="11"/>
        <v>-6.665351324920743E-3</v>
      </c>
      <c r="R551">
        <f t="shared" ca="1" si="12"/>
        <v>-6.7190782479976657E-3</v>
      </c>
      <c r="S551">
        <f t="shared" ca="1" si="13"/>
        <v>-6.665351324920743E-3</v>
      </c>
      <c r="T551">
        <f t="shared" ca="1" si="14"/>
        <v>103.16699189216845</v>
      </c>
      <c r="U551">
        <f t="shared" ca="1" si="8"/>
        <v>95.743207900998769</v>
      </c>
    </row>
    <row r="552" spans="1:21" x14ac:dyDescent="0.35">
      <c r="A552" s="1">
        <v>40015</v>
      </c>
      <c r="B552">
        <v>-75628</v>
      </c>
      <c r="C552">
        <f t="shared" si="0"/>
        <v>-53533.651480637811</v>
      </c>
      <c r="D552">
        <f t="shared" si="1"/>
        <v>58470.89866156788</v>
      </c>
      <c r="E552">
        <f t="shared" si="2"/>
        <v>107526.47252831253</v>
      </c>
      <c r="F552">
        <f t="shared" si="3"/>
        <v>147709.37026875583</v>
      </c>
      <c r="G552">
        <f t="shared" si="4"/>
        <v>53992.821047674719</v>
      </c>
      <c r="H552">
        <f t="shared" si="4"/>
        <v>206180.26893032371</v>
      </c>
      <c r="I552">
        <f t="shared" si="5"/>
        <v>-161060.12400895034</v>
      </c>
      <c r="J552">
        <f t="shared" si="6"/>
        <v>-89238.471607187937</v>
      </c>
      <c r="K552">
        <f t="shared" si="9"/>
        <v>1</v>
      </c>
      <c r="L552">
        <f t="shared" si="10"/>
        <v>1</v>
      </c>
      <c r="M552">
        <f ca="1">VLOOKUP(A552,Tsy!A:B,2,FALSE)</f>
        <v>99.56</v>
      </c>
      <c r="N552" s="5">
        <f t="shared" ca="1" si="7"/>
        <v>0</v>
      </c>
      <c r="O552" s="3">
        <f ca="1">VLOOKUP(A552,'Libor 1W'!A:B,2,FALSE)/5200</f>
        <v>5.0721153846153845E-5</v>
      </c>
      <c r="P552">
        <f ca="1">VLOOKUP(A552,Swap!A:B,2,FALSE)</f>
        <v>115.79600000000001</v>
      </c>
      <c r="Q552">
        <f t="shared" ca="1" si="11"/>
        <v>-1.3333793913434033E-2</v>
      </c>
      <c r="R552">
        <f t="shared" ca="1" si="12"/>
        <v>-1.338559775958788E-2</v>
      </c>
      <c r="S552">
        <f t="shared" ca="1" si="13"/>
        <v>-1.3333793913434033E-2</v>
      </c>
      <c r="T552">
        <f t="shared" ca="1" si="14"/>
        <v>101.78604003663322</v>
      </c>
      <c r="U552">
        <f t="shared" ca="1" si="8"/>
        <v>94.466587698235784</v>
      </c>
    </row>
    <row r="553" spans="1:21" x14ac:dyDescent="0.35">
      <c r="A553" s="1">
        <v>40022</v>
      </c>
      <c r="B553">
        <v>-112734</v>
      </c>
      <c r="C553">
        <f t="shared" si="0"/>
        <v>-53533.651480637811</v>
      </c>
      <c r="D553">
        <f t="shared" si="1"/>
        <v>58272.024856596559</v>
      </c>
      <c r="E553">
        <f t="shared" si="2"/>
        <v>107526.47252831253</v>
      </c>
      <c r="F553">
        <f t="shared" si="3"/>
        <v>147869.63782442408</v>
      </c>
      <c r="G553">
        <f t="shared" si="4"/>
        <v>53992.821047674719</v>
      </c>
      <c r="H553">
        <f t="shared" si="4"/>
        <v>206141.66268102062</v>
      </c>
      <c r="I553">
        <f t="shared" si="5"/>
        <v>-161060.12400895034</v>
      </c>
      <c r="J553">
        <f t="shared" si="6"/>
        <v>-89597.612967827517</v>
      </c>
      <c r="K553">
        <f t="shared" si="9"/>
        <v>1</v>
      </c>
      <c r="L553">
        <f t="shared" si="10"/>
        <v>1</v>
      </c>
      <c r="M553">
        <f ca="1">VLOOKUP(A553,Tsy!A:B,2,FALSE)</f>
        <v>99.56</v>
      </c>
      <c r="N553" s="5">
        <f t="shared" ca="1" si="7"/>
        <v>0</v>
      </c>
      <c r="O553" s="3">
        <f ca="1">VLOOKUP(A553,'Libor 1W'!A:B,2,FALSE)/5200</f>
        <v>4.9880769230769228E-5</v>
      </c>
      <c r="P553">
        <f ca="1">VLOOKUP(A553,Swap!A:B,2,FALSE)</f>
        <v>114.252</v>
      </c>
      <c r="Q553">
        <f t="shared" ca="1" si="11"/>
        <v>-2.2844239050519022E-3</v>
      </c>
      <c r="R553">
        <f t="shared" ca="1" si="12"/>
        <v>-2.335145058898056E-3</v>
      </c>
      <c r="S553">
        <f t="shared" ca="1" si="13"/>
        <v>-2.2844239050519022E-3</v>
      </c>
      <c r="T553">
        <f t="shared" ca="1" si="14"/>
        <v>101.54835486817687</v>
      </c>
      <c r="U553">
        <f t="shared" ca="1" si="8"/>
        <v>94.250785967069248</v>
      </c>
    </row>
    <row r="554" spans="1:21" x14ac:dyDescent="0.35">
      <c r="A554" s="1">
        <v>40029</v>
      </c>
      <c r="B554">
        <v>-117186</v>
      </c>
      <c r="C554">
        <f t="shared" si="0"/>
        <v>-53533.651480637811</v>
      </c>
      <c r="D554">
        <f t="shared" si="1"/>
        <v>58090.940726577435</v>
      </c>
      <c r="E554">
        <f t="shared" si="2"/>
        <v>107526.47252831253</v>
      </c>
      <c r="F554">
        <f t="shared" si="3"/>
        <v>148026.32330681774</v>
      </c>
      <c r="G554">
        <f t="shared" si="4"/>
        <v>53992.821047674719</v>
      </c>
      <c r="H554">
        <f t="shared" si="4"/>
        <v>206117.26403339516</v>
      </c>
      <c r="I554">
        <f t="shared" si="5"/>
        <v>-161060.12400895034</v>
      </c>
      <c r="J554">
        <f t="shared" si="6"/>
        <v>-89935.382580240301</v>
      </c>
      <c r="K554">
        <f t="shared" si="9"/>
        <v>1</v>
      </c>
      <c r="L554">
        <f t="shared" si="10"/>
        <v>1</v>
      </c>
      <c r="M554">
        <f ca="1">VLOOKUP(A554,Tsy!A:B,2,FALSE)</f>
        <v>99.56</v>
      </c>
      <c r="N554" s="5">
        <f t="shared" ca="1" si="7"/>
        <v>0</v>
      </c>
      <c r="O554" s="3">
        <f ca="1">VLOOKUP(A554,'Libor 1W'!A:B,2,FALSE)/5200</f>
        <v>5.0000000000000002E-5</v>
      </c>
      <c r="P554">
        <f ca="1">VLOOKUP(A554,Swap!A:B,2,FALSE)</f>
        <v>113.991</v>
      </c>
      <c r="Q554">
        <f t="shared" ca="1" si="11"/>
        <v>-3.3686870016054193E-3</v>
      </c>
      <c r="R554">
        <f t="shared" ca="1" si="12"/>
        <v>-3.4185677708361887E-3</v>
      </c>
      <c r="S554">
        <f t="shared" ca="1" si="13"/>
        <v>-3.3686870016054193E-3</v>
      </c>
      <c r="T554">
        <f t="shared" ca="1" si="14"/>
        <v>101.20120493504309</v>
      </c>
      <c r="U554">
        <f t="shared" ca="1" si="8"/>
        <v>93.933284569490894</v>
      </c>
    </row>
    <row r="555" spans="1:21" x14ac:dyDescent="0.35">
      <c r="A555" s="1">
        <v>40036</v>
      </c>
      <c r="B555">
        <v>-117788</v>
      </c>
      <c r="C555">
        <f t="shared" si="0"/>
        <v>-53533.651480637811</v>
      </c>
      <c r="D555">
        <f t="shared" si="1"/>
        <v>57928.46462715105</v>
      </c>
      <c r="E555">
        <f t="shared" si="2"/>
        <v>107526.47252831253</v>
      </c>
      <c r="F555">
        <f t="shared" si="3"/>
        <v>148172.5745042715</v>
      </c>
      <c r="G555">
        <f t="shared" si="4"/>
        <v>53992.821047674719</v>
      </c>
      <c r="H555">
        <f t="shared" si="4"/>
        <v>206101.03913142256</v>
      </c>
      <c r="I555">
        <f t="shared" si="5"/>
        <v>-161060.12400895034</v>
      </c>
      <c r="J555">
        <f t="shared" si="6"/>
        <v>-90244.109877120442</v>
      </c>
      <c r="K555">
        <f t="shared" si="9"/>
        <v>1</v>
      </c>
      <c r="L555">
        <f t="shared" si="10"/>
        <v>1</v>
      </c>
      <c r="M555">
        <f ca="1">VLOOKUP(A555,Tsy!A:B,2,FALSE)</f>
        <v>99.56</v>
      </c>
      <c r="N555" s="5">
        <f t="shared" ca="1" si="7"/>
        <v>0</v>
      </c>
      <c r="O555" s="3">
        <f ca="1">VLOOKUP(A555,'Libor 1W'!A:B,2,FALSE)/5200</f>
        <v>5.0240384615384612E-5</v>
      </c>
      <c r="P555">
        <f ca="1">VLOOKUP(A555,Swap!A:B,2,FALSE)</f>
        <v>113.607</v>
      </c>
      <c r="Q555">
        <f t="shared" ca="1" si="11"/>
        <v>2.3748536621863048E-2</v>
      </c>
      <c r="R555">
        <f t="shared" ca="1" si="12"/>
        <v>2.3698536621863046E-2</v>
      </c>
      <c r="S555">
        <f t="shared" ca="1" si="13"/>
        <v>2.3748536621863048E-2</v>
      </c>
      <c r="T555">
        <f t="shared" ca="1" si="14"/>
        <v>103.59952539637287</v>
      </c>
      <c r="U555">
        <f t="shared" ca="1" si="8"/>
        <v>96.164062618101326</v>
      </c>
    </row>
    <row r="556" spans="1:21" x14ac:dyDescent="0.35">
      <c r="A556" s="1">
        <v>40043</v>
      </c>
      <c r="B556">
        <v>-112878</v>
      </c>
      <c r="C556">
        <f t="shared" si="0"/>
        <v>-53533.651480637811</v>
      </c>
      <c r="D556">
        <f t="shared" si="1"/>
        <v>57796.58317399618</v>
      </c>
      <c r="E556">
        <f t="shared" si="2"/>
        <v>107526.47252831253</v>
      </c>
      <c r="F556">
        <f t="shared" si="3"/>
        <v>148293.79778224998</v>
      </c>
      <c r="G556">
        <f t="shared" si="4"/>
        <v>53992.821047674719</v>
      </c>
      <c r="H556">
        <f t="shared" si="4"/>
        <v>206090.38095624617</v>
      </c>
      <c r="I556">
        <f t="shared" si="5"/>
        <v>-161060.12400895034</v>
      </c>
      <c r="J556">
        <f t="shared" si="6"/>
        <v>-90497.214608253795</v>
      </c>
      <c r="K556">
        <f t="shared" si="9"/>
        <v>1</v>
      </c>
      <c r="L556">
        <f t="shared" si="10"/>
        <v>1</v>
      </c>
      <c r="M556">
        <f ca="1">VLOOKUP(A556,Tsy!A:B,2,FALSE)</f>
        <v>99.56</v>
      </c>
      <c r="N556" s="5">
        <f t="shared" ca="1" si="7"/>
        <v>0</v>
      </c>
      <c r="O556" s="3">
        <f ca="1">VLOOKUP(A556,'Libor 1W'!A:B,2,FALSE)/5200</f>
        <v>4.9278846153846153E-5</v>
      </c>
      <c r="P556">
        <f ca="1">VLOOKUP(A556,Swap!A:B,2,FALSE)</f>
        <v>116.30500000000001</v>
      </c>
      <c r="Q556">
        <f t="shared" ca="1" si="11"/>
        <v>-3.3618503073814532E-3</v>
      </c>
      <c r="R556">
        <f t="shared" ca="1" si="12"/>
        <v>-3.4120906919968379E-3</v>
      </c>
      <c r="S556">
        <f t="shared" ca="1" si="13"/>
        <v>-3.3618503073814532E-3</v>
      </c>
      <c r="T556">
        <f t="shared" ca="1" si="14"/>
        <v>103.2460344200726</v>
      </c>
      <c r="U556">
        <f t="shared" ca="1" si="8"/>
        <v>95.840773434629611</v>
      </c>
    </row>
    <row r="557" spans="1:21" x14ac:dyDescent="0.35">
      <c r="A557" s="1">
        <v>40050</v>
      </c>
      <c r="B557">
        <v>-69627</v>
      </c>
      <c r="C557">
        <f t="shared" si="0"/>
        <v>-53533.651480637811</v>
      </c>
      <c r="D557">
        <f t="shared" si="1"/>
        <v>57707.141491395792</v>
      </c>
      <c r="E557">
        <f t="shared" si="2"/>
        <v>107526.47252831253</v>
      </c>
      <c r="F557">
        <f t="shared" si="3"/>
        <v>148356.50480246457</v>
      </c>
      <c r="G557">
        <f t="shared" si="4"/>
        <v>53992.821047674719</v>
      </c>
      <c r="H557">
        <f t="shared" si="4"/>
        <v>206063.64629386037</v>
      </c>
      <c r="I557">
        <f t="shared" si="5"/>
        <v>-161060.12400895034</v>
      </c>
      <c r="J557">
        <f t="shared" si="6"/>
        <v>-90649.363311068766</v>
      </c>
      <c r="K557">
        <f t="shared" si="9"/>
        <v>1</v>
      </c>
      <c r="L557">
        <f t="shared" si="10"/>
        <v>1</v>
      </c>
      <c r="M557">
        <f ca="1">VLOOKUP(A557,Tsy!A:B,2,FALSE)</f>
        <v>99.56</v>
      </c>
      <c r="N557" s="5">
        <f t="shared" ca="1" si="7"/>
        <v>0</v>
      </c>
      <c r="O557" s="3">
        <f ca="1">VLOOKUP(A557,'Libor 1W'!A:B,2,FALSE)/5200</f>
        <v>4.8919230769230768E-5</v>
      </c>
      <c r="P557">
        <f ca="1">VLOOKUP(A557,Swap!A:B,2,FALSE)</f>
        <v>115.914</v>
      </c>
      <c r="Q557">
        <f t="shared" ca="1" si="11"/>
        <v>1.0438773573511417E-2</v>
      </c>
      <c r="R557">
        <f t="shared" ca="1" si="12"/>
        <v>1.0389494727357571E-2</v>
      </c>
      <c r="S557">
        <f t="shared" ca="1" si="13"/>
        <v>1.0438773573511417E-2</v>
      </c>
      <c r="T557">
        <f t="shared" ca="1" si="14"/>
        <v>104.31870855030051</v>
      </c>
      <c r="U557">
        <f t="shared" ca="1" si="8"/>
        <v>96.841233567623917</v>
      </c>
    </row>
    <row r="558" spans="1:21" x14ac:dyDescent="0.35">
      <c r="A558" s="1">
        <v>40057</v>
      </c>
      <c r="B558">
        <v>-125334</v>
      </c>
      <c r="C558">
        <f t="shared" si="0"/>
        <v>-53533.651480637811</v>
      </c>
      <c r="D558">
        <f t="shared" si="1"/>
        <v>57514.107074569787</v>
      </c>
      <c r="E558">
        <f t="shared" si="2"/>
        <v>107526.47252831253</v>
      </c>
      <c r="F558">
        <f t="shared" si="3"/>
        <v>148528.76340730782</v>
      </c>
      <c r="G558">
        <f t="shared" si="4"/>
        <v>53992.821047674719</v>
      </c>
      <c r="H558">
        <f t="shared" si="4"/>
        <v>206042.87048187762</v>
      </c>
      <c r="I558">
        <f t="shared" si="5"/>
        <v>-161060.12400895034</v>
      </c>
      <c r="J558">
        <f t="shared" si="6"/>
        <v>-91014.656332738028</v>
      </c>
      <c r="K558">
        <f t="shared" si="9"/>
        <v>1</v>
      </c>
      <c r="L558">
        <f t="shared" si="10"/>
        <v>1</v>
      </c>
      <c r="M558">
        <f ca="1">VLOOKUP(A558,Tsy!A:B,2,FALSE)</f>
        <v>99.56</v>
      </c>
      <c r="N558" s="5">
        <f t="shared" ca="1" si="7"/>
        <v>0</v>
      </c>
      <c r="O558" s="3">
        <f ca="1">VLOOKUP(A558,'Libor 1W'!A:B,2,FALSE)/5200</f>
        <v>4.8317307692307687E-5</v>
      </c>
      <c r="P558">
        <f ca="1">VLOOKUP(A558,Swap!A:B,2,FALSE)</f>
        <v>117.124</v>
      </c>
      <c r="Q558">
        <f t="shared" ca="1" si="11"/>
        <v>5.9765718383930633E-4</v>
      </c>
      <c r="R558">
        <f t="shared" ca="1" si="12"/>
        <v>5.4873795307007554E-4</v>
      </c>
      <c r="S558">
        <f t="shared" ca="1" si="13"/>
        <v>5.9765718383930633E-4</v>
      </c>
      <c r="T558">
        <f t="shared" ca="1" si="14"/>
        <v>104.37595218489732</v>
      </c>
      <c r="U558">
        <f t="shared" ca="1" si="8"/>
        <v>96.899111426557468</v>
      </c>
    </row>
    <row r="559" spans="1:21" x14ac:dyDescent="0.35">
      <c r="A559" s="1">
        <v>40064</v>
      </c>
      <c r="B559">
        <v>-114472</v>
      </c>
      <c r="C559">
        <f t="shared" si="0"/>
        <v>-53533.651480637811</v>
      </c>
      <c r="D559">
        <f t="shared" si="1"/>
        <v>57358.087954110895</v>
      </c>
      <c r="E559">
        <f t="shared" si="2"/>
        <v>107526.47252831253</v>
      </c>
      <c r="F559">
        <f t="shared" si="3"/>
        <v>148666.42059140562</v>
      </c>
      <c r="G559">
        <f t="shared" si="4"/>
        <v>53992.821047674719</v>
      </c>
      <c r="H559">
        <f t="shared" si="4"/>
        <v>206024.50854551652</v>
      </c>
      <c r="I559">
        <f t="shared" si="5"/>
        <v>-161060.12400895034</v>
      </c>
      <c r="J559">
        <f t="shared" si="6"/>
        <v>-91308.332637294719</v>
      </c>
      <c r="K559">
        <f t="shared" si="9"/>
        <v>1</v>
      </c>
      <c r="L559">
        <f t="shared" si="10"/>
        <v>1</v>
      </c>
      <c r="M559">
        <f ca="1">VLOOKUP(A559,Tsy!A:B,2,FALSE)</f>
        <v>99.56</v>
      </c>
      <c r="N559" s="5">
        <f t="shared" ca="1" si="7"/>
        <v>-9.0397750100446039E-4</v>
      </c>
      <c r="O559" s="3">
        <f ca="1">VLOOKUP(A559,'Libor 1W'!A:B,2,FALSE)/5200</f>
        <v>4.7596153846153844E-5</v>
      </c>
      <c r="P559">
        <f ca="1">VLOOKUP(A559,Swap!A:B,2,FALSE)</f>
        <v>117.194</v>
      </c>
      <c r="Q559">
        <f t="shared" ca="1" si="11"/>
        <v>-6.3996450330228161E-4</v>
      </c>
      <c r="R559">
        <f t="shared" ca="1" si="12"/>
        <v>-6.8828181099458931E-4</v>
      </c>
      <c r="S559">
        <f t="shared" ca="1" si="13"/>
        <v>2.6401299770217879E-4</v>
      </c>
      <c r="T559">
        <f t="shared" ca="1" si="14"/>
        <v>104.30411211550322</v>
      </c>
      <c r="U559">
        <f t="shared" ca="1" si="8"/>
        <v>96.924694051439857</v>
      </c>
    </row>
    <row r="560" spans="1:21" x14ac:dyDescent="0.35">
      <c r="A560" s="1">
        <v>40071</v>
      </c>
      <c r="B560">
        <v>-87000</v>
      </c>
      <c r="C560">
        <f t="shared" si="0"/>
        <v>-53533.651480637811</v>
      </c>
      <c r="D560">
        <f t="shared" si="1"/>
        <v>57290.694072657745</v>
      </c>
      <c r="E560">
        <f t="shared" si="2"/>
        <v>107526.47252831253</v>
      </c>
      <c r="F560">
        <f t="shared" si="3"/>
        <v>148723.84590615804</v>
      </c>
      <c r="G560">
        <f t="shared" si="4"/>
        <v>53992.821047674719</v>
      </c>
      <c r="H560">
        <f t="shared" si="4"/>
        <v>206014.53997881577</v>
      </c>
      <c r="I560">
        <f t="shared" si="5"/>
        <v>-161060.12400895034</v>
      </c>
      <c r="J560">
        <f t="shared" si="6"/>
        <v>-91433.151833500291</v>
      </c>
      <c r="K560">
        <f t="shared" si="9"/>
        <v>1</v>
      </c>
      <c r="L560">
        <f t="shared" si="10"/>
        <v>1</v>
      </c>
      <c r="M560">
        <f ca="1">VLOOKUP(A560,Tsy!A:B,2,FALSE)</f>
        <v>99.47</v>
      </c>
      <c r="N560" s="5">
        <f t="shared" ca="1" si="7"/>
        <v>0</v>
      </c>
      <c r="O560" s="3">
        <f ca="1">VLOOKUP(A560,'Libor 1W'!A:B,2,FALSE)/5200</f>
        <v>4.6034615384615383E-5</v>
      </c>
      <c r="P560">
        <f ca="1">VLOOKUP(A560,Swap!A:B,2,FALSE)</f>
        <v>117.119</v>
      </c>
      <c r="Q560">
        <f t="shared" ca="1" si="11"/>
        <v>2.5614972805443337E-4</v>
      </c>
      <c r="R560">
        <f t="shared" ca="1" si="12"/>
        <v>2.0855357420827952E-4</v>
      </c>
      <c r="S560">
        <f t="shared" ca="1" si="13"/>
        <v>2.5614972805443337E-4</v>
      </c>
      <c r="T560">
        <f t="shared" ca="1" si="14"/>
        <v>104.32586511088952</v>
      </c>
      <c r="U560">
        <f t="shared" ca="1" si="8"/>
        <v>96.949521285462893</v>
      </c>
    </row>
    <row r="561" spans="1:21" x14ac:dyDescent="0.35">
      <c r="A561" s="1">
        <v>40078</v>
      </c>
      <c r="B561">
        <v>-96143</v>
      </c>
      <c r="C561">
        <f t="shared" si="0"/>
        <v>-53533.651480637811</v>
      </c>
      <c r="D561">
        <f t="shared" si="1"/>
        <v>57222.02294455067</v>
      </c>
      <c r="E561">
        <f t="shared" si="2"/>
        <v>107526.47252831253</v>
      </c>
      <c r="F561">
        <f t="shared" si="3"/>
        <v>148786.37112165903</v>
      </c>
      <c r="G561">
        <f t="shared" si="4"/>
        <v>53992.821047674719</v>
      </c>
      <c r="H561">
        <f t="shared" si="4"/>
        <v>206008.3940662097</v>
      </c>
      <c r="I561">
        <f t="shared" si="5"/>
        <v>-161060.12400895034</v>
      </c>
      <c r="J561">
        <f t="shared" si="6"/>
        <v>-91564.348177108361</v>
      </c>
      <c r="K561">
        <f t="shared" si="9"/>
        <v>1</v>
      </c>
      <c r="L561">
        <f t="shared" si="10"/>
        <v>1</v>
      </c>
      <c r="M561">
        <f ca="1">VLOOKUP(A561,Tsy!A:B,2,FALSE)</f>
        <v>99.47</v>
      </c>
      <c r="N561" s="5">
        <f t="shared" ca="1" si="7"/>
        <v>0</v>
      </c>
      <c r="O561" s="3">
        <f ca="1">VLOOKUP(A561,'Libor 1W'!A:B,2,FALSE)/5200</f>
        <v>4.6515384615384616E-5</v>
      </c>
      <c r="P561">
        <f ca="1">VLOOKUP(A561,Swap!A:B,2,FALSE)</f>
        <v>117.149</v>
      </c>
      <c r="Q561">
        <f t="shared" ca="1" si="11"/>
        <v>2.115254931753574E-2</v>
      </c>
      <c r="R561">
        <f t="shared" ca="1" si="12"/>
        <v>2.1106514702151125E-2</v>
      </c>
      <c r="S561">
        <f t="shared" ca="1" si="13"/>
        <v>2.115254931753574E-2</v>
      </c>
      <c r="T561">
        <f t="shared" ca="1" si="14"/>
        <v>106.52782051666715</v>
      </c>
      <c r="U561">
        <f t="shared" ca="1" si="8"/>
        <v>99.000250815765128</v>
      </c>
    </row>
    <row r="562" spans="1:21" x14ac:dyDescent="0.35">
      <c r="A562" s="1">
        <v>40085</v>
      </c>
      <c r="B562">
        <v>-67301</v>
      </c>
      <c r="C562">
        <f t="shared" si="0"/>
        <v>-53533.651480637811</v>
      </c>
      <c r="D562">
        <f t="shared" si="1"/>
        <v>57198.003824091778</v>
      </c>
      <c r="E562">
        <f t="shared" si="2"/>
        <v>107526.47252831253</v>
      </c>
      <c r="F562">
        <f t="shared" si="3"/>
        <v>148805.45619505597</v>
      </c>
      <c r="G562">
        <f t="shared" si="4"/>
        <v>53992.821047674719</v>
      </c>
      <c r="H562">
        <f t="shared" si="4"/>
        <v>206003.46001914775</v>
      </c>
      <c r="I562">
        <f t="shared" si="5"/>
        <v>-161060.12400895034</v>
      </c>
      <c r="J562">
        <f t="shared" si="6"/>
        <v>-91607.452370964194</v>
      </c>
      <c r="K562">
        <f t="shared" si="9"/>
        <v>1</v>
      </c>
      <c r="L562">
        <f t="shared" si="10"/>
        <v>1</v>
      </c>
      <c r="M562">
        <f ca="1">VLOOKUP(A562,Tsy!A:B,2,FALSE)</f>
        <v>99.47</v>
      </c>
      <c r="N562" s="5">
        <f t="shared" ca="1" si="7"/>
        <v>0</v>
      </c>
      <c r="O562" s="3">
        <f ca="1">VLOOKUP(A562,'Libor 1W'!A:B,2,FALSE)/5200</f>
        <v>4.6034615384615383E-5</v>
      </c>
      <c r="P562">
        <f ca="1">VLOOKUP(A562,Swap!A:B,2,FALSE)</f>
        <v>119.627</v>
      </c>
      <c r="Q562">
        <f t="shared" ca="1" si="11"/>
        <v>1.1953823133572516E-3</v>
      </c>
      <c r="R562">
        <f t="shared" ca="1" si="12"/>
        <v>1.148866928741867E-3</v>
      </c>
      <c r="S562">
        <f t="shared" ca="1" si="13"/>
        <v>1.1953823133572516E-3</v>
      </c>
      <c r="T562">
        <f t="shared" ca="1" si="14"/>
        <v>106.65020680664969</v>
      </c>
      <c r="U562">
        <f t="shared" ca="1" si="8"/>
        <v>99.118593964608223</v>
      </c>
    </row>
    <row r="563" spans="1:21" x14ac:dyDescent="0.35">
      <c r="A563" s="1">
        <v>40092</v>
      </c>
      <c r="B563">
        <v>-11215</v>
      </c>
      <c r="C563">
        <f t="shared" si="0"/>
        <v>-53533.651480637811</v>
      </c>
      <c r="D563">
        <f t="shared" si="1"/>
        <v>57272.755258126192</v>
      </c>
      <c r="E563">
        <f t="shared" si="2"/>
        <v>107526.47252831253</v>
      </c>
      <c r="F563">
        <f t="shared" si="3"/>
        <v>148761.24447598355</v>
      </c>
      <c r="G563">
        <f t="shared" si="4"/>
        <v>53992.821047674719</v>
      </c>
      <c r="H563">
        <f t="shared" si="4"/>
        <v>206033.99973410973</v>
      </c>
      <c r="I563">
        <f t="shared" si="5"/>
        <v>-161060.12400895034</v>
      </c>
      <c r="J563">
        <f t="shared" si="6"/>
        <v>-91488.489217857365</v>
      </c>
      <c r="K563">
        <f t="shared" si="9"/>
        <v>1</v>
      </c>
      <c r="L563">
        <f t="shared" si="10"/>
        <v>1</v>
      </c>
      <c r="M563">
        <f ca="1">VLOOKUP(A563,Tsy!A:B,2,FALSE)</f>
        <v>99.47</v>
      </c>
      <c r="N563" s="5">
        <f t="shared" ca="1" si="7"/>
        <v>0</v>
      </c>
      <c r="O563" s="3">
        <f ca="1">VLOOKUP(A563,'Libor 1W'!A:B,2,FALSE)/5200</f>
        <v>4.5553846153846157E-5</v>
      </c>
      <c r="P563">
        <f ca="1">VLOOKUP(A563,Swap!A:B,2,FALSE)</f>
        <v>119.77</v>
      </c>
      <c r="Q563">
        <f t="shared" ca="1" si="11"/>
        <v>-2.688486265341905E-3</v>
      </c>
      <c r="R563">
        <f t="shared" ca="1" si="12"/>
        <v>-2.7345208807265206E-3</v>
      </c>
      <c r="S563">
        <f t="shared" ca="1" si="13"/>
        <v>-2.688486265341905E-3</v>
      </c>
      <c r="T563">
        <f t="shared" ca="1" si="14"/>
        <v>106.3585695892031</v>
      </c>
      <c r="U563">
        <f t="shared" ca="1" si="8"/>
        <v>98.852114986094378</v>
      </c>
    </row>
    <row r="564" spans="1:21" x14ac:dyDescent="0.35">
      <c r="A564" s="1">
        <v>40099</v>
      </c>
      <c r="B564">
        <v>-39503</v>
      </c>
      <c r="C564">
        <f t="shared" si="0"/>
        <v>-53533.651480637811</v>
      </c>
      <c r="D564">
        <f t="shared" si="1"/>
        <v>57281.525812619504</v>
      </c>
      <c r="E564">
        <f t="shared" si="2"/>
        <v>107526.47252831253</v>
      </c>
      <c r="F564">
        <f t="shared" si="3"/>
        <v>148755.40325150217</v>
      </c>
      <c r="G564">
        <f t="shared" si="4"/>
        <v>53992.821047674719</v>
      </c>
      <c r="H564">
        <f t="shared" si="4"/>
        <v>206036.92906412168</v>
      </c>
      <c r="I564">
        <f t="shared" si="5"/>
        <v>-161060.12400895034</v>
      </c>
      <c r="J564">
        <f t="shared" si="6"/>
        <v>-91473.877438882657</v>
      </c>
      <c r="K564">
        <f t="shared" si="9"/>
        <v>1</v>
      </c>
      <c r="L564">
        <f t="shared" si="10"/>
        <v>1</v>
      </c>
      <c r="M564">
        <f ca="1">VLOOKUP(A564,Tsy!A:B,2,FALSE)</f>
        <v>99.47</v>
      </c>
      <c r="N564" s="5">
        <f t="shared" ca="1" si="7"/>
        <v>0</v>
      </c>
      <c r="O564" s="3">
        <f ca="1">VLOOKUP(A564,'Libor 1W'!A:B,2,FALSE)/5200</f>
        <v>4.4592307692307691E-5</v>
      </c>
      <c r="P564">
        <f ca="1">VLOOKUP(A564,Swap!A:B,2,FALSE)</f>
        <v>119.44799999999999</v>
      </c>
      <c r="Q564">
        <f t="shared" ca="1" si="11"/>
        <v>-2.3692317996114598E-3</v>
      </c>
      <c r="R564">
        <f t="shared" ca="1" si="12"/>
        <v>-2.4147856457653058E-3</v>
      </c>
      <c r="S564">
        <f t="shared" ca="1" si="13"/>
        <v>-2.3692317996114598E-3</v>
      </c>
      <c r="T564">
        <f t="shared" ca="1" si="14"/>
        <v>106.10173644205496</v>
      </c>
      <c r="U564">
        <f t="shared" ca="1" si="8"/>
        <v>98.617911411810468</v>
      </c>
    </row>
    <row r="565" spans="1:21" x14ac:dyDescent="0.35">
      <c r="A565" s="1">
        <v>40106</v>
      </c>
      <c r="B565">
        <v>-40772</v>
      </c>
      <c r="C565">
        <f t="shared" si="0"/>
        <v>-53533.651480637811</v>
      </c>
      <c r="D565">
        <f t="shared" si="1"/>
        <v>57283.652007648183</v>
      </c>
      <c r="E565">
        <f t="shared" si="2"/>
        <v>107526.47252831253</v>
      </c>
      <c r="F565">
        <f t="shared" si="3"/>
        <v>148753.99378110556</v>
      </c>
      <c r="G565">
        <f t="shared" si="4"/>
        <v>53992.821047674719</v>
      </c>
      <c r="H565">
        <f t="shared" si="4"/>
        <v>206037.64578875375</v>
      </c>
      <c r="I565">
        <f t="shared" si="5"/>
        <v>-161060.12400895034</v>
      </c>
      <c r="J565">
        <f t="shared" si="6"/>
        <v>-91470.341773457374</v>
      </c>
      <c r="K565">
        <f t="shared" si="9"/>
        <v>1</v>
      </c>
      <c r="L565">
        <f t="shared" si="10"/>
        <v>1</v>
      </c>
      <c r="M565">
        <f ca="1">VLOOKUP(A565,Tsy!A:B,2,FALSE)</f>
        <v>99.47</v>
      </c>
      <c r="N565" s="5">
        <f t="shared" ca="1" si="7"/>
        <v>0</v>
      </c>
      <c r="O565" s="3">
        <f ca="1">VLOOKUP(A565,'Libor 1W'!A:B,2,FALSE)/5200</f>
        <v>4.4111538461538465E-5</v>
      </c>
      <c r="P565">
        <f ca="1">VLOOKUP(A565,Swap!A:B,2,FALSE)</f>
        <v>119.16500000000001</v>
      </c>
      <c r="Q565">
        <f t="shared" ca="1" si="11"/>
        <v>-1.5541476104560914E-2</v>
      </c>
      <c r="R565">
        <f t="shared" ca="1" si="12"/>
        <v>-1.5586068412253221E-2</v>
      </c>
      <c r="S565">
        <f t="shared" ca="1" si="13"/>
        <v>-1.5541476104560914E-2</v>
      </c>
      <c r="T565">
        <f t="shared" ca="1" si="14"/>
        <v>104.44802751921023</v>
      </c>
      <c r="U565">
        <f t="shared" ca="1" si="8"/>
        <v>97.085243498122111</v>
      </c>
    </row>
    <row r="566" spans="1:21" x14ac:dyDescent="0.35">
      <c r="A566" s="1">
        <v>40113</v>
      </c>
      <c r="B566">
        <v>-71221</v>
      </c>
      <c r="C566">
        <f t="shared" si="0"/>
        <v>-53533.651480637811</v>
      </c>
      <c r="D566">
        <f t="shared" si="1"/>
        <v>57244.279158699806</v>
      </c>
      <c r="E566">
        <f t="shared" si="2"/>
        <v>107526.47252831253</v>
      </c>
      <c r="F566">
        <f t="shared" si="3"/>
        <v>148785.27325783198</v>
      </c>
      <c r="G566">
        <f t="shared" si="4"/>
        <v>53992.821047674719</v>
      </c>
      <c r="H566">
        <f t="shared" si="4"/>
        <v>206029.55241653178</v>
      </c>
      <c r="I566">
        <f t="shared" si="5"/>
        <v>-161060.12400895034</v>
      </c>
      <c r="J566">
        <f t="shared" si="6"/>
        <v>-91540.994099132178</v>
      </c>
      <c r="K566">
        <f t="shared" si="9"/>
        <v>1</v>
      </c>
      <c r="L566">
        <f t="shared" si="10"/>
        <v>1</v>
      </c>
      <c r="M566">
        <f ca="1">VLOOKUP(A566,Tsy!A:B,2,FALSE)</f>
        <v>99.47</v>
      </c>
      <c r="N566" s="5">
        <f t="shared" ca="1" si="7"/>
        <v>0</v>
      </c>
      <c r="O566" s="3">
        <f ca="1">VLOOKUP(A566,'Libor 1W'!A:B,2,FALSE)/5200</f>
        <v>4.3269230769230773E-5</v>
      </c>
      <c r="P566">
        <f ca="1">VLOOKUP(A566,Swap!A:B,2,FALSE)</f>
        <v>117.313</v>
      </c>
      <c r="Q566">
        <f t="shared" ca="1" si="11"/>
        <v>7.8422681203276223E-3</v>
      </c>
      <c r="R566">
        <f t="shared" ca="1" si="12"/>
        <v>7.7981565818660836E-3</v>
      </c>
      <c r="S566">
        <f t="shared" ca="1" si="13"/>
        <v>7.8422681203276223E-3</v>
      </c>
      <c r="T566">
        <f t="shared" ca="1" si="14"/>
        <v>105.26252959247209</v>
      </c>
      <c r="U566">
        <f t="shared" ca="1" si="8"/>
        <v>97.846612008161685</v>
      </c>
    </row>
    <row r="567" spans="1:21" x14ac:dyDescent="0.35">
      <c r="A567" s="1">
        <v>40120</v>
      </c>
      <c r="B567">
        <v>-86551</v>
      </c>
      <c r="C567">
        <f t="shared" si="0"/>
        <v>-53533.651480637811</v>
      </c>
      <c r="D567">
        <f t="shared" si="1"/>
        <v>57184.608030592732</v>
      </c>
      <c r="E567">
        <f t="shared" si="2"/>
        <v>107526.47252831253</v>
      </c>
      <c r="F567">
        <f t="shared" si="3"/>
        <v>148836.66421364722</v>
      </c>
      <c r="G567">
        <f t="shared" si="4"/>
        <v>53992.821047674719</v>
      </c>
      <c r="H567">
        <f t="shared" si="4"/>
        <v>206021.27224423995</v>
      </c>
      <c r="I567">
        <f t="shared" si="5"/>
        <v>-161060.12400895034</v>
      </c>
      <c r="J567">
        <f t="shared" si="6"/>
        <v>-91652.05618305449</v>
      </c>
      <c r="K567">
        <f t="shared" si="9"/>
        <v>1</v>
      </c>
      <c r="L567">
        <f t="shared" si="10"/>
        <v>1</v>
      </c>
      <c r="M567">
        <f ca="1">VLOOKUP(A567,Tsy!A:B,2,FALSE)</f>
        <v>99.47</v>
      </c>
      <c r="N567" s="5">
        <f t="shared" ca="1" si="7"/>
        <v>0</v>
      </c>
      <c r="O567" s="3">
        <f ca="1">VLOOKUP(A567,'Libor 1W'!A:B,2,FALSE)/5200</f>
        <v>4.2307692307692307E-5</v>
      </c>
      <c r="P567">
        <f ca="1">VLOOKUP(A567,Swap!A:B,2,FALSE)</f>
        <v>118.233</v>
      </c>
      <c r="Q567">
        <f t="shared" ca="1" si="11"/>
        <v>3.2055348337602929E-3</v>
      </c>
      <c r="R567">
        <f t="shared" ca="1" si="12"/>
        <v>3.1622656029910621E-3</v>
      </c>
      <c r="S567">
        <f t="shared" ca="1" si="13"/>
        <v>3.2055348337602929E-3</v>
      </c>
      <c r="T567">
        <f t="shared" ca="1" si="14"/>
        <v>105.5953976690862</v>
      </c>
      <c r="U567">
        <f t="shared" ca="1" si="8"/>
        <v>98.160262731319278</v>
      </c>
    </row>
    <row r="568" spans="1:21" x14ac:dyDescent="0.35">
      <c r="A568" s="1">
        <v>40127</v>
      </c>
      <c r="B568">
        <v>-71377</v>
      </c>
      <c r="C568">
        <f t="shared" si="0"/>
        <v>-53533.651480637811</v>
      </c>
      <c r="D568">
        <f t="shared" si="1"/>
        <v>57121.143403441682</v>
      </c>
      <c r="E568">
        <f t="shared" si="2"/>
        <v>107526.47252831253</v>
      </c>
      <c r="F568">
        <f t="shared" si="3"/>
        <v>148884.38567432747</v>
      </c>
      <c r="G568">
        <f t="shared" si="4"/>
        <v>53992.821047674719</v>
      </c>
      <c r="H568">
        <f t="shared" si="4"/>
        <v>206005.52907776914</v>
      </c>
      <c r="I568">
        <f t="shared" si="5"/>
        <v>-161060.12400895034</v>
      </c>
      <c r="J568">
        <f t="shared" si="6"/>
        <v>-91763.242270885792</v>
      </c>
      <c r="K568">
        <f t="shared" si="9"/>
        <v>1</v>
      </c>
      <c r="L568">
        <f t="shared" si="10"/>
        <v>1</v>
      </c>
      <c r="M568">
        <f ca="1">VLOOKUP(A568,Tsy!A:B,2,FALSE)</f>
        <v>99.47</v>
      </c>
      <c r="N568" s="5">
        <f t="shared" ca="1" si="7"/>
        <v>0</v>
      </c>
      <c r="O568" s="3">
        <f ca="1">VLOOKUP(A568,'Libor 1W'!A:B,2,FALSE)/5200</f>
        <v>4.1586538461538464E-5</v>
      </c>
      <c r="P568">
        <f ca="1">VLOOKUP(A568,Swap!A:B,2,FALSE)</f>
        <v>118.61199999999999</v>
      </c>
      <c r="Q568">
        <f t="shared" ca="1" si="11"/>
        <v>1.3143695410245293E-2</v>
      </c>
      <c r="R568">
        <f t="shared" ca="1" si="12"/>
        <v>1.3101387717937601E-2</v>
      </c>
      <c r="S568">
        <f t="shared" ca="1" si="13"/>
        <v>1.3143695410245293E-2</v>
      </c>
      <c r="T568">
        <f t="shared" ca="1" si="14"/>
        <v>106.9788439151787</v>
      </c>
      <c r="U568">
        <f t="shared" ca="1" si="8"/>
        <v>99.450451326049389</v>
      </c>
    </row>
    <row r="569" spans="1:21" x14ac:dyDescent="0.35">
      <c r="A569" s="1">
        <v>40134</v>
      </c>
      <c r="B569">
        <v>-96723</v>
      </c>
      <c r="C569">
        <f t="shared" si="0"/>
        <v>-53533.651480637811</v>
      </c>
      <c r="D569">
        <f t="shared" si="1"/>
        <v>56987.395793499047</v>
      </c>
      <c r="E569">
        <f t="shared" si="2"/>
        <v>107526.47252831253</v>
      </c>
      <c r="F569">
        <f t="shared" si="3"/>
        <v>148991.07133265064</v>
      </c>
      <c r="G569">
        <f t="shared" si="4"/>
        <v>53992.821047674719</v>
      </c>
      <c r="H569">
        <f t="shared" si="4"/>
        <v>205978.46712614968</v>
      </c>
      <c r="I569">
        <f t="shared" si="5"/>
        <v>-161060.12400895034</v>
      </c>
      <c r="J569">
        <f t="shared" si="6"/>
        <v>-92003.675539151591</v>
      </c>
      <c r="K569">
        <f t="shared" si="9"/>
        <v>1</v>
      </c>
      <c r="L569">
        <f t="shared" si="10"/>
        <v>1</v>
      </c>
      <c r="M569">
        <f ca="1">VLOOKUP(A569,Tsy!A:B,2,FALSE)</f>
        <v>99.47</v>
      </c>
      <c r="N569" s="5">
        <f t="shared" ca="1" si="7"/>
        <v>0</v>
      </c>
      <c r="O569" s="3">
        <f ca="1">VLOOKUP(A569,'Libor 1W'!A:B,2,FALSE)/5200</f>
        <v>4.146730769230769E-5</v>
      </c>
      <c r="P569">
        <f ca="1">VLOOKUP(A569,Swap!A:B,2,FALSE)</f>
        <v>120.17100000000001</v>
      </c>
      <c r="Q569">
        <f t="shared" ca="1" si="11"/>
        <v>5.1593146432993287E-4</v>
      </c>
      <c r="R569">
        <f t="shared" ca="1" si="12"/>
        <v>4.743449258683944E-4</v>
      </c>
      <c r="S569">
        <f t="shared" ca="1" si="13"/>
        <v>5.1593146432993287E-4</v>
      </c>
      <c r="T569">
        <f t="shared" ca="1" si="14"/>
        <v>107.02958878696514</v>
      </c>
      <c r="U569">
        <f t="shared" ca="1" si="8"/>
        <v>99.501760943030305</v>
      </c>
    </row>
    <row r="570" spans="1:21" x14ac:dyDescent="0.35">
      <c r="A570" s="1">
        <v>40141</v>
      </c>
      <c r="B570">
        <v>-70192</v>
      </c>
      <c r="C570">
        <f t="shared" si="0"/>
        <v>-53533.651480637811</v>
      </c>
      <c r="D570">
        <f t="shared" si="1"/>
        <v>56916.451242829826</v>
      </c>
      <c r="E570">
        <f t="shared" si="2"/>
        <v>107526.47252831253</v>
      </c>
      <c r="F570">
        <f t="shared" si="3"/>
        <v>149042.77019463776</v>
      </c>
      <c r="G570">
        <f t="shared" si="4"/>
        <v>53992.821047674719</v>
      </c>
      <c r="H570">
        <f t="shared" si="4"/>
        <v>205959.22143746758</v>
      </c>
      <c r="I570">
        <f t="shared" si="5"/>
        <v>-161060.12400895034</v>
      </c>
      <c r="J570">
        <f t="shared" si="6"/>
        <v>-92126.318951807945</v>
      </c>
      <c r="K570">
        <f t="shared" si="9"/>
        <v>1</v>
      </c>
      <c r="L570">
        <f t="shared" si="10"/>
        <v>1</v>
      </c>
      <c r="M570">
        <f ca="1">VLOOKUP(A570,Tsy!A:B,2,FALSE)</f>
        <v>99.47</v>
      </c>
      <c r="N570" s="5">
        <f t="shared" ca="1" si="7"/>
        <v>0</v>
      </c>
      <c r="O570" s="3">
        <f ca="1">VLOOKUP(A570,'Libor 1W'!A:B,2,FALSE)/5200</f>
        <v>4.1586538461538464E-5</v>
      </c>
      <c r="P570">
        <f ca="1">VLOOKUP(A570,Swap!A:B,2,FALSE)</f>
        <v>120.233</v>
      </c>
      <c r="Q570">
        <f t="shared" ca="1" si="11"/>
        <v>1.0662630059966816E-2</v>
      </c>
      <c r="R570">
        <f t="shared" ca="1" si="12"/>
        <v>1.0621162752274508E-2</v>
      </c>
      <c r="S570">
        <f t="shared" ca="1" si="13"/>
        <v>1.0662630059966816E-2</v>
      </c>
      <c r="T570">
        <f t="shared" ca="1" si="14"/>
        <v>108.16636746878051</v>
      </c>
      <c r="U570">
        <f t="shared" ca="1" si="8"/>
        <v>100.5627114102811</v>
      </c>
    </row>
    <row r="571" spans="1:21" x14ac:dyDescent="0.35">
      <c r="A571" s="1">
        <v>40148</v>
      </c>
      <c r="B571">
        <v>-9312</v>
      </c>
      <c r="C571">
        <f t="shared" si="0"/>
        <v>-53533.651480637811</v>
      </c>
      <c r="D571">
        <f t="shared" si="1"/>
        <v>56952.827915869981</v>
      </c>
      <c r="E571">
        <f t="shared" si="2"/>
        <v>107526.47252831253</v>
      </c>
      <c r="F571">
        <f t="shared" si="3"/>
        <v>149024.27861389244</v>
      </c>
      <c r="G571">
        <f t="shared" si="4"/>
        <v>53992.821047674719</v>
      </c>
      <c r="H571">
        <f t="shared" si="4"/>
        <v>205977.10652976242</v>
      </c>
      <c r="I571">
        <f t="shared" si="5"/>
        <v>-161060.12400895034</v>
      </c>
      <c r="J571">
        <f t="shared" si="6"/>
        <v>-92071.450698022469</v>
      </c>
      <c r="K571">
        <f t="shared" si="9"/>
        <v>1</v>
      </c>
      <c r="L571">
        <f t="shared" si="10"/>
        <v>1</v>
      </c>
      <c r="M571">
        <f ca="1">VLOOKUP(A571,Tsy!A:B,2,FALSE)</f>
        <v>99.47</v>
      </c>
      <c r="N571" s="5">
        <f t="shared" ca="1" si="7"/>
        <v>0</v>
      </c>
      <c r="O571" s="3">
        <f ca="1">VLOOKUP(A571,'Libor 1W'!A:B,2,FALSE)/5200</f>
        <v>4.1586538461538464E-5</v>
      </c>
      <c r="P571">
        <f ca="1">VLOOKUP(A571,Swap!A:B,2,FALSE)</f>
        <v>121.515</v>
      </c>
      <c r="Q571">
        <f t="shared" ca="1" si="11"/>
        <v>-1.4459120273217385E-2</v>
      </c>
      <c r="R571">
        <f t="shared" ca="1" si="12"/>
        <v>-1.4500706811678924E-2</v>
      </c>
      <c r="S571">
        <f t="shared" ca="1" si="13"/>
        <v>-1.4459120273217385E-2</v>
      </c>
      <c r="T571">
        <f t="shared" ca="1" si="14"/>
        <v>106.5978786872314</v>
      </c>
      <c r="U571">
        <f t="shared" ca="1" si="8"/>
        <v>99.108663070998986</v>
      </c>
    </row>
    <row r="572" spans="1:21" x14ac:dyDescent="0.35">
      <c r="A572" s="1">
        <v>40155</v>
      </c>
      <c r="B572">
        <v>-8671</v>
      </c>
      <c r="C572">
        <f t="shared" si="0"/>
        <v>-53533.651480637811</v>
      </c>
      <c r="D572">
        <f t="shared" si="1"/>
        <v>57013.225621414917</v>
      </c>
      <c r="E572">
        <f t="shared" si="2"/>
        <v>107526.47252831253</v>
      </c>
      <c r="F572">
        <f t="shared" si="3"/>
        <v>148991.26507455079</v>
      </c>
      <c r="G572">
        <f t="shared" si="4"/>
        <v>53992.821047674719</v>
      </c>
      <c r="H572">
        <f t="shared" si="4"/>
        <v>206004.49069596571</v>
      </c>
      <c r="I572">
        <f t="shared" si="5"/>
        <v>-161060.12400895034</v>
      </c>
      <c r="J572">
        <f t="shared" si="6"/>
        <v>-91978.039453135862</v>
      </c>
      <c r="K572">
        <f t="shared" si="9"/>
        <v>1</v>
      </c>
      <c r="L572">
        <f t="shared" si="10"/>
        <v>1</v>
      </c>
      <c r="M572">
        <f ca="1">VLOOKUP(A572,Tsy!A:B,2,FALSE)</f>
        <v>99.47</v>
      </c>
      <c r="N572" s="5">
        <f t="shared" ca="1" si="7"/>
        <v>-1.0053282396701446E-3</v>
      </c>
      <c r="O572" s="3">
        <f ca="1">VLOOKUP(A572,'Libor 1W'!A:B,2,FALSE)/5200</f>
        <v>4.1226923076923073E-5</v>
      </c>
      <c r="P572">
        <f ca="1">VLOOKUP(A572,Swap!A:B,2,FALSE)</f>
        <v>119.758</v>
      </c>
      <c r="Q572">
        <f t="shared" ca="1" si="11"/>
        <v>-1.777751799462246E-2</v>
      </c>
      <c r="R572">
        <f t="shared" ca="1" si="12"/>
        <v>-1.7819104533083999E-2</v>
      </c>
      <c r="S572">
        <f t="shared" ca="1" si="13"/>
        <v>-1.6772189754952316E-2</v>
      </c>
      <c r="T572">
        <f t="shared" ca="1" si="14"/>
        <v>104.69839994389862</v>
      </c>
      <c r="U572">
        <f t="shared" ca="1" si="8"/>
        <v>97.446393767612562</v>
      </c>
    </row>
    <row r="573" spans="1:21" x14ac:dyDescent="0.35">
      <c r="A573" s="1">
        <v>40162</v>
      </c>
      <c r="B573">
        <v>-52781</v>
      </c>
      <c r="C573">
        <f t="shared" si="0"/>
        <v>-53533.651480637811</v>
      </c>
      <c r="D573">
        <f t="shared" si="1"/>
        <v>56965.29445506692</v>
      </c>
      <c r="E573">
        <f t="shared" si="2"/>
        <v>107526.47252831253</v>
      </c>
      <c r="F573">
        <f t="shared" si="3"/>
        <v>149022.54313769095</v>
      </c>
      <c r="G573">
        <f t="shared" si="4"/>
        <v>53992.821047674719</v>
      </c>
      <c r="H573">
        <f t="shared" si="4"/>
        <v>205987.83759275789</v>
      </c>
      <c r="I573">
        <f t="shared" si="5"/>
        <v>-161060.12400895034</v>
      </c>
      <c r="J573">
        <f t="shared" si="6"/>
        <v>-92057.248682624035</v>
      </c>
      <c r="K573">
        <f t="shared" si="9"/>
        <v>1</v>
      </c>
      <c r="L573">
        <f t="shared" si="10"/>
        <v>1</v>
      </c>
      <c r="M573">
        <f ca="1">VLOOKUP(A573,Tsy!A:B,2,FALSE)</f>
        <v>99.37</v>
      </c>
      <c r="N573" s="5">
        <f t="shared" ca="1" si="7"/>
        <v>0</v>
      </c>
      <c r="O573" s="3">
        <f ca="1">VLOOKUP(A573,'Libor 1W'!A:B,2,FALSE)/5200</f>
        <v>4.1105769230769231E-5</v>
      </c>
      <c r="P573">
        <f ca="1">VLOOKUP(A573,Swap!A:B,2,FALSE)</f>
        <v>117.629</v>
      </c>
      <c r="Q573">
        <f t="shared" ca="1" si="11"/>
        <v>-1.3474568346241167E-2</v>
      </c>
      <c r="R573">
        <f t="shared" ca="1" si="12"/>
        <v>-1.3515795269318089E-2</v>
      </c>
      <c r="S573">
        <f t="shared" ca="1" si="13"/>
        <v>-1.3474568346241167E-2</v>
      </c>
      <c r="T573">
        <f t="shared" ca="1" si="14"/>
        <v>103.2833178052317</v>
      </c>
      <c r="U573">
        <f t="shared" ca="1" si="8"/>
        <v>96.133345674696145</v>
      </c>
    </row>
    <row r="574" spans="1:21" x14ac:dyDescent="0.35">
      <c r="A574" s="1">
        <v>40169</v>
      </c>
      <c r="B574">
        <v>-84970</v>
      </c>
      <c r="C574">
        <f t="shared" si="0"/>
        <v>-53533.651480637811</v>
      </c>
      <c r="D574">
        <f t="shared" si="1"/>
        <v>56833.627151051624</v>
      </c>
      <c r="E574">
        <f t="shared" si="2"/>
        <v>107526.47252831253</v>
      </c>
      <c r="F574">
        <f t="shared" si="3"/>
        <v>149117.43904784558</v>
      </c>
      <c r="G574">
        <f t="shared" si="4"/>
        <v>53992.821047674719</v>
      </c>
      <c r="H574">
        <f t="shared" si="4"/>
        <v>205951.0661988972</v>
      </c>
      <c r="I574">
        <f t="shared" si="5"/>
        <v>-161060.12400895034</v>
      </c>
      <c r="J574">
        <f t="shared" si="6"/>
        <v>-92283.811896793952</v>
      </c>
      <c r="K574">
        <f t="shared" si="9"/>
        <v>1</v>
      </c>
      <c r="L574">
        <f t="shared" si="10"/>
        <v>1</v>
      </c>
      <c r="M574">
        <f ca="1">VLOOKUP(A574,Tsy!A:B,2,FALSE)</f>
        <v>99.37</v>
      </c>
      <c r="N574" s="5">
        <f t="shared" ca="1" si="7"/>
        <v>0</v>
      </c>
      <c r="O574" s="3">
        <f ca="1">VLOOKUP(A574,'Libor 1W'!A:B,2,FALSE)/5200</f>
        <v>4.050576923076923E-5</v>
      </c>
      <c r="P574">
        <f ca="1">VLOOKUP(A574,Swap!A:B,2,FALSE)</f>
        <v>116.044</v>
      </c>
      <c r="Q574">
        <f t="shared" ca="1" si="11"/>
        <v>-4.4724414877115315E-3</v>
      </c>
      <c r="R574">
        <f t="shared" ca="1" si="12"/>
        <v>-4.5135472569423005E-3</v>
      </c>
      <c r="S574">
        <f t="shared" ca="1" si="13"/>
        <v>-4.4724414877115315E-3</v>
      </c>
      <c r="T574">
        <f t="shared" ca="1" si="14"/>
        <v>102.817143669464</v>
      </c>
      <c r="U574">
        <f t="shared" ca="1" si="8"/>
        <v>95.703394911148123</v>
      </c>
    </row>
    <row r="575" spans="1:21" x14ac:dyDescent="0.35">
      <c r="A575" s="1">
        <v>40176</v>
      </c>
      <c r="B575">
        <v>-136356</v>
      </c>
      <c r="C575">
        <f t="shared" si="0"/>
        <v>-53533.651480637811</v>
      </c>
      <c r="D575">
        <f t="shared" si="1"/>
        <v>56643.544933078396</v>
      </c>
      <c r="E575">
        <f t="shared" si="2"/>
        <v>107526.47252831253</v>
      </c>
      <c r="F575">
        <f t="shared" si="3"/>
        <v>149300.10609185637</v>
      </c>
      <c r="G575">
        <f t="shared" si="4"/>
        <v>53992.821047674719</v>
      </c>
      <c r="H575">
        <f t="shared" si="4"/>
        <v>205943.65102493478</v>
      </c>
      <c r="I575">
        <f t="shared" si="5"/>
        <v>-161060.12400895034</v>
      </c>
      <c r="J575">
        <f t="shared" si="6"/>
        <v>-92656.561158777971</v>
      </c>
      <c r="K575">
        <f t="shared" si="9"/>
        <v>1</v>
      </c>
      <c r="L575">
        <f t="shared" si="10"/>
        <v>1</v>
      </c>
      <c r="M575">
        <f ca="1">VLOOKUP(A575,Tsy!A:B,2,FALSE)</f>
        <v>99.37</v>
      </c>
      <c r="N575" s="5">
        <f t="shared" ca="1" si="7"/>
        <v>0</v>
      </c>
      <c r="O575" s="3">
        <f ca="1">VLOOKUP(A575,'Libor 1W'!A:B,2,FALSE)/5200</f>
        <v>4.1707692307692306E-5</v>
      </c>
      <c r="P575">
        <f ca="1">VLOOKUP(A575,Swap!A:B,2,FALSE)</f>
        <v>115.52500000000001</v>
      </c>
      <c r="Q575">
        <f t="shared" ca="1" si="11"/>
        <v>1.016230253191952E-2</v>
      </c>
      <c r="R575">
        <f t="shared" ca="1" si="12"/>
        <v>1.0121796762688751E-2</v>
      </c>
      <c r="S575">
        <f t="shared" ca="1" si="13"/>
        <v>1.016230253191952E-2</v>
      </c>
      <c r="T575">
        <f t="shared" ca="1" si="14"/>
        <v>103.85783790140648</v>
      </c>
      <c r="U575">
        <f t="shared" ca="1" si="8"/>
        <v>96.675961763566974</v>
      </c>
    </row>
    <row r="576" spans="1:21" x14ac:dyDescent="0.35">
      <c r="A576" s="1">
        <v>40183</v>
      </c>
      <c r="B576">
        <v>-149232</v>
      </c>
      <c r="C576">
        <f t="shared" si="0"/>
        <v>-53533.651480637811</v>
      </c>
      <c r="D576">
        <f t="shared" si="1"/>
        <v>56454.9292543021</v>
      </c>
      <c r="E576">
        <f t="shared" si="2"/>
        <v>107526.47252831253</v>
      </c>
      <c r="F576">
        <f t="shared" si="3"/>
        <v>149497.63420274819</v>
      </c>
      <c r="G576">
        <f t="shared" si="4"/>
        <v>53992.821047674719</v>
      </c>
      <c r="H576">
        <f t="shared" si="4"/>
        <v>205952.5634570503</v>
      </c>
      <c r="I576">
        <f t="shared" si="5"/>
        <v>-161060.12400895034</v>
      </c>
      <c r="J576">
        <f t="shared" si="6"/>
        <v>-93042.704948446088</v>
      </c>
      <c r="K576">
        <f t="shared" si="9"/>
        <v>1</v>
      </c>
      <c r="L576">
        <f t="shared" si="10"/>
        <v>1</v>
      </c>
      <c r="M576">
        <f ca="1">VLOOKUP(A576,Tsy!A:B,2,FALSE)</f>
        <v>99.37</v>
      </c>
      <c r="N576" s="5">
        <f t="shared" ca="1" si="7"/>
        <v>0</v>
      </c>
      <c r="O576" s="3">
        <f ca="1">VLOOKUP(A576,'Libor 1W'!A:B,2,FALSE)/5200</f>
        <v>4.0025000000000004E-5</v>
      </c>
      <c r="P576">
        <f ca="1">VLOOKUP(A576,Swap!A:B,2,FALSE)</f>
        <v>116.699</v>
      </c>
      <c r="Q576">
        <f t="shared" ca="1" si="11"/>
        <v>4.2416815911019423E-3</v>
      </c>
      <c r="R576">
        <f t="shared" ca="1" si="12"/>
        <v>4.19997389879425E-3</v>
      </c>
      <c r="S576">
        <f t="shared" ca="1" si="13"/>
        <v>4.2416815911019423E-3</v>
      </c>
      <c r="T576">
        <f t="shared" ca="1" si="14"/>
        <v>104.2940381097776</v>
      </c>
      <c r="U576">
        <f t="shared" ca="1" si="8"/>
        <v>97.086030410881577</v>
      </c>
    </row>
    <row r="577" spans="1:21" x14ac:dyDescent="0.35">
      <c r="A577" s="1">
        <v>40190</v>
      </c>
      <c r="B577">
        <v>-190708</v>
      </c>
      <c r="C577">
        <f t="shared" si="0"/>
        <v>-53533.651480637811</v>
      </c>
      <c r="D577">
        <f t="shared" si="1"/>
        <v>56198.032504780116</v>
      </c>
      <c r="E577">
        <f t="shared" si="2"/>
        <v>107526.47252831253</v>
      </c>
      <c r="F577">
        <f t="shared" si="3"/>
        <v>149806.3799240833</v>
      </c>
      <c r="G577">
        <f t="shared" si="4"/>
        <v>53992.821047674719</v>
      </c>
      <c r="H577">
        <f t="shared" si="4"/>
        <v>206004.4124288634</v>
      </c>
      <c r="I577">
        <f t="shared" si="5"/>
        <v>-161060.12400895034</v>
      </c>
      <c r="J577">
        <f t="shared" si="6"/>
        <v>-93608.347419303187</v>
      </c>
      <c r="K577">
        <f t="shared" si="9"/>
        <v>1</v>
      </c>
      <c r="L577">
        <f t="shared" si="10"/>
        <v>1</v>
      </c>
      <c r="M577">
        <f ca="1">VLOOKUP(A577,Tsy!A:B,2,FALSE)</f>
        <v>99.37</v>
      </c>
      <c r="N577" s="5">
        <f t="shared" ca="1" si="7"/>
        <v>0</v>
      </c>
      <c r="O577" s="3">
        <f ca="1">VLOOKUP(A577,'Libor 1W'!A:B,2,FALSE)/5200</f>
        <v>3.9903846153846155E-5</v>
      </c>
      <c r="P577">
        <f ca="1">VLOOKUP(A577,Swap!A:B,2,FALSE)</f>
        <v>117.194</v>
      </c>
      <c r="Q577">
        <f t="shared" ca="1" si="11"/>
        <v>2.0734849906991482E-3</v>
      </c>
      <c r="R577">
        <f t="shared" ca="1" si="12"/>
        <v>2.0334599906991482E-3</v>
      </c>
      <c r="S577">
        <f t="shared" ca="1" si="13"/>
        <v>2.0734849906991482E-3</v>
      </c>
      <c r="T577">
        <f t="shared" ca="1" si="14"/>
        <v>104.50611586354228</v>
      </c>
      <c r="U577">
        <f t="shared" ca="1" si="8"/>
        <v>97.287336837745102</v>
      </c>
    </row>
    <row r="578" spans="1:21" x14ac:dyDescent="0.35">
      <c r="A578" s="1">
        <v>40197</v>
      </c>
      <c r="B578">
        <v>-143801</v>
      </c>
      <c r="C578">
        <f t="shared" si="0"/>
        <v>-53533.651480637811</v>
      </c>
      <c r="D578">
        <f t="shared" si="1"/>
        <v>56057.665391969407</v>
      </c>
      <c r="E578">
        <f t="shared" si="2"/>
        <v>107526.47252831253</v>
      </c>
      <c r="F578">
        <f t="shared" si="3"/>
        <v>149959.24014898861</v>
      </c>
      <c r="G578">
        <f t="shared" si="4"/>
        <v>53992.821047674719</v>
      </c>
      <c r="H578">
        <f t="shared" si="4"/>
        <v>206016.90554095802</v>
      </c>
      <c r="I578">
        <f t="shared" si="5"/>
        <v>-161060.12400895034</v>
      </c>
      <c r="J578">
        <f t="shared" si="6"/>
        <v>-93901.574757019203</v>
      </c>
      <c r="K578">
        <f t="shared" si="9"/>
        <v>1</v>
      </c>
      <c r="L578">
        <f t="shared" si="10"/>
        <v>1</v>
      </c>
      <c r="M578">
        <f ca="1">VLOOKUP(A578,Tsy!A:B,2,FALSE)</f>
        <v>99.37</v>
      </c>
      <c r="N578" s="5">
        <f t="shared" ca="1" si="7"/>
        <v>0</v>
      </c>
      <c r="O578" s="3">
        <f ca="1">VLOOKUP(A578,'Libor 1W'!A:B,2,FALSE)/5200</f>
        <v>3.9903846153846155E-5</v>
      </c>
      <c r="P578">
        <f ca="1">VLOOKUP(A578,Swap!A:B,2,FALSE)</f>
        <v>117.437</v>
      </c>
      <c r="Q578">
        <f t="shared" ca="1" si="11"/>
        <v>8.804720829040269E-3</v>
      </c>
      <c r="R578">
        <f t="shared" ca="1" si="12"/>
        <v>8.7648169828864232E-3</v>
      </c>
      <c r="S578">
        <f t="shared" ca="1" si="13"/>
        <v>8.804720829040269E-3</v>
      </c>
      <c r="T578">
        <f t="shared" ca="1" si="14"/>
        <v>105.42209284267855</v>
      </c>
      <c r="U578">
        <f t="shared" ca="1" si="8"/>
        <v>98.14392467880225</v>
      </c>
    </row>
    <row r="579" spans="1:21" x14ac:dyDescent="0.35">
      <c r="A579" s="1">
        <v>40204</v>
      </c>
      <c r="B579">
        <v>-150466</v>
      </c>
      <c r="C579">
        <f t="shared" si="0"/>
        <v>-53533.651480637811</v>
      </c>
      <c r="D579">
        <f t="shared" si="1"/>
        <v>55908.246653919698</v>
      </c>
      <c r="E579">
        <f t="shared" si="2"/>
        <v>107526.47252831253</v>
      </c>
      <c r="F579">
        <f t="shared" si="3"/>
        <v>150125.92019474739</v>
      </c>
      <c r="G579">
        <f t="shared" si="4"/>
        <v>53992.821047674719</v>
      </c>
      <c r="H579">
        <f t="shared" si="4"/>
        <v>206034.16684866708</v>
      </c>
      <c r="I579">
        <f t="shared" si="5"/>
        <v>-161060.12400895034</v>
      </c>
      <c r="J579">
        <f t="shared" si="6"/>
        <v>-94217.673540827702</v>
      </c>
      <c r="K579">
        <f t="shared" si="9"/>
        <v>1</v>
      </c>
      <c r="L579">
        <f t="shared" si="10"/>
        <v>1</v>
      </c>
      <c r="M579">
        <f ca="1">VLOOKUP(A579,Tsy!A:B,2,FALSE)</f>
        <v>99.37</v>
      </c>
      <c r="N579" s="5">
        <f t="shared" ca="1" si="7"/>
        <v>0</v>
      </c>
      <c r="O579" s="3">
        <f ca="1">VLOOKUP(A579,'Libor 1W'!A:B,2,FALSE)/5200</f>
        <v>4.0144230769230765E-5</v>
      </c>
      <c r="P579">
        <f ca="1">VLOOKUP(A579,Swap!A:B,2,FALSE)</f>
        <v>118.471</v>
      </c>
      <c r="Q579">
        <f t="shared" ca="1" si="11"/>
        <v>-3.4523216652176947E-3</v>
      </c>
      <c r="R579">
        <f t="shared" ca="1" si="12"/>
        <v>-3.4922255113715409E-3</v>
      </c>
      <c r="S579">
        <f t="shared" ca="1" si="13"/>
        <v>-3.4523216652176947E-3</v>
      </c>
      <c r="T579">
        <f t="shared" ca="1" si="14"/>
        <v>105.05393512059118</v>
      </c>
      <c r="U579">
        <f t="shared" ca="1" si="8"/>
        <v>97.80510028132413</v>
      </c>
    </row>
    <row r="580" spans="1:21" x14ac:dyDescent="0.35">
      <c r="A580" s="1">
        <v>40211</v>
      </c>
      <c r="B580">
        <v>-129810</v>
      </c>
      <c r="C580">
        <f t="shared" si="0"/>
        <v>-53533.651480637811</v>
      </c>
      <c r="D580">
        <f t="shared" si="1"/>
        <v>55799.353728489485</v>
      </c>
      <c r="E580">
        <f t="shared" si="2"/>
        <v>107526.47252831253</v>
      </c>
      <c r="F580">
        <f t="shared" si="3"/>
        <v>150239.89251201594</v>
      </c>
      <c r="G580">
        <f t="shared" si="4"/>
        <v>53992.821047674719</v>
      </c>
      <c r="H580">
        <f t="shared" si="4"/>
        <v>206039.24624050542</v>
      </c>
      <c r="I580">
        <f t="shared" si="5"/>
        <v>-161060.12400895034</v>
      </c>
      <c r="J580">
        <f t="shared" si="6"/>
        <v>-94440.538783526456</v>
      </c>
      <c r="K580">
        <f t="shared" si="9"/>
        <v>1</v>
      </c>
      <c r="L580">
        <f t="shared" si="10"/>
        <v>1</v>
      </c>
      <c r="M580">
        <f ca="1">VLOOKUP(A580,Tsy!A:B,2,FALSE)</f>
        <v>99.37</v>
      </c>
      <c r="N580" s="5">
        <f t="shared" ca="1" si="7"/>
        <v>0</v>
      </c>
      <c r="O580" s="3">
        <f ca="1">VLOOKUP(A580,'Libor 1W'!A:B,2,FALSE)/5200</f>
        <v>4.0144230769230765E-5</v>
      </c>
      <c r="P580">
        <f ca="1">VLOOKUP(A580,Swap!A:B,2,FALSE)</f>
        <v>118.062</v>
      </c>
      <c r="Q580">
        <f t="shared" ca="1" si="11"/>
        <v>8.7326997679186835E-3</v>
      </c>
      <c r="R580">
        <f t="shared" ca="1" si="12"/>
        <v>8.6925555371494528E-3</v>
      </c>
      <c r="S580">
        <f t="shared" ca="1" si="13"/>
        <v>8.7326997679186835E-3</v>
      </c>
      <c r="T580">
        <f t="shared" ca="1" si="14"/>
        <v>105.96712228602303</v>
      </c>
      <c r="U580">
        <f t="shared" ca="1" si="8"/>
        <v>98.659202857852108</v>
      </c>
    </row>
    <row r="581" spans="1:21" x14ac:dyDescent="0.35">
      <c r="A581" s="1">
        <v>40218</v>
      </c>
      <c r="B581">
        <v>-141303</v>
      </c>
      <c r="C581">
        <f t="shared" si="0"/>
        <v>-53533.651480637811</v>
      </c>
      <c r="D581">
        <f t="shared" si="1"/>
        <v>55596.216061185471</v>
      </c>
      <c r="E581">
        <f t="shared" si="2"/>
        <v>107526.47252831253</v>
      </c>
      <c r="F581">
        <f t="shared" si="3"/>
        <v>150434.3056384123</v>
      </c>
      <c r="G581">
        <f t="shared" si="4"/>
        <v>53992.821047674719</v>
      </c>
      <c r="H581">
        <f t="shared" si="4"/>
        <v>206030.52169959777</v>
      </c>
      <c r="I581">
        <f t="shared" si="5"/>
        <v>-161060.12400895034</v>
      </c>
      <c r="J581">
        <f t="shared" si="6"/>
        <v>-94838.089577226841</v>
      </c>
      <c r="K581">
        <f t="shared" si="9"/>
        <v>1</v>
      </c>
      <c r="L581">
        <f t="shared" si="10"/>
        <v>1</v>
      </c>
      <c r="M581">
        <f ca="1">VLOOKUP(A581,Tsy!A:B,2,FALSE)</f>
        <v>99.37</v>
      </c>
      <c r="N581" s="5">
        <f t="shared" ca="1" si="7"/>
        <v>0</v>
      </c>
      <c r="O581" s="3">
        <f ca="1">VLOOKUP(A581,'Libor 1W'!A:B,2,FALSE)/5200</f>
        <v>4.0144230769230765E-5</v>
      </c>
      <c r="P581">
        <f ca="1">VLOOKUP(A581,Swap!A:B,2,FALSE)</f>
        <v>119.093</v>
      </c>
      <c r="Q581">
        <f t="shared" ca="1" si="11"/>
        <v>-9.4547958318289549E-3</v>
      </c>
      <c r="R581">
        <f t="shared" ca="1" si="12"/>
        <v>-9.4949400625981856E-3</v>
      </c>
      <c r="S581">
        <f t="shared" ca="1" si="13"/>
        <v>-9.4547958318289549E-3</v>
      </c>
      <c r="T581">
        <f t="shared" ca="1" si="14"/>
        <v>104.96097081131123</v>
      </c>
      <c r="U581">
        <f t="shared" ca="1" si="8"/>
        <v>97.726400237900123</v>
      </c>
    </row>
    <row r="582" spans="1:21" x14ac:dyDescent="0.35">
      <c r="A582" s="1">
        <v>40225</v>
      </c>
      <c r="B582">
        <v>-144835</v>
      </c>
      <c r="C582">
        <f t="shared" si="0"/>
        <v>-53533.651480637811</v>
      </c>
      <c r="D582">
        <f t="shared" si="1"/>
        <v>55366.183556405354</v>
      </c>
      <c r="E582">
        <f t="shared" si="2"/>
        <v>107526.47252831253</v>
      </c>
      <c r="F582">
        <f t="shared" si="3"/>
        <v>150648.47913848574</v>
      </c>
      <c r="G582">
        <f t="shared" si="4"/>
        <v>53992.821047674719</v>
      </c>
      <c r="H582">
        <f t="shared" si="4"/>
        <v>206014.6626948911</v>
      </c>
      <c r="I582">
        <f t="shared" si="5"/>
        <v>-161060.12400895034</v>
      </c>
      <c r="J582">
        <f t="shared" si="6"/>
        <v>-95282.295582080376</v>
      </c>
      <c r="K582">
        <f t="shared" si="9"/>
        <v>1</v>
      </c>
      <c r="L582">
        <f t="shared" si="10"/>
        <v>1</v>
      </c>
      <c r="M582">
        <f ca="1">VLOOKUP(A582,Tsy!A:B,2,FALSE)</f>
        <v>99.37</v>
      </c>
      <c r="N582" s="5">
        <f t="shared" ca="1" si="7"/>
        <v>0</v>
      </c>
      <c r="O582" s="3">
        <f ca="1">VLOOKUP(A582,'Libor 1W'!A:B,2,FALSE)/5200</f>
        <v>4.0144230769230765E-5</v>
      </c>
      <c r="P582">
        <f ca="1">VLOOKUP(A582,Swap!A:B,2,FALSE)</f>
        <v>117.967</v>
      </c>
      <c r="Q582">
        <f t="shared" ca="1" si="11"/>
        <v>-9.5789500453513643E-4</v>
      </c>
      <c r="R582">
        <f t="shared" ca="1" si="12"/>
        <v>-9.9803923530436718E-4</v>
      </c>
      <c r="S582">
        <f t="shared" ca="1" si="13"/>
        <v>-9.5789500453513643E-4</v>
      </c>
      <c r="T582">
        <f t="shared" ca="1" si="14"/>
        <v>104.8562156442659</v>
      </c>
      <c r="U582">
        <f t="shared" ca="1" si="8"/>
        <v>97.632788607301038</v>
      </c>
    </row>
    <row r="583" spans="1:21" x14ac:dyDescent="0.35">
      <c r="A583" s="1">
        <v>40232</v>
      </c>
      <c r="B583">
        <v>-125386</v>
      </c>
      <c r="C583">
        <f t="shared" si="0"/>
        <v>-53533.651480637811</v>
      </c>
      <c r="D583">
        <f t="shared" si="1"/>
        <v>55176.451242829826</v>
      </c>
      <c r="E583">
        <f t="shared" si="2"/>
        <v>107526.47252831253</v>
      </c>
      <c r="F583">
        <f t="shared" si="3"/>
        <v>150813.42841687484</v>
      </c>
      <c r="G583">
        <f t="shared" si="4"/>
        <v>53992.821047674719</v>
      </c>
      <c r="H583">
        <f t="shared" si="4"/>
        <v>205989.87965970466</v>
      </c>
      <c r="I583">
        <f t="shared" si="5"/>
        <v>-161060.12400895034</v>
      </c>
      <c r="J583">
        <f t="shared" si="6"/>
        <v>-95636.977174045023</v>
      </c>
      <c r="K583">
        <f t="shared" si="9"/>
        <v>1</v>
      </c>
      <c r="L583">
        <f t="shared" si="10"/>
        <v>1</v>
      </c>
      <c r="M583">
        <f ca="1">VLOOKUP(A583,Tsy!A:B,2,FALSE)</f>
        <v>99.37</v>
      </c>
      <c r="N583" s="4">
        <f t="shared" ca="1" si="7"/>
        <v>0</v>
      </c>
      <c r="O583" s="3">
        <f ca="1">VLOOKUP(A583,'Libor 1W'!A:B,2,FALSE)/5200</f>
        <v>3.9903846153846155E-5</v>
      </c>
      <c r="P583">
        <f ca="1">VLOOKUP(A583,Swap!A:B,2,FALSE)</f>
        <v>117.854</v>
      </c>
      <c r="Q583">
        <f t="shared" ca="1" si="11"/>
        <v>1.0801500161216282E-2</v>
      </c>
      <c r="R583">
        <f t="shared" ca="1" si="12"/>
        <v>1.0761355930447051E-2</v>
      </c>
      <c r="S583">
        <f t="shared" ca="1" si="13"/>
        <v>1.0801500161216282E-2</v>
      </c>
      <c r="T583">
        <f t="shared" ca="1" si="14"/>
        <v>105.98461070233357</v>
      </c>
      <c r="U583">
        <f t="shared" ca="1" si="8"/>
        <v>98.687369189182789</v>
      </c>
    </row>
    <row r="584" spans="1:21" x14ac:dyDescent="0.35">
      <c r="A584" s="1">
        <v>40239</v>
      </c>
      <c r="B584">
        <v>-107926</v>
      </c>
      <c r="C584">
        <f t="shared" si="0"/>
        <v>-53533.651480637811</v>
      </c>
      <c r="D584">
        <f t="shared" si="1"/>
        <v>54974.787762906308</v>
      </c>
      <c r="E584">
        <f t="shared" si="2"/>
        <v>107526.47252831253</v>
      </c>
      <c r="F584">
        <f t="shared" si="3"/>
        <v>150960.8018369952</v>
      </c>
      <c r="G584">
        <f t="shared" si="4"/>
        <v>53992.821047674719</v>
      </c>
      <c r="H584">
        <f t="shared" si="4"/>
        <v>205935.58959990152</v>
      </c>
      <c r="I584">
        <f t="shared" si="5"/>
        <v>-161060.12400895034</v>
      </c>
      <c r="J584">
        <f t="shared" si="6"/>
        <v>-95986.014074088889</v>
      </c>
      <c r="K584">
        <f t="shared" si="9"/>
        <v>1</v>
      </c>
      <c r="L584">
        <f t="shared" si="10"/>
        <v>1</v>
      </c>
      <c r="M584">
        <f ca="1">VLOOKUP(A584,Tsy!A:B,2,FALSE)</f>
        <v>99.37</v>
      </c>
      <c r="N584" s="4">
        <f t="shared" ca="1" si="7"/>
        <v>0</v>
      </c>
      <c r="O584" s="3">
        <f ca="1">VLOOKUP(A584,'Libor 1W'!A:B,2,FALSE)/5200</f>
        <v>3.9903846153846155E-5</v>
      </c>
      <c r="P584">
        <f ca="1">VLOOKUP(A584,Swap!A:B,2,FALSE)</f>
        <v>119.127</v>
      </c>
      <c r="Q584">
        <f t="shared" ca="1" si="11"/>
        <v>-1.9726846138994336E-3</v>
      </c>
      <c r="R584">
        <f t="shared" ca="1" si="12"/>
        <v>-2.0125884600532798E-3</v>
      </c>
      <c r="S584">
        <f t="shared" ca="1" si="13"/>
        <v>-1.9726846138994336E-3</v>
      </c>
      <c r="T584">
        <f t="shared" ca="1" si="14"/>
        <v>105.77130729789081</v>
      </c>
      <c r="U584">
        <f t="shared" ca="1" si="8"/>
        <v>98.49269013439708</v>
      </c>
    </row>
    <row r="585" spans="1:21" x14ac:dyDescent="0.35">
      <c r="A585" s="1">
        <v>40246</v>
      </c>
      <c r="B585">
        <v>-106396</v>
      </c>
      <c r="C585">
        <f t="shared" si="0"/>
        <v>-53533.651480637811</v>
      </c>
      <c r="D585">
        <f t="shared" si="1"/>
        <v>54747.46462715105</v>
      </c>
      <c r="E585">
        <f t="shared" si="2"/>
        <v>107526.47252831253</v>
      </c>
      <c r="F585">
        <f t="shared" si="3"/>
        <v>151114.0370542646</v>
      </c>
      <c r="G585">
        <f t="shared" si="4"/>
        <v>53992.821047674719</v>
      </c>
      <c r="H585">
        <f t="shared" si="4"/>
        <v>205861.50168141566</v>
      </c>
      <c r="I585">
        <f t="shared" si="5"/>
        <v>-161060.12400895034</v>
      </c>
      <c r="J585">
        <f t="shared" si="6"/>
        <v>-96366.57242711354</v>
      </c>
      <c r="K585">
        <f t="shared" si="9"/>
        <v>1</v>
      </c>
      <c r="L585">
        <f t="shared" si="10"/>
        <v>1</v>
      </c>
      <c r="M585">
        <f ca="1">VLOOKUP(A585,Tsy!A:B,2,FALSE)</f>
        <v>99.37</v>
      </c>
      <c r="N585" s="4">
        <f t="shared" ca="1" si="7"/>
        <v>-1.0063399416323504E-3</v>
      </c>
      <c r="O585" s="3">
        <f ca="1">VLOOKUP(A585,'Libor 1W'!A:B,2,FALSE)/5200</f>
        <v>4.0624999999999998E-5</v>
      </c>
      <c r="P585">
        <f ca="1">VLOOKUP(A585,Swap!A:B,2,FALSE)</f>
        <v>118.892</v>
      </c>
      <c r="Q585">
        <f t="shared" ca="1" si="11"/>
        <v>2.6746963630857046E-3</v>
      </c>
      <c r="R585">
        <f t="shared" ca="1" si="12"/>
        <v>2.6347925169318584E-3</v>
      </c>
      <c r="S585">
        <f t="shared" ca="1" si="13"/>
        <v>3.681036304718055E-3</v>
      </c>
      <c r="T585">
        <f t="shared" ca="1" si="14"/>
        <v>106.0499927468654</v>
      </c>
      <c r="U585">
        <f t="shared" ca="1" si="8"/>
        <v>98.855245302531145</v>
      </c>
    </row>
    <row r="586" spans="1:21" x14ac:dyDescent="0.35">
      <c r="A586" s="1">
        <v>40253</v>
      </c>
      <c r="B586">
        <v>-89597</v>
      </c>
      <c r="C586">
        <f t="shared" si="0"/>
        <v>-53533.651480637811</v>
      </c>
      <c r="D586">
        <f t="shared" si="1"/>
        <v>54531.908221797326</v>
      </c>
      <c r="E586">
        <f t="shared" si="2"/>
        <v>107526.47252831253</v>
      </c>
      <c r="F586">
        <f t="shared" si="3"/>
        <v>151239.32528021702</v>
      </c>
      <c r="G586">
        <f t="shared" si="4"/>
        <v>53992.821047674719</v>
      </c>
      <c r="H586">
        <f t="shared" si="4"/>
        <v>205771.23350201434</v>
      </c>
      <c r="I586">
        <f t="shared" si="5"/>
        <v>-161060.12400895034</v>
      </c>
      <c r="J586">
        <f t="shared" si="6"/>
        <v>-96707.417058419698</v>
      </c>
      <c r="K586">
        <f t="shared" si="9"/>
        <v>1</v>
      </c>
      <c r="L586">
        <f t="shared" si="10"/>
        <v>1</v>
      </c>
      <c r="M586">
        <f ca="1">VLOOKUP(A586,Tsy!A:B,2,FALSE)</f>
        <v>99.27</v>
      </c>
      <c r="N586" s="4">
        <f t="shared" ca="1" si="7"/>
        <v>0</v>
      </c>
      <c r="O586" s="3">
        <f ca="1">VLOOKUP(A586,'Libor 1W'!A:B,2,FALSE)/5200</f>
        <v>4.2428846153846156E-5</v>
      </c>
      <c r="P586">
        <f ca="1">VLOOKUP(A586,Swap!A:B,2,FALSE)</f>
        <v>119.21</v>
      </c>
      <c r="Q586">
        <f t="shared" ca="1" si="11"/>
        <v>6.0733159969801331E-3</v>
      </c>
      <c r="R586">
        <f t="shared" ca="1" si="12"/>
        <v>6.0326909969801333E-3</v>
      </c>
      <c r="S586">
        <f t="shared" ca="1" si="13"/>
        <v>6.0733159969801331E-3</v>
      </c>
      <c r="T586">
        <f t="shared" ca="1" si="14"/>
        <v>106.68975958333922</v>
      </c>
      <c r="U586">
        <f t="shared" ca="1" si="8"/>
        <v>99.455624445212408</v>
      </c>
    </row>
    <row r="587" spans="1:21" x14ac:dyDescent="0.35">
      <c r="A587" s="1">
        <v>40260</v>
      </c>
      <c r="B587">
        <v>-157546</v>
      </c>
      <c r="C587">
        <f t="shared" si="0"/>
        <v>-53533.651480637811</v>
      </c>
      <c r="D587">
        <f t="shared" si="1"/>
        <v>54163.946462715103</v>
      </c>
      <c r="E587">
        <f t="shared" si="2"/>
        <v>107526.47252831253</v>
      </c>
      <c r="F587">
        <f t="shared" si="3"/>
        <v>151520.4910331862</v>
      </c>
      <c r="G587">
        <f t="shared" si="4"/>
        <v>53992.821047674719</v>
      </c>
      <c r="H587">
        <f t="shared" si="4"/>
        <v>205684.43749590131</v>
      </c>
      <c r="I587">
        <f t="shared" si="5"/>
        <v>-161060.12400895034</v>
      </c>
      <c r="J587">
        <f t="shared" si="6"/>
        <v>-97356.544570471102</v>
      </c>
      <c r="K587">
        <f t="shared" si="9"/>
        <v>1</v>
      </c>
      <c r="L587">
        <f t="shared" si="10"/>
        <v>1</v>
      </c>
      <c r="M587">
        <f ca="1">VLOOKUP(A587,Tsy!A:B,2,FALSE)</f>
        <v>99.27</v>
      </c>
      <c r="N587" s="4">
        <f t="shared" ca="1" si="7"/>
        <v>0</v>
      </c>
      <c r="O587" s="3">
        <f ca="1">VLOOKUP(A587,'Libor 1W'!A:B,2,FALSE)/5200</f>
        <v>4.5073076923076924E-5</v>
      </c>
      <c r="P587">
        <f ca="1">VLOOKUP(A587,Swap!A:B,2,FALSE)</f>
        <v>119.934</v>
      </c>
      <c r="Q587">
        <f t="shared" ca="1" si="11"/>
        <v>-1.4524655227041605E-2</v>
      </c>
      <c r="R587">
        <f t="shared" ca="1" si="12"/>
        <v>-1.4567084073195451E-2</v>
      </c>
      <c r="S587">
        <f t="shared" ca="1" si="13"/>
        <v>-1.4524655227041605E-2</v>
      </c>
      <c r="T587">
        <f t="shared" ca="1" si="14"/>
        <v>105.13560088573972</v>
      </c>
      <c r="U587">
        <f t="shared" ca="1" si="8"/>
        <v>98.011065789755563</v>
      </c>
    </row>
    <row r="588" spans="1:21" x14ac:dyDescent="0.35">
      <c r="A588" s="1">
        <v>40267</v>
      </c>
      <c r="B588">
        <v>-249917</v>
      </c>
      <c r="C588">
        <f t="shared" si="0"/>
        <v>-53533.651480637811</v>
      </c>
      <c r="D588">
        <f t="shared" si="1"/>
        <v>53597.156787762906</v>
      </c>
      <c r="E588">
        <f t="shared" si="2"/>
        <v>107526.47252831253</v>
      </c>
      <c r="F588">
        <f t="shared" si="3"/>
        <v>152101.36029594211</v>
      </c>
      <c r="G588">
        <f t="shared" si="4"/>
        <v>53992.821047674719</v>
      </c>
      <c r="H588">
        <f t="shared" si="4"/>
        <v>205698.51708370502</v>
      </c>
      <c r="I588">
        <f t="shared" si="5"/>
        <v>-161060.12400895034</v>
      </c>
      <c r="J588">
        <f t="shared" si="6"/>
        <v>-98504.203508179198</v>
      </c>
      <c r="K588">
        <f t="shared" si="9"/>
        <v>1</v>
      </c>
      <c r="L588">
        <f t="shared" si="10"/>
        <v>1</v>
      </c>
      <c r="M588">
        <f ca="1">VLOOKUP(A588,Tsy!A:B,2,FALSE)</f>
        <v>99.27</v>
      </c>
      <c r="N588" s="4">
        <f t="shared" ca="1" si="7"/>
        <v>0</v>
      </c>
      <c r="O588" s="3">
        <f ca="1">VLOOKUP(A588,'Libor 1W'!A:B,2,FALSE)/5200</f>
        <v>4.4976923076923076E-5</v>
      </c>
      <c r="P588">
        <f ca="1">VLOOKUP(A588,Swap!A:B,2,FALSE)</f>
        <v>118.19199999999999</v>
      </c>
      <c r="Q588">
        <f t="shared" ca="1" si="11"/>
        <v>-8.5369568160280629E-3</v>
      </c>
      <c r="R588">
        <f t="shared" ca="1" si="12"/>
        <v>-8.5820298929511398E-3</v>
      </c>
      <c r="S588">
        <f t="shared" ca="1" si="13"/>
        <v>-8.5369568160280629E-3</v>
      </c>
      <c r="T588">
        <f t="shared" ca="1" si="14"/>
        <v>104.23332401612493</v>
      </c>
      <c r="U588">
        <f t="shared" ca="1" si="8"/>
        <v>97.174349553615528</v>
      </c>
    </row>
    <row r="589" spans="1:21" x14ac:dyDescent="0.35">
      <c r="A589" s="1">
        <v>40274</v>
      </c>
      <c r="B589">
        <v>-244733</v>
      </c>
      <c r="C589">
        <f t="shared" ref="C589:C652" si="15">AVERAGE($B$524:$B$970)</f>
        <v>-53533.651480637811</v>
      </c>
      <c r="D589">
        <f t="shared" ref="D589:D652" si="16">AVERAGE(B67:B589)</f>
        <v>53030.376673040155</v>
      </c>
      <c r="E589">
        <f t="shared" ref="E589:E652" si="17">_xlfn.STDEV.P($B$524:$B$970)</f>
        <v>107526.47252831253</v>
      </c>
      <c r="F589">
        <f t="shared" ref="F589:F652" si="18">_xlfn.STDEV.P(B67:B589)</f>
        <v>152658.66959616015</v>
      </c>
      <c r="G589">
        <f t="shared" ref="G589:H652" si="19">C589+E589</f>
        <v>53992.821047674719</v>
      </c>
      <c r="H589">
        <f t="shared" si="19"/>
        <v>205689.04626920031</v>
      </c>
      <c r="I589">
        <f t="shared" ref="I589:I652" si="20">C589-E589</f>
        <v>-161060.12400895034</v>
      </c>
      <c r="J589">
        <f t="shared" ref="J589:J652" si="21">D589-F589</f>
        <v>-99628.292923119996</v>
      </c>
      <c r="K589">
        <f t="shared" si="9"/>
        <v>1</v>
      </c>
      <c r="L589">
        <f t="shared" si="10"/>
        <v>1</v>
      </c>
      <c r="M589">
        <f ca="1">VLOOKUP(A589,Tsy!A:B,2,FALSE)</f>
        <v>99.27</v>
      </c>
      <c r="N589" s="4">
        <f t="shared" ref="N589:N652" ca="1" si="22">M590/M589-1</f>
        <v>0</v>
      </c>
      <c r="O589" s="3">
        <f ca="1">VLOOKUP(A589,'Libor 1W'!A:B,2,FALSE)/5200</f>
        <v>4.5457692307692309E-5</v>
      </c>
      <c r="P589">
        <f ca="1">VLOOKUP(A589,Swap!A:B,2,FALSE)</f>
        <v>117.18300000000001</v>
      </c>
      <c r="Q589">
        <f t="shared" ca="1" si="11"/>
        <v>1.5573931372298011E-2</v>
      </c>
      <c r="R589">
        <f t="shared" ca="1" si="12"/>
        <v>1.5528954449221088E-2</v>
      </c>
      <c r="S589">
        <f t="shared" ca="1" si="13"/>
        <v>1.5573931372298011E-2</v>
      </c>
      <c r="T589">
        <f t="shared" ca="1" si="14"/>
        <v>105.85195855686224</v>
      </c>
      <c r="U589">
        <f t="shared" ref="U589:U652" ca="1" si="23">U588*(S589+1)</f>
        <v>98.687736204711229</v>
      </c>
    </row>
    <row r="590" spans="1:21" x14ac:dyDescent="0.35">
      <c r="A590" s="1">
        <v>40281</v>
      </c>
      <c r="B590">
        <v>-274741</v>
      </c>
      <c r="C590">
        <f t="shared" si="15"/>
        <v>-53533.651480637811</v>
      </c>
      <c r="D590">
        <f t="shared" si="16"/>
        <v>52410.391969407268</v>
      </c>
      <c r="E590">
        <f t="shared" si="17"/>
        <v>107526.47252831253</v>
      </c>
      <c r="F590">
        <f t="shared" si="18"/>
        <v>153328.66731751905</v>
      </c>
      <c r="G590">
        <f t="shared" si="19"/>
        <v>53992.821047674719</v>
      </c>
      <c r="H590">
        <f t="shared" si="19"/>
        <v>205739.05928692632</v>
      </c>
      <c r="I590">
        <f t="shared" si="20"/>
        <v>-161060.12400895034</v>
      </c>
      <c r="J590">
        <f t="shared" si="21"/>
        <v>-100918.27534811178</v>
      </c>
      <c r="K590">
        <f t="shared" ref="K590:K653" si="24">IF(B589&lt;I589,1,IF(B589&gt;G589,-1,K589))</f>
        <v>1</v>
      </c>
      <c r="L590">
        <f t="shared" ref="L590:L653" si="25">IF(B589&lt;J589,1,IF(B589&gt;H589,-1,L589))</f>
        <v>1</v>
      </c>
      <c r="M590">
        <f ca="1">VLOOKUP(A590,Tsy!A:B,2,FALSE)</f>
        <v>99.27</v>
      </c>
      <c r="N590" s="4">
        <f t="shared" ca="1" si="22"/>
        <v>0</v>
      </c>
      <c r="O590" s="3">
        <f ca="1">VLOOKUP(A590,'Libor 1W'!A:B,2,FALSE)/5200</f>
        <v>4.6538461538461536E-5</v>
      </c>
      <c r="P590">
        <f ca="1">VLOOKUP(A590,Swap!A:B,2,FALSE)</f>
        <v>119.008</v>
      </c>
      <c r="Q590">
        <f t="shared" ref="Q590:Q653" ca="1" si="26">P591/P590-1</f>
        <v>-5.8819575154522852E-5</v>
      </c>
      <c r="R590">
        <f t="shared" ref="R590:R653" ca="1" si="27">K590*$Q590-K590*$O589</f>
        <v>-1.0427726746221517E-4</v>
      </c>
      <c r="S590">
        <f t="shared" ref="S590:S653" ca="1" si="28">L590*$Q590-L590*$N590</f>
        <v>-5.8819575154522852E-5</v>
      </c>
      <c r="T590">
        <f t="shared" ref="T590:T653" ca="1" si="29">T589*(R590+1)</f>
        <v>105.84092060386841</v>
      </c>
      <c r="U590">
        <f t="shared" ca="1" si="23"/>
        <v>98.681931433994706</v>
      </c>
    </row>
    <row r="591" spans="1:21" x14ac:dyDescent="0.35">
      <c r="A591" s="1">
        <v>40288</v>
      </c>
      <c r="B591">
        <v>-245711</v>
      </c>
      <c r="C591">
        <f t="shared" si="15"/>
        <v>-53533.651480637811</v>
      </c>
      <c r="D591">
        <f t="shared" si="16"/>
        <v>51865.021032504781</v>
      </c>
      <c r="E591">
        <f t="shared" si="17"/>
        <v>107526.47252831253</v>
      </c>
      <c r="F591">
        <f t="shared" si="18"/>
        <v>153879.82541790174</v>
      </c>
      <c r="G591">
        <f t="shared" si="19"/>
        <v>53992.821047674719</v>
      </c>
      <c r="H591">
        <f t="shared" si="19"/>
        <v>205744.84645040653</v>
      </c>
      <c r="I591">
        <f t="shared" si="20"/>
        <v>-161060.12400895034</v>
      </c>
      <c r="J591">
        <f t="shared" si="21"/>
        <v>-102014.80438539696</v>
      </c>
      <c r="K591">
        <f t="shared" si="24"/>
        <v>1</v>
      </c>
      <c r="L591">
        <f t="shared" si="25"/>
        <v>1</v>
      </c>
      <c r="M591">
        <f ca="1">VLOOKUP(A591,Tsy!A:B,2,FALSE)</f>
        <v>99.27</v>
      </c>
      <c r="N591" s="4">
        <f t="shared" ca="1" si="22"/>
        <v>0</v>
      </c>
      <c r="O591" s="3">
        <f ca="1">VLOOKUP(A591,'Libor 1W'!A:B,2,FALSE)/5200</f>
        <v>4.9207692307692305E-5</v>
      </c>
      <c r="P591">
        <f ca="1">VLOOKUP(A591,Swap!A:B,2,FALSE)</f>
        <v>119.001</v>
      </c>
      <c r="Q591">
        <f t="shared" ca="1" si="26"/>
        <v>4.058789421937492E-3</v>
      </c>
      <c r="R591">
        <f t="shared" ca="1" si="27"/>
        <v>4.0122509603990305E-3</v>
      </c>
      <c r="S591">
        <f t="shared" ca="1" si="28"/>
        <v>4.058789421937492E-3</v>
      </c>
      <c r="T591">
        <f t="shared" ca="1" si="29"/>
        <v>106.26558093921081</v>
      </c>
      <c r="U591">
        <f t="shared" ca="1" si="23"/>
        <v>99.082460613435359</v>
      </c>
    </row>
    <row r="592" spans="1:21" x14ac:dyDescent="0.35">
      <c r="A592" s="1">
        <v>40295</v>
      </c>
      <c r="B592">
        <v>-218249</v>
      </c>
      <c r="C592">
        <f t="shared" si="15"/>
        <v>-53533.651480637811</v>
      </c>
      <c r="D592">
        <f t="shared" si="16"/>
        <v>51346.739961759085</v>
      </c>
      <c r="E592">
        <f t="shared" si="17"/>
        <v>107526.47252831253</v>
      </c>
      <c r="F592">
        <f t="shared" si="18"/>
        <v>154331.57887531162</v>
      </c>
      <c r="G592">
        <f t="shared" si="19"/>
        <v>53992.821047674719</v>
      </c>
      <c r="H592">
        <f t="shared" si="19"/>
        <v>205678.31883707072</v>
      </c>
      <c r="I592">
        <f t="shared" si="20"/>
        <v>-161060.12400895034</v>
      </c>
      <c r="J592">
        <f t="shared" si="21"/>
        <v>-102984.83891355254</v>
      </c>
      <c r="K592">
        <f t="shared" si="24"/>
        <v>1</v>
      </c>
      <c r="L592">
        <f t="shared" si="25"/>
        <v>1</v>
      </c>
      <c r="M592">
        <f ca="1">VLOOKUP(A592,Tsy!A:B,2,FALSE)</f>
        <v>99.27</v>
      </c>
      <c r="N592" s="4">
        <f t="shared" ca="1" si="22"/>
        <v>0</v>
      </c>
      <c r="O592" s="3">
        <f ca="1">VLOOKUP(A592,'Libor 1W'!A:B,2,FALSE)/5200</f>
        <v>5.0000000000000002E-5</v>
      </c>
      <c r="P592">
        <f ca="1">VLOOKUP(A592,Swap!A:B,2,FALSE)</f>
        <v>119.48399999999999</v>
      </c>
      <c r="Q592">
        <f t="shared" ca="1" si="26"/>
        <v>1.2160624016604782E-2</v>
      </c>
      <c r="R592">
        <f t="shared" ca="1" si="27"/>
        <v>1.2111416324297089E-2</v>
      </c>
      <c r="S592">
        <f t="shared" ca="1" si="28"/>
        <v>1.2160624016604782E-2</v>
      </c>
      <c r="T592">
        <f t="shared" ca="1" si="29"/>
        <v>107.55260763090887</v>
      </c>
      <c r="U592">
        <f t="shared" ca="1" si="23"/>
        <v>100.2873651635954</v>
      </c>
    </row>
    <row r="593" spans="1:21" x14ac:dyDescent="0.35">
      <c r="A593" s="1">
        <v>40302</v>
      </c>
      <c r="B593">
        <v>-257880</v>
      </c>
      <c r="C593">
        <f t="shared" si="15"/>
        <v>-53533.651480637811</v>
      </c>
      <c r="D593">
        <f t="shared" si="16"/>
        <v>50748.349904397706</v>
      </c>
      <c r="E593">
        <f t="shared" si="17"/>
        <v>107526.47252831253</v>
      </c>
      <c r="F593">
        <f t="shared" si="18"/>
        <v>154921.54022356239</v>
      </c>
      <c r="G593">
        <f t="shared" si="19"/>
        <v>53992.821047674719</v>
      </c>
      <c r="H593">
        <f t="shared" si="19"/>
        <v>205669.8901279601</v>
      </c>
      <c r="I593">
        <f t="shared" si="20"/>
        <v>-161060.12400895034</v>
      </c>
      <c r="J593">
        <f t="shared" si="21"/>
        <v>-104173.19031916469</v>
      </c>
      <c r="K593">
        <f t="shared" si="24"/>
        <v>1</v>
      </c>
      <c r="L593">
        <f t="shared" si="25"/>
        <v>1</v>
      </c>
      <c r="M593">
        <f ca="1">VLOOKUP(A593,Tsy!A:B,2,FALSE)</f>
        <v>99.27</v>
      </c>
      <c r="N593" s="4">
        <f t="shared" ca="1" si="22"/>
        <v>0</v>
      </c>
      <c r="O593" s="3">
        <f ca="1">VLOOKUP(A593,'Libor 1W'!A:B,2,FALSE)/5200</f>
        <v>5.2103846153846154E-5</v>
      </c>
      <c r="P593">
        <f ca="1">VLOOKUP(A593,Swap!A:B,2,FALSE)</f>
        <v>120.937</v>
      </c>
      <c r="Q593">
        <f t="shared" ca="1" si="26"/>
        <v>3.2330883021738366E-3</v>
      </c>
      <c r="R593">
        <f t="shared" ca="1" si="27"/>
        <v>3.1830883021738365E-3</v>
      </c>
      <c r="S593">
        <f t="shared" ca="1" si="28"/>
        <v>3.2330883021738366E-3</v>
      </c>
      <c r="T593">
        <f t="shared" ca="1" si="29"/>
        <v>107.89495707812709</v>
      </c>
      <c r="U593">
        <f t="shared" ca="1" si="23"/>
        <v>100.61160307076165</v>
      </c>
    </row>
    <row r="594" spans="1:21" x14ac:dyDescent="0.35">
      <c r="A594" s="1">
        <v>40309</v>
      </c>
      <c r="B594">
        <v>-239797</v>
      </c>
      <c r="C594">
        <f t="shared" si="15"/>
        <v>-53533.651480637811</v>
      </c>
      <c r="D594">
        <f t="shared" si="16"/>
        <v>50178.133843212236</v>
      </c>
      <c r="E594">
        <f t="shared" si="17"/>
        <v>107526.47252831253</v>
      </c>
      <c r="F594">
        <f t="shared" si="18"/>
        <v>155440.19488055844</v>
      </c>
      <c r="G594">
        <f t="shared" si="19"/>
        <v>53992.821047674719</v>
      </c>
      <c r="H594">
        <f t="shared" si="19"/>
        <v>205618.32872377068</v>
      </c>
      <c r="I594">
        <f t="shared" si="20"/>
        <v>-161060.12400895034</v>
      </c>
      <c r="J594">
        <f t="shared" si="21"/>
        <v>-105262.0610373462</v>
      </c>
      <c r="K594">
        <f t="shared" si="24"/>
        <v>1</v>
      </c>
      <c r="L594">
        <f t="shared" si="25"/>
        <v>1</v>
      </c>
      <c r="M594">
        <f ca="1">VLOOKUP(A594,Tsy!A:B,2,FALSE)</f>
        <v>99.27</v>
      </c>
      <c r="N594" s="4">
        <f t="shared" ca="1" si="22"/>
        <v>0</v>
      </c>
      <c r="O594" s="3">
        <f ca="1">VLOOKUP(A594,'Libor 1W'!A:B,2,FALSE)/5200</f>
        <v>6.1178846153846157E-5</v>
      </c>
      <c r="P594">
        <f ca="1">VLOOKUP(A594,Swap!A:B,2,FALSE)</f>
        <v>121.328</v>
      </c>
      <c r="Q594">
        <f t="shared" ca="1" si="26"/>
        <v>1.0615851246208674E-2</v>
      </c>
      <c r="R594">
        <f t="shared" ca="1" si="27"/>
        <v>1.0563747400054828E-2</v>
      </c>
      <c r="S594">
        <f t="shared" ca="1" si="28"/>
        <v>1.0615851246208674E-2</v>
      </c>
      <c r="T594">
        <f t="shared" ca="1" si="29"/>
        <v>109.03473215044019</v>
      </c>
      <c r="U594">
        <f t="shared" ca="1" si="23"/>
        <v>101.67968088260345</v>
      </c>
    </row>
    <row r="595" spans="1:21" x14ac:dyDescent="0.35">
      <c r="A595" s="1">
        <v>40316</v>
      </c>
      <c r="B595">
        <v>-267229</v>
      </c>
      <c r="C595">
        <f t="shared" si="15"/>
        <v>-53533.651480637811</v>
      </c>
      <c r="D595">
        <f t="shared" si="16"/>
        <v>49555.891013384324</v>
      </c>
      <c r="E595">
        <f t="shared" si="17"/>
        <v>107526.47252831253</v>
      </c>
      <c r="F595">
        <f t="shared" si="18"/>
        <v>156056.96804009637</v>
      </c>
      <c r="G595">
        <f t="shared" si="19"/>
        <v>53992.821047674719</v>
      </c>
      <c r="H595">
        <f t="shared" si="19"/>
        <v>205612.8590534807</v>
      </c>
      <c r="I595">
        <f t="shared" si="20"/>
        <v>-161060.12400895034</v>
      </c>
      <c r="J595">
        <f t="shared" si="21"/>
        <v>-106501.07702671204</v>
      </c>
      <c r="K595">
        <f t="shared" si="24"/>
        <v>1</v>
      </c>
      <c r="L595">
        <f t="shared" si="25"/>
        <v>1</v>
      </c>
      <c r="M595">
        <f ca="1">VLOOKUP(A595,Tsy!A:B,2,FALSE)</f>
        <v>99.27</v>
      </c>
      <c r="N595" s="4">
        <f t="shared" ca="1" si="22"/>
        <v>0</v>
      </c>
      <c r="O595" s="3">
        <f ca="1">VLOOKUP(A595,'Libor 1W'!A:B,2,FALSE)/5200</f>
        <v>6.1105769230769229E-5</v>
      </c>
      <c r="P595">
        <f ca="1">VLOOKUP(A595,Swap!A:B,2,FALSE)</f>
        <v>122.616</v>
      </c>
      <c r="Q595">
        <f t="shared" ca="1" si="26"/>
        <v>2.2868141188751911E-2</v>
      </c>
      <c r="R595">
        <f t="shared" ca="1" si="27"/>
        <v>2.2806962342598065E-2</v>
      </c>
      <c r="S595">
        <f t="shared" ca="1" si="28"/>
        <v>2.2868141188751911E-2</v>
      </c>
      <c r="T595">
        <f t="shared" ca="1" si="29"/>
        <v>111.52148318063055</v>
      </c>
      <c r="U595">
        <f t="shared" ca="1" si="23"/>
        <v>104.00490618105407</v>
      </c>
    </row>
    <row r="596" spans="1:21" x14ac:dyDescent="0.35">
      <c r="A596" s="1">
        <v>40323</v>
      </c>
      <c r="B596">
        <v>-196006</v>
      </c>
      <c r="C596">
        <f t="shared" si="15"/>
        <v>-53533.651480637811</v>
      </c>
      <c r="D596">
        <f t="shared" si="16"/>
        <v>49096.594646271507</v>
      </c>
      <c r="E596">
        <f t="shared" si="17"/>
        <v>107526.47252831253</v>
      </c>
      <c r="F596">
        <f t="shared" si="18"/>
        <v>156425.09130783819</v>
      </c>
      <c r="G596">
        <f t="shared" si="19"/>
        <v>53992.821047674719</v>
      </c>
      <c r="H596">
        <f t="shared" si="19"/>
        <v>205521.68595410971</v>
      </c>
      <c r="I596">
        <f t="shared" si="20"/>
        <v>-161060.12400895034</v>
      </c>
      <c r="J596">
        <f t="shared" si="21"/>
        <v>-107328.49666156668</v>
      </c>
      <c r="K596">
        <f t="shared" si="24"/>
        <v>1</v>
      </c>
      <c r="L596">
        <f t="shared" si="25"/>
        <v>1</v>
      </c>
      <c r="M596">
        <f ca="1">VLOOKUP(A596,Tsy!A:B,2,FALSE)</f>
        <v>99.27</v>
      </c>
      <c r="N596" s="4">
        <f t="shared" ca="1" si="22"/>
        <v>0</v>
      </c>
      <c r="O596" s="3">
        <f ca="1">VLOOKUP(A596,'Libor 1W'!A:B,2,FALSE)/5200</f>
        <v>6.3509615384615381E-5</v>
      </c>
      <c r="P596">
        <f ca="1">VLOOKUP(A596,Swap!A:B,2,FALSE)</f>
        <v>125.42</v>
      </c>
      <c r="Q596">
        <f t="shared" ca="1" si="26"/>
        <v>-1.1489395630680965E-2</v>
      </c>
      <c r="R596">
        <f t="shared" ca="1" si="27"/>
        <v>-1.1550501399911735E-2</v>
      </c>
      <c r="S596">
        <f t="shared" ca="1" si="28"/>
        <v>-1.1489395630680965E-2</v>
      </c>
      <c r="T596">
        <f t="shared" ca="1" si="29"/>
        <v>110.23335413303245</v>
      </c>
      <c r="U596">
        <f t="shared" ca="1" si="23"/>
        <v>102.80995266640808</v>
      </c>
    </row>
    <row r="597" spans="1:21" x14ac:dyDescent="0.35">
      <c r="A597" s="1">
        <v>40330</v>
      </c>
      <c r="B597">
        <v>-152592</v>
      </c>
      <c r="C597">
        <f t="shared" si="15"/>
        <v>-53533.651480637811</v>
      </c>
      <c r="D597">
        <f t="shared" si="16"/>
        <v>48795.787762906308</v>
      </c>
      <c r="E597">
        <f t="shared" si="17"/>
        <v>107526.47252831253</v>
      </c>
      <c r="F597">
        <f t="shared" si="18"/>
        <v>156661.2070696232</v>
      </c>
      <c r="G597">
        <f t="shared" si="19"/>
        <v>53992.821047674719</v>
      </c>
      <c r="H597">
        <f t="shared" si="19"/>
        <v>205456.99483252951</v>
      </c>
      <c r="I597">
        <f t="shared" si="20"/>
        <v>-161060.12400895034</v>
      </c>
      <c r="J597">
        <f t="shared" si="21"/>
        <v>-107865.41930671688</v>
      </c>
      <c r="K597">
        <f t="shared" si="24"/>
        <v>1</v>
      </c>
      <c r="L597">
        <f t="shared" si="25"/>
        <v>1</v>
      </c>
      <c r="M597">
        <f ca="1">VLOOKUP(A597,Tsy!A:B,2,FALSE)</f>
        <v>99.27</v>
      </c>
      <c r="N597" s="4">
        <f t="shared" ca="1" si="22"/>
        <v>0</v>
      </c>
      <c r="O597" s="3">
        <f ca="1">VLOOKUP(A597,'Libor 1W'!A:B,2,FALSE)/5200</f>
        <v>6.3701923076923077E-5</v>
      </c>
      <c r="P597">
        <f ca="1">VLOOKUP(A597,Swap!A:B,2,FALSE)</f>
        <v>123.979</v>
      </c>
      <c r="Q597">
        <f t="shared" ca="1" si="26"/>
        <v>8.8563385734681255E-3</v>
      </c>
      <c r="R597">
        <f t="shared" ca="1" si="27"/>
        <v>8.7928289580835109E-3</v>
      </c>
      <c r="S597">
        <f t="shared" ca="1" si="28"/>
        <v>8.8563385734681255E-3</v>
      </c>
      <c r="T597">
        <f t="shared" ca="1" si="29"/>
        <v>111.20261716140004</v>
      </c>
      <c r="U597">
        <f t="shared" ca="1" si="23"/>
        <v>103.72047241594402</v>
      </c>
    </row>
    <row r="598" spans="1:21" x14ac:dyDescent="0.35">
      <c r="A598" s="1">
        <v>40337</v>
      </c>
      <c r="B598">
        <v>-192234</v>
      </c>
      <c r="C598">
        <f t="shared" si="15"/>
        <v>-53533.651480637811</v>
      </c>
      <c r="D598">
        <f t="shared" si="16"/>
        <v>48381.168260038241</v>
      </c>
      <c r="E598">
        <f t="shared" si="17"/>
        <v>107526.47252831253</v>
      </c>
      <c r="F598">
        <f t="shared" si="18"/>
        <v>157011.22447779833</v>
      </c>
      <c r="G598">
        <f t="shared" si="19"/>
        <v>53992.821047674719</v>
      </c>
      <c r="H598">
        <f t="shared" si="19"/>
        <v>205392.39273783658</v>
      </c>
      <c r="I598">
        <f t="shared" si="20"/>
        <v>-161060.12400895034</v>
      </c>
      <c r="J598">
        <f t="shared" si="21"/>
        <v>-108630.05621776008</v>
      </c>
      <c r="K598">
        <f t="shared" si="24"/>
        <v>1</v>
      </c>
      <c r="L598">
        <f t="shared" si="25"/>
        <v>1</v>
      </c>
      <c r="M598">
        <f ca="1">VLOOKUP(A598,Tsy!A:B,2,FALSE)</f>
        <v>99.27</v>
      </c>
      <c r="N598" s="4">
        <f t="shared" ca="1" si="22"/>
        <v>0</v>
      </c>
      <c r="O598" s="3">
        <f ca="1">VLOOKUP(A598,'Libor 1W'!A:B,2,FALSE)/5200</f>
        <v>6.3342307692307699E-5</v>
      </c>
      <c r="P598">
        <f ca="1">VLOOKUP(A598,Swap!A:B,2,FALSE)</f>
        <v>125.077</v>
      </c>
      <c r="Q598">
        <f t="shared" ca="1" si="26"/>
        <v>-4.6531336696594705E-3</v>
      </c>
      <c r="R598">
        <f t="shared" ca="1" si="27"/>
        <v>-4.7168355927363938E-3</v>
      </c>
      <c r="S598">
        <f t="shared" ca="1" si="28"/>
        <v>-4.6531336696594705E-3</v>
      </c>
      <c r="T598">
        <f t="shared" ca="1" si="29"/>
        <v>110.67809269876771</v>
      </c>
      <c r="U598">
        <f t="shared" ca="1" si="23"/>
        <v>103.23784719351239</v>
      </c>
    </row>
    <row r="599" spans="1:21" x14ac:dyDescent="0.35">
      <c r="A599" s="1">
        <v>40344</v>
      </c>
      <c r="B599">
        <v>-157587</v>
      </c>
      <c r="C599">
        <f t="shared" si="15"/>
        <v>-53533.651480637811</v>
      </c>
      <c r="D599">
        <f t="shared" si="16"/>
        <v>48019.007648183557</v>
      </c>
      <c r="E599">
        <f t="shared" si="17"/>
        <v>107526.47252831253</v>
      </c>
      <c r="F599">
        <f t="shared" si="18"/>
        <v>157267.23665753362</v>
      </c>
      <c r="G599">
        <f t="shared" si="19"/>
        <v>53992.821047674719</v>
      </c>
      <c r="H599">
        <f t="shared" si="19"/>
        <v>205286.24430571718</v>
      </c>
      <c r="I599">
        <f t="shared" si="20"/>
        <v>-161060.12400895034</v>
      </c>
      <c r="J599">
        <f t="shared" si="21"/>
        <v>-109248.22900935006</v>
      </c>
      <c r="K599">
        <f t="shared" si="24"/>
        <v>1</v>
      </c>
      <c r="L599">
        <f t="shared" si="25"/>
        <v>1</v>
      </c>
      <c r="M599">
        <f ca="1">VLOOKUP(A599,Tsy!A:B,2,FALSE)</f>
        <v>99.27</v>
      </c>
      <c r="N599" s="4">
        <f t="shared" ca="1" si="22"/>
        <v>0</v>
      </c>
      <c r="O599" s="3">
        <f ca="1">VLOOKUP(A599,'Libor 1W'!A:B,2,FALSE)/5200</f>
        <v>6.3342307692307699E-5</v>
      </c>
      <c r="P599">
        <f ca="1">VLOOKUP(A599,Swap!A:B,2,FALSE)</f>
        <v>124.495</v>
      </c>
      <c r="Q599">
        <f t="shared" ca="1" si="26"/>
        <v>9.0606048435679654E-3</v>
      </c>
      <c r="R599">
        <f t="shared" ca="1" si="27"/>
        <v>8.997262535875657E-3</v>
      </c>
      <c r="S599">
        <f t="shared" ca="1" si="28"/>
        <v>9.0606048435679654E-3</v>
      </c>
      <c r="T599">
        <f t="shared" ca="1" si="29"/>
        <v>111.67389255574851</v>
      </c>
      <c r="U599">
        <f t="shared" ca="1" si="23"/>
        <v>104.17324453183346</v>
      </c>
    </row>
    <row r="600" spans="1:21" x14ac:dyDescent="0.35">
      <c r="A600" s="1">
        <v>40351</v>
      </c>
      <c r="B600">
        <v>-136812</v>
      </c>
      <c r="C600">
        <f t="shared" si="15"/>
        <v>-53533.651480637811</v>
      </c>
      <c r="D600">
        <f t="shared" si="16"/>
        <v>47703.24091778203</v>
      </c>
      <c r="E600">
        <f t="shared" si="17"/>
        <v>107526.47252831253</v>
      </c>
      <c r="F600">
        <f t="shared" si="18"/>
        <v>157472.10346830814</v>
      </c>
      <c r="G600">
        <f t="shared" si="19"/>
        <v>53992.821047674719</v>
      </c>
      <c r="H600">
        <f t="shared" si="19"/>
        <v>205175.34438609018</v>
      </c>
      <c r="I600">
        <f t="shared" si="20"/>
        <v>-161060.12400895034</v>
      </c>
      <c r="J600">
        <f t="shared" si="21"/>
        <v>-109768.8625505261</v>
      </c>
      <c r="K600">
        <f t="shared" si="24"/>
        <v>1</v>
      </c>
      <c r="L600">
        <f t="shared" si="25"/>
        <v>1</v>
      </c>
      <c r="M600">
        <f ca="1">VLOOKUP(A600,Tsy!A:B,2,FALSE)</f>
        <v>99.27</v>
      </c>
      <c r="N600" s="4">
        <f t="shared" ca="1" si="22"/>
        <v>0</v>
      </c>
      <c r="O600" s="3">
        <f ca="1">VLOOKUP(A600,'Libor 1W'!A:B,2,FALSE)/5200</f>
        <v>6.3221153846153844E-5</v>
      </c>
      <c r="P600">
        <f ca="1">VLOOKUP(A600,Swap!A:B,2,FALSE)</f>
        <v>125.623</v>
      </c>
      <c r="Q600">
        <f t="shared" ca="1" si="26"/>
        <v>1.8770448086735669E-2</v>
      </c>
      <c r="R600">
        <f t="shared" ca="1" si="27"/>
        <v>1.8707105779043363E-2</v>
      </c>
      <c r="S600">
        <f t="shared" ca="1" si="28"/>
        <v>1.8770448086735669E-2</v>
      </c>
      <c r="T600">
        <f t="shared" ca="1" si="29"/>
        <v>113.76298787654642</v>
      </c>
      <c r="U600">
        <f t="shared" ca="1" si="23"/>
        <v>106.12862301034507</v>
      </c>
    </row>
    <row r="601" spans="1:21" x14ac:dyDescent="0.35">
      <c r="A601" s="1">
        <v>40358</v>
      </c>
      <c r="B601">
        <v>-161338</v>
      </c>
      <c r="C601">
        <f t="shared" si="15"/>
        <v>-53533.651480637811</v>
      </c>
      <c r="D601">
        <f t="shared" si="16"/>
        <v>47332.374760994266</v>
      </c>
      <c r="E601">
        <f t="shared" si="17"/>
        <v>107526.47252831253</v>
      </c>
      <c r="F601">
        <f t="shared" si="18"/>
        <v>157735.36115886291</v>
      </c>
      <c r="G601">
        <f t="shared" si="19"/>
        <v>53992.821047674719</v>
      </c>
      <c r="H601">
        <f t="shared" si="19"/>
        <v>205067.73591985716</v>
      </c>
      <c r="I601">
        <f t="shared" si="20"/>
        <v>-161060.12400895034</v>
      </c>
      <c r="J601">
        <f t="shared" si="21"/>
        <v>-110402.98639786865</v>
      </c>
      <c r="K601">
        <f t="shared" si="24"/>
        <v>1</v>
      </c>
      <c r="L601">
        <f t="shared" si="25"/>
        <v>1</v>
      </c>
      <c r="M601">
        <f ca="1">VLOOKUP(A601,Tsy!A:B,2,FALSE)</f>
        <v>99.27</v>
      </c>
      <c r="N601" s="4">
        <f t="shared" ca="1" si="22"/>
        <v>0</v>
      </c>
      <c r="O601" s="3">
        <f ca="1">VLOOKUP(A601,'Libor 1W'!A:B,2,FALSE)/5200</f>
        <v>6.2980769230769234E-5</v>
      </c>
      <c r="P601">
        <f ca="1">VLOOKUP(A601,Swap!A:B,2,FALSE)</f>
        <v>127.98099999999999</v>
      </c>
      <c r="Q601">
        <f t="shared" ca="1" si="26"/>
        <v>4.1412397152695846E-4</v>
      </c>
      <c r="R601">
        <f t="shared" ca="1" si="27"/>
        <v>3.5090281768080463E-4</v>
      </c>
      <c r="S601">
        <f t="shared" ca="1" si="28"/>
        <v>4.1412397152695846E-4</v>
      </c>
      <c r="T601">
        <f t="shared" ca="1" si="29"/>
        <v>113.8029076295401</v>
      </c>
      <c r="U601">
        <f t="shared" ca="1" si="23"/>
        <v>106.17257341719879</v>
      </c>
    </row>
    <row r="602" spans="1:21" x14ac:dyDescent="0.35">
      <c r="A602" s="1">
        <v>40365</v>
      </c>
      <c r="B602">
        <v>-115440</v>
      </c>
      <c r="C602">
        <f t="shared" si="15"/>
        <v>-53533.651480637811</v>
      </c>
      <c r="D602">
        <f t="shared" si="16"/>
        <v>47015.617590822178</v>
      </c>
      <c r="E602">
        <f t="shared" si="17"/>
        <v>107526.47252831253</v>
      </c>
      <c r="F602">
        <f t="shared" si="18"/>
        <v>157895.49454812077</v>
      </c>
      <c r="G602">
        <f t="shared" si="19"/>
        <v>53992.821047674719</v>
      </c>
      <c r="H602">
        <f t="shared" si="19"/>
        <v>204911.11213894293</v>
      </c>
      <c r="I602">
        <f t="shared" si="20"/>
        <v>-161060.12400895034</v>
      </c>
      <c r="J602">
        <f t="shared" si="21"/>
        <v>-110879.87695729859</v>
      </c>
      <c r="K602">
        <f t="shared" si="24"/>
        <v>1</v>
      </c>
      <c r="L602">
        <f t="shared" si="25"/>
        <v>1</v>
      </c>
      <c r="M602">
        <f ca="1">VLOOKUP(A602,Tsy!A:B,2,FALSE)</f>
        <v>99.27</v>
      </c>
      <c r="N602" s="4">
        <f t="shared" ca="1" si="22"/>
        <v>0</v>
      </c>
      <c r="O602" s="3">
        <f ca="1">VLOOKUP(A602,'Libor 1W'!A:B,2,FALSE)/5200</f>
        <v>6.2980769230769234E-5</v>
      </c>
      <c r="P602">
        <f ca="1">VLOOKUP(A602,Swap!A:B,2,FALSE)</f>
        <v>128.03399999999999</v>
      </c>
      <c r="Q602">
        <f t="shared" ca="1" si="26"/>
        <v>-7.0450036708997743E-3</v>
      </c>
      <c r="R602">
        <f t="shared" ca="1" si="27"/>
        <v>-7.1079844401305435E-3</v>
      </c>
      <c r="S602">
        <f t="shared" ca="1" si="28"/>
        <v>-7.0450036708997743E-3</v>
      </c>
      <c r="T602">
        <f t="shared" ca="1" si="29"/>
        <v>112.99399833286772</v>
      </c>
      <c r="U602">
        <f t="shared" ca="1" si="23"/>
        <v>105.42458724772575</v>
      </c>
    </row>
    <row r="603" spans="1:21" x14ac:dyDescent="0.35">
      <c r="A603" s="1">
        <v>40372</v>
      </c>
      <c r="B603">
        <v>-106157</v>
      </c>
      <c r="C603">
        <f t="shared" si="15"/>
        <v>-53533.651480637811</v>
      </c>
      <c r="D603">
        <f t="shared" si="16"/>
        <v>46690.745697896753</v>
      </c>
      <c r="E603">
        <f t="shared" si="17"/>
        <v>107526.47252831253</v>
      </c>
      <c r="F603">
        <f t="shared" si="18"/>
        <v>158035.45893155687</v>
      </c>
      <c r="G603">
        <f t="shared" si="19"/>
        <v>53992.821047674719</v>
      </c>
      <c r="H603">
        <f t="shared" si="19"/>
        <v>204726.20462945363</v>
      </c>
      <c r="I603">
        <f t="shared" si="20"/>
        <v>-161060.12400895034</v>
      </c>
      <c r="J603">
        <f t="shared" si="21"/>
        <v>-111344.71323366012</v>
      </c>
      <c r="K603">
        <f t="shared" si="24"/>
        <v>1</v>
      </c>
      <c r="L603">
        <f t="shared" si="25"/>
        <v>1</v>
      </c>
      <c r="M603">
        <f ca="1">VLOOKUP(A603,Tsy!A:B,2,FALSE)</f>
        <v>99.27</v>
      </c>
      <c r="N603" s="4">
        <f t="shared" ca="1" si="22"/>
        <v>0</v>
      </c>
      <c r="O603" s="3">
        <f ca="1">VLOOKUP(A603,'Libor 1W'!A:B,2,FALSE)/5200</f>
        <v>6.0876923076923076E-5</v>
      </c>
      <c r="P603">
        <f ca="1">VLOOKUP(A603,Swap!A:B,2,FALSE)</f>
        <v>127.13200000000001</v>
      </c>
      <c r="Q603">
        <f t="shared" ca="1" si="26"/>
        <v>1.7100336657961845E-2</v>
      </c>
      <c r="R603">
        <f t="shared" ca="1" si="27"/>
        <v>1.7037355888731075E-2</v>
      </c>
      <c r="S603">
        <f t="shared" ca="1" si="28"/>
        <v>1.7100336657961845E-2</v>
      </c>
      <c r="T603">
        <f t="shared" ca="1" si="29"/>
        <v>114.91911729575547</v>
      </c>
      <c r="U603">
        <f t="shared" ca="1" si="23"/>
        <v>107.22738318168854</v>
      </c>
    </row>
    <row r="604" spans="1:21" x14ac:dyDescent="0.35">
      <c r="A604" s="1">
        <v>40379</v>
      </c>
      <c r="B604">
        <v>-144529</v>
      </c>
      <c r="C604">
        <f t="shared" si="15"/>
        <v>-53533.651480637811</v>
      </c>
      <c r="D604">
        <f t="shared" si="16"/>
        <v>46295.086042065006</v>
      </c>
      <c r="E604">
        <f t="shared" si="17"/>
        <v>107526.47252831253</v>
      </c>
      <c r="F604">
        <f t="shared" si="18"/>
        <v>158254.51575896787</v>
      </c>
      <c r="G604">
        <f t="shared" si="19"/>
        <v>53992.821047674719</v>
      </c>
      <c r="H604">
        <f t="shared" si="19"/>
        <v>204549.60180103287</v>
      </c>
      <c r="I604">
        <f t="shared" si="20"/>
        <v>-161060.12400895034</v>
      </c>
      <c r="J604">
        <f t="shared" si="21"/>
        <v>-111959.42971690287</v>
      </c>
      <c r="K604">
        <f t="shared" si="24"/>
        <v>1</v>
      </c>
      <c r="L604">
        <f t="shared" si="25"/>
        <v>1</v>
      </c>
      <c r="M604">
        <f ca="1">VLOOKUP(A604,Tsy!A:B,2,FALSE)</f>
        <v>99.27</v>
      </c>
      <c r="N604" s="4">
        <f t="shared" ca="1" si="22"/>
        <v>0</v>
      </c>
      <c r="O604" s="3">
        <f ca="1">VLOOKUP(A604,'Libor 1W'!A:B,2,FALSE)/5200</f>
        <v>6.04326923076923E-5</v>
      </c>
      <c r="P604">
        <f ca="1">VLOOKUP(A604,Swap!A:B,2,FALSE)</f>
        <v>129.30600000000001</v>
      </c>
      <c r="Q604">
        <f t="shared" ca="1" si="26"/>
        <v>-6.8442299661269912E-3</v>
      </c>
      <c r="R604">
        <f t="shared" ca="1" si="27"/>
        <v>-6.9051068892039139E-3</v>
      </c>
      <c r="S604">
        <f t="shared" ca="1" si="28"/>
        <v>-6.8442299661269912E-3</v>
      </c>
      <c r="T604">
        <f t="shared" ca="1" si="29"/>
        <v>114.12558850721533</v>
      </c>
      <c r="U604">
        <f t="shared" ca="1" si="23"/>
        <v>106.49349431252705</v>
      </c>
    </row>
    <row r="605" spans="1:21" x14ac:dyDescent="0.35">
      <c r="A605" s="1">
        <v>40386</v>
      </c>
      <c r="B605">
        <v>-140551</v>
      </c>
      <c r="C605">
        <f t="shared" si="15"/>
        <v>-53533.651480637811</v>
      </c>
      <c r="D605">
        <f t="shared" si="16"/>
        <v>45917.571701720844</v>
      </c>
      <c r="E605">
        <f t="shared" si="17"/>
        <v>107526.47252831253</v>
      </c>
      <c r="F605">
        <f t="shared" si="18"/>
        <v>158464.15040477391</v>
      </c>
      <c r="G605">
        <f t="shared" si="19"/>
        <v>53992.821047674719</v>
      </c>
      <c r="H605">
        <f t="shared" si="19"/>
        <v>204381.72210649477</v>
      </c>
      <c r="I605">
        <f t="shared" si="20"/>
        <v>-161060.12400895034</v>
      </c>
      <c r="J605">
        <f t="shared" si="21"/>
        <v>-112546.57870305306</v>
      </c>
      <c r="K605">
        <f t="shared" si="24"/>
        <v>1</v>
      </c>
      <c r="L605">
        <f t="shared" si="25"/>
        <v>1</v>
      </c>
      <c r="M605">
        <f ca="1">VLOOKUP(A605,Tsy!A:B,2,FALSE)</f>
        <v>99.27</v>
      </c>
      <c r="N605" s="4">
        <f t="shared" ca="1" si="22"/>
        <v>0</v>
      </c>
      <c r="O605" s="3">
        <f ca="1">VLOOKUP(A605,'Libor 1W'!A:B,2,FALSE)/5200</f>
        <v>5.8605769230769236E-5</v>
      </c>
      <c r="P605">
        <f ca="1">VLOOKUP(A605,Swap!A:B,2,FALSE)</f>
        <v>128.42099999999999</v>
      </c>
      <c r="Q605">
        <f t="shared" ca="1" si="26"/>
        <v>1.4140989402044779E-2</v>
      </c>
      <c r="R605">
        <f t="shared" ca="1" si="27"/>
        <v>1.4080556709737086E-2</v>
      </c>
      <c r="S605">
        <f t="shared" ca="1" si="28"/>
        <v>1.4140989402044779E-2</v>
      </c>
      <c r="T605">
        <f t="shared" ca="1" si="29"/>
        <v>115.73254032822329</v>
      </c>
      <c r="U605">
        <f t="shared" ca="1" si="23"/>
        <v>107.99941768698721</v>
      </c>
    </row>
    <row r="606" spans="1:21" x14ac:dyDescent="0.35">
      <c r="A606" s="1">
        <v>40393</v>
      </c>
      <c r="B606">
        <v>-191152</v>
      </c>
      <c r="C606">
        <f t="shared" si="15"/>
        <v>-53533.651480637811</v>
      </c>
      <c r="D606">
        <f t="shared" si="16"/>
        <v>45443.881453154878</v>
      </c>
      <c r="E606">
        <f t="shared" si="17"/>
        <v>107526.47252831253</v>
      </c>
      <c r="F606">
        <f t="shared" si="18"/>
        <v>158801.46613797091</v>
      </c>
      <c r="G606">
        <f t="shared" si="19"/>
        <v>53992.821047674719</v>
      </c>
      <c r="H606">
        <f t="shared" si="19"/>
        <v>204245.34759112578</v>
      </c>
      <c r="I606">
        <f t="shared" si="20"/>
        <v>-161060.12400895034</v>
      </c>
      <c r="J606">
        <f t="shared" si="21"/>
        <v>-113357.58468481604</v>
      </c>
      <c r="K606">
        <f t="shared" si="24"/>
        <v>1</v>
      </c>
      <c r="L606">
        <f t="shared" si="25"/>
        <v>1</v>
      </c>
      <c r="M606">
        <f ca="1">VLOOKUP(A606,Tsy!A:B,2,FALSE)</f>
        <v>99.27</v>
      </c>
      <c r="N606" s="4">
        <f t="shared" ca="1" si="22"/>
        <v>0</v>
      </c>
      <c r="O606" s="3">
        <f ca="1">VLOOKUP(A606,'Libor 1W'!A:B,2,FALSE)/5200</f>
        <v>5.5217307692307692E-5</v>
      </c>
      <c r="P606">
        <f ca="1">VLOOKUP(A606,Swap!A:B,2,FALSE)</f>
        <v>130.23699999999999</v>
      </c>
      <c r="Q606">
        <f t="shared" ca="1" si="26"/>
        <v>5.1137541558849975E-3</v>
      </c>
      <c r="R606">
        <f t="shared" ca="1" si="27"/>
        <v>5.0551483866542284E-3</v>
      </c>
      <c r="S606">
        <f t="shared" ca="1" si="28"/>
        <v>5.1137541558849975E-3</v>
      </c>
      <c r="T606">
        <f t="shared" ca="1" si="29"/>
        <v>116.31758549274691</v>
      </c>
      <c r="U606">
        <f t="shared" ca="1" si="23"/>
        <v>108.55170015801721</v>
      </c>
    </row>
    <row r="607" spans="1:21" x14ac:dyDescent="0.35">
      <c r="A607" s="1">
        <v>40400</v>
      </c>
      <c r="B607">
        <v>-51888</v>
      </c>
      <c r="C607">
        <f t="shared" si="15"/>
        <v>-53533.651480637811</v>
      </c>
      <c r="D607">
        <f t="shared" si="16"/>
        <v>45224.70554493308</v>
      </c>
      <c r="E607">
        <f t="shared" si="17"/>
        <v>107526.47252831253</v>
      </c>
      <c r="F607">
        <f t="shared" si="18"/>
        <v>158856.53685429404</v>
      </c>
      <c r="G607">
        <f t="shared" si="19"/>
        <v>53992.821047674719</v>
      </c>
      <c r="H607">
        <f t="shared" si="19"/>
        <v>204081.24239922711</v>
      </c>
      <c r="I607">
        <f t="shared" si="20"/>
        <v>-161060.12400895034</v>
      </c>
      <c r="J607">
        <f t="shared" si="21"/>
        <v>-113631.83130936096</v>
      </c>
      <c r="K607">
        <f t="shared" si="24"/>
        <v>1</v>
      </c>
      <c r="L607">
        <f t="shared" si="25"/>
        <v>1</v>
      </c>
      <c r="M607">
        <f ca="1">VLOOKUP(A607,Tsy!A:B,2,FALSE)</f>
        <v>99.27</v>
      </c>
      <c r="N607" s="4">
        <f t="shared" ca="1" si="22"/>
        <v>0</v>
      </c>
      <c r="O607" s="3">
        <f ca="1">VLOOKUP(A607,'Libor 1W'!A:B,2,FALSE)/5200</f>
        <v>5.2524999999999996E-5</v>
      </c>
      <c r="P607">
        <f ca="1">VLOOKUP(A607,Swap!A:B,2,FALSE)</f>
        <v>130.90299999999999</v>
      </c>
      <c r="Q607">
        <f t="shared" ca="1" si="26"/>
        <v>1.8784901797514131E-2</v>
      </c>
      <c r="R607">
        <f t="shared" ca="1" si="27"/>
        <v>1.8729684489821822E-2</v>
      </c>
      <c r="S607">
        <f t="shared" ca="1" si="28"/>
        <v>1.8784901797514131E-2</v>
      </c>
      <c r="T607">
        <f t="shared" ca="1" si="29"/>
        <v>118.49617716964396</v>
      </c>
      <c r="U607">
        <f t="shared" ca="1" si="23"/>
        <v>110.59083318543877</v>
      </c>
    </row>
    <row r="608" spans="1:21" x14ac:dyDescent="0.35">
      <c r="A608" s="1">
        <v>40407</v>
      </c>
      <c r="B608">
        <v>-47577</v>
      </c>
      <c r="C608">
        <f t="shared" si="15"/>
        <v>-53533.651480637811</v>
      </c>
      <c r="D608">
        <f t="shared" si="16"/>
        <v>45005.154875717017</v>
      </c>
      <c r="E608">
        <f t="shared" si="17"/>
        <v>107526.47252831253</v>
      </c>
      <c r="F608">
        <f t="shared" si="18"/>
        <v>158905.28797483159</v>
      </c>
      <c r="G608">
        <f t="shared" si="19"/>
        <v>53992.821047674719</v>
      </c>
      <c r="H608">
        <f t="shared" si="19"/>
        <v>203910.4428505486</v>
      </c>
      <c r="I608">
        <f t="shared" si="20"/>
        <v>-161060.12400895034</v>
      </c>
      <c r="J608">
        <f t="shared" si="21"/>
        <v>-113900.13309911458</v>
      </c>
      <c r="K608">
        <f t="shared" si="24"/>
        <v>1</v>
      </c>
      <c r="L608">
        <f t="shared" si="25"/>
        <v>1</v>
      </c>
      <c r="M608">
        <f ca="1">VLOOKUP(A608,Tsy!A:B,2,FALSE)</f>
        <v>99.27</v>
      </c>
      <c r="N608" s="4">
        <f t="shared" ca="1" si="22"/>
        <v>0</v>
      </c>
      <c r="O608" s="3">
        <f ca="1">VLOOKUP(A608,'Libor 1W'!A:B,2,FALSE)/5200</f>
        <v>4.9759615384615379E-5</v>
      </c>
      <c r="P608">
        <f ca="1">VLOOKUP(A608,Swap!A:B,2,FALSE)</f>
        <v>133.36199999999999</v>
      </c>
      <c r="Q608">
        <f t="shared" ca="1" si="26"/>
        <v>7.4758926830731376E-3</v>
      </c>
      <c r="R608">
        <f t="shared" ca="1" si="27"/>
        <v>7.4233676830731373E-3</v>
      </c>
      <c r="S608">
        <f t="shared" ca="1" si="28"/>
        <v>7.4758926830731376E-3</v>
      </c>
      <c r="T608">
        <f t="shared" ca="1" si="29"/>
        <v>119.37581786181279</v>
      </c>
      <c r="U608">
        <f t="shared" ca="1" si="23"/>
        <v>111.41759838606475</v>
      </c>
    </row>
    <row r="609" spans="1:21" x14ac:dyDescent="0.35">
      <c r="A609" s="1">
        <v>40414</v>
      </c>
      <c r="B609">
        <v>-19920</v>
      </c>
      <c r="C609">
        <f t="shared" si="15"/>
        <v>-53533.651480637811</v>
      </c>
      <c r="D609">
        <f t="shared" si="16"/>
        <v>44862.043977055451</v>
      </c>
      <c r="E609">
        <f t="shared" si="17"/>
        <v>107526.47252831253</v>
      </c>
      <c r="F609">
        <f t="shared" si="18"/>
        <v>158929.98973989376</v>
      </c>
      <c r="G609">
        <f t="shared" si="19"/>
        <v>53992.821047674719</v>
      </c>
      <c r="H609">
        <f t="shared" si="19"/>
        <v>203792.03371694923</v>
      </c>
      <c r="I609">
        <f t="shared" si="20"/>
        <v>-161060.12400895034</v>
      </c>
      <c r="J609">
        <f t="shared" si="21"/>
        <v>-114067.94576283831</v>
      </c>
      <c r="K609">
        <f t="shared" si="24"/>
        <v>1</v>
      </c>
      <c r="L609">
        <f t="shared" si="25"/>
        <v>1</v>
      </c>
      <c r="M609">
        <f ca="1">VLOOKUP(A609,Tsy!A:B,2,FALSE)</f>
        <v>99.27</v>
      </c>
      <c r="N609" s="4">
        <f t="shared" ca="1" si="22"/>
        <v>0</v>
      </c>
      <c r="O609" s="3">
        <f ca="1">VLOOKUP(A609,'Libor 1W'!A:B,2,FALSE)/5200</f>
        <v>4.9159615384615392E-5</v>
      </c>
      <c r="P609">
        <f ca="1">VLOOKUP(A609,Swap!A:B,2,FALSE)</f>
        <v>134.35900000000001</v>
      </c>
      <c r="Q609">
        <f t="shared" ca="1" si="26"/>
        <v>3.4832054421363168E-3</v>
      </c>
      <c r="R609">
        <f t="shared" ca="1" si="27"/>
        <v>3.4334458267517012E-3</v>
      </c>
      <c r="S609">
        <f t="shared" ca="1" si="28"/>
        <v>3.4832054421363168E-3</v>
      </c>
      <c r="T609">
        <f t="shared" ca="1" si="29"/>
        <v>119.78568826546551</v>
      </c>
      <c r="U609">
        <f t="shared" ca="1" si="23"/>
        <v>111.80568877111286</v>
      </c>
    </row>
    <row r="610" spans="1:21" x14ac:dyDescent="0.35">
      <c r="A610" s="1">
        <v>40421</v>
      </c>
      <c r="B610">
        <v>62919</v>
      </c>
      <c r="C610">
        <f t="shared" si="15"/>
        <v>-53533.651480637811</v>
      </c>
      <c r="D610">
        <f t="shared" si="16"/>
        <v>44859.29445506692</v>
      </c>
      <c r="E610">
        <f t="shared" si="17"/>
        <v>107526.47252831253</v>
      </c>
      <c r="F610">
        <f t="shared" si="18"/>
        <v>158929.66488782069</v>
      </c>
      <c r="G610">
        <f t="shared" si="19"/>
        <v>53992.821047674719</v>
      </c>
      <c r="H610">
        <f t="shared" si="19"/>
        <v>203788.95934288763</v>
      </c>
      <c r="I610">
        <f t="shared" si="20"/>
        <v>-161060.12400895034</v>
      </c>
      <c r="J610">
        <f t="shared" si="21"/>
        <v>-114070.37043275377</v>
      </c>
      <c r="K610">
        <f t="shared" si="24"/>
        <v>1</v>
      </c>
      <c r="L610">
        <f t="shared" si="25"/>
        <v>1</v>
      </c>
      <c r="M610">
        <f ca="1">VLOOKUP(A610,Tsy!A:B,2,FALSE)</f>
        <v>99.27</v>
      </c>
      <c r="N610" s="4">
        <f t="shared" ca="1" si="22"/>
        <v>0</v>
      </c>
      <c r="O610" s="3">
        <f ca="1">VLOOKUP(A610,'Libor 1W'!A:B,2,FALSE)/5200</f>
        <v>4.8617307692307687E-5</v>
      </c>
      <c r="P610">
        <f ca="1">VLOOKUP(A610,Swap!A:B,2,FALSE)</f>
        <v>134.827</v>
      </c>
      <c r="Q610">
        <f t="shared" ca="1" si="26"/>
        <v>-7.1128186490836409E-3</v>
      </c>
      <c r="R610">
        <f t="shared" ca="1" si="27"/>
        <v>-7.1619782644682566E-3</v>
      </c>
      <c r="S610">
        <f t="shared" ca="1" si="28"/>
        <v>-7.1128186490836409E-3</v>
      </c>
      <c r="T610">
        <f t="shared" ca="1" si="29"/>
        <v>118.92778576971386</v>
      </c>
      <c r="U610">
        <f t="shared" ca="1" si="23"/>
        <v>111.01043518294804</v>
      </c>
    </row>
    <row r="611" spans="1:21" x14ac:dyDescent="0.35">
      <c r="A611" s="1">
        <v>40428</v>
      </c>
      <c r="B611">
        <v>21780</v>
      </c>
      <c r="C611">
        <f t="shared" si="15"/>
        <v>-53533.651480637811</v>
      </c>
      <c r="D611">
        <f t="shared" si="16"/>
        <v>44764.028680688338</v>
      </c>
      <c r="E611">
        <f t="shared" si="17"/>
        <v>107526.47252831253</v>
      </c>
      <c r="F611">
        <f t="shared" si="18"/>
        <v>158928.53776953125</v>
      </c>
      <c r="G611">
        <f t="shared" si="19"/>
        <v>53992.821047674719</v>
      </c>
      <c r="H611">
        <f t="shared" si="19"/>
        <v>203692.5664502196</v>
      </c>
      <c r="I611">
        <f t="shared" si="20"/>
        <v>-161060.12400895034</v>
      </c>
      <c r="J611">
        <f t="shared" si="21"/>
        <v>-114164.50908884291</v>
      </c>
      <c r="K611">
        <f t="shared" si="24"/>
        <v>-1</v>
      </c>
      <c r="L611">
        <f t="shared" si="25"/>
        <v>1</v>
      </c>
      <c r="M611">
        <f ca="1">VLOOKUP(A611,Tsy!A:B,2,FALSE)</f>
        <v>99.27</v>
      </c>
      <c r="N611" s="4">
        <f t="shared" ca="1" si="22"/>
        <v>0</v>
      </c>
      <c r="O611" s="3">
        <f ca="1">VLOOKUP(A611,'Libor 1W'!A:B,2,FALSE)/5200</f>
        <v>4.8424999999999998E-5</v>
      </c>
      <c r="P611">
        <f ca="1">VLOOKUP(A611,Swap!A:B,2,FALSE)</f>
        <v>133.86799999999999</v>
      </c>
      <c r="Q611">
        <f t="shared" ca="1" si="26"/>
        <v>-4.9750500493023209E-3</v>
      </c>
      <c r="R611">
        <f t="shared" ca="1" si="27"/>
        <v>5.0236673569946282E-3</v>
      </c>
      <c r="S611">
        <f t="shared" ca="1" si="28"/>
        <v>-4.9750500493023209E-3</v>
      </c>
      <c r="T611">
        <f t="shared" ca="1" si="29"/>
        <v>119.52523940492482</v>
      </c>
      <c r="U611">
        <f t="shared" ca="1" si="23"/>
        <v>110.45815271191805</v>
      </c>
    </row>
    <row r="612" spans="1:21" x14ac:dyDescent="0.35">
      <c r="A612" s="1">
        <v>40435</v>
      </c>
      <c r="B612">
        <v>25888</v>
      </c>
      <c r="C612">
        <f t="shared" si="15"/>
        <v>-53533.651480637811</v>
      </c>
      <c r="D612">
        <f t="shared" si="16"/>
        <v>44679.65965583174</v>
      </c>
      <c r="E612">
        <f t="shared" si="17"/>
        <v>107526.47252831253</v>
      </c>
      <c r="F612">
        <f t="shared" si="18"/>
        <v>158926.82379155848</v>
      </c>
      <c r="G612">
        <f t="shared" si="19"/>
        <v>53992.821047674719</v>
      </c>
      <c r="H612">
        <f t="shared" si="19"/>
        <v>203606.4834473902</v>
      </c>
      <c r="I612">
        <f t="shared" si="20"/>
        <v>-161060.12400895034</v>
      </c>
      <c r="J612">
        <f t="shared" si="21"/>
        <v>-114247.16413572674</v>
      </c>
      <c r="K612">
        <f t="shared" si="24"/>
        <v>-1</v>
      </c>
      <c r="L612">
        <f t="shared" si="25"/>
        <v>1</v>
      </c>
      <c r="M612">
        <f ca="1">VLOOKUP(A612,Tsy!A:B,2,FALSE)</f>
        <v>99.27</v>
      </c>
      <c r="N612" s="4">
        <f t="shared" ca="1" si="22"/>
        <v>0</v>
      </c>
      <c r="O612" s="3">
        <f ca="1">VLOOKUP(A612,'Libor 1W'!A:B,2,FALSE)/5200</f>
        <v>4.8365384615384614E-5</v>
      </c>
      <c r="P612">
        <f ca="1">VLOOKUP(A612,Swap!A:B,2,FALSE)</f>
        <v>133.202</v>
      </c>
      <c r="Q612">
        <f t="shared" ca="1" si="26"/>
        <v>-2.5825438056484851E-3</v>
      </c>
      <c r="R612">
        <f t="shared" ca="1" si="27"/>
        <v>2.630968805648485E-3</v>
      </c>
      <c r="S612">
        <f t="shared" ca="1" si="28"/>
        <v>-2.5825438056484851E-3</v>
      </c>
      <c r="T612">
        <f t="shared" ca="1" si="29"/>
        <v>119.83970658128685</v>
      </c>
      <c r="U612">
        <f t="shared" ca="1" si="23"/>
        <v>110.1728896938485</v>
      </c>
    </row>
    <row r="613" spans="1:21" x14ac:dyDescent="0.35">
      <c r="A613" s="1">
        <v>40442</v>
      </c>
      <c r="B613">
        <v>53335</v>
      </c>
      <c r="C613">
        <f t="shared" si="15"/>
        <v>-53533.651480637811</v>
      </c>
      <c r="D613">
        <f t="shared" si="16"/>
        <v>44607.166347992352</v>
      </c>
      <c r="E613">
        <f t="shared" si="17"/>
        <v>107526.47252831253</v>
      </c>
      <c r="F613">
        <f t="shared" si="18"/>
        <v>158914.21159045506</v>
      </c>
      <c r="G613">
        <f t="shared" si="19"/>
        <v>53992.821047674719</v>
      </c>
      <c r="H613">
        <f t="shared" si="19"/>
        <v>203521.3779384474</v>
      </c>
      <c r="I613">
        <f t="shared" si="20"/>
        <v>-161060.12400895034</v>
      </c>
      <c r="J613">
        <f t="shared" si="21"/>
        <v>-114307.04524246271</v>
      </c>
      <c r="K613">
        <f t="shared" si="24"/>
        <v>-1</v>
      </c>
      <c r="L613">
        <f t="shared" si="25"/>
        <v>1</v>
      </c>
      <c r="M613">
        <f ca="1">VLOOKUP(A613,Tsy!A:B,2,FALSE)</f>
        <v>99.27</v>
      </c>
      <c r="N613" s="4">
        <f t="shared" ca="1" si="22"/>
        <v>0</v>
      </c>
      <c r="O613" s="3">
        <f ca="1">VLOOKUP(A613,'Libor 1W'!A:B,2,FALSE)/5200</f>
        <v>4.8124999999999997E-5</v>
      </c>
      <c r="P613">
        <f ca="1">VLOOKUP(A613,Swap!A:B,2,FALSE)</f>
        <v>132.858</v>
      </c>
      <c r="Q613">
        <f t="shared" ca="1" si="26"/>
        <v>1.8252570413524127E-2</v>
      </c>
      <c r="R613">
        <f t="shared" ca="1" si="27"/>
        <v>-1.8204205028908741E-2</v>
      </c>
      <c r="S613">
        <f t="shared" ca="1" si="28"/>
        <v>1.8252570413524127E-2</v>
      </c>
      <c r="T613">
        <f t="shared" ca="1" si="29"/>
        <v>117.65811999207683</v>
      </c>
      <c r="U613">
        <f t="shared" ca="1" si="23"/>
        <v>112.18382812064689</v>
      </c>
    </row>
    <row r="614" spans="1:21" x14ac:dyDescent="0.35">
      <c r="A614" s="1">
        <v>40449</v>
      </c>
      <c r="B614">
        <v>35115</v>
      </c>
      <c r="C614">
        <f t="shared" si="15"/>
        <v>-53533.651480637811</v>
      </c>
      <c r="D614">
        <f t="shared" si="16"/>
        <v>44496.902485659659</v>
      </c>
      <c r="E614">
        <f t="shared" si="17"/>
        <v>107526.47252831253</v>
      </c>
      <c r="F614">
        <f t="shared" si="18"/>
        <v>158900.75228497331</v>
      </c>
      <c r="G614">
        <f t="shared" si="19"/>
        <v>53992.821047674719</v>
      </c>
      <c r="H614">
        <f t="shared" si="19"/>
        <v>203397.65477063297</v>
      </c>
      <c r="I614">
        <f t="shared" si="20"/>
        <v>-161060.12400895034</v>
      </c>
      <c r="J614">
        <f t="shared" si="21"/>
        <v>-114403.84979931364</v>
      </c>
      <c r="K614">
        <f t="shared" si="24"/>
        <v>-1</v>
      </c>
      <c r="L614">
        <f t="shared" si="25"/>
        <v>1</v>
      </c>
      <c r="M614">
        <f ca="1">VLOOKUP(A614,Tsy!A:B,2,FALSE)</f>
        <v>99.27</v>
      </c>
      <c r="N614" s="4">
        <f t="shared" ca="1" si="22"/>
        <v>0</v>
      </c>
      <c r="O614" s="3">
        <f ca="1">VLOOKUP(A614,'Libor 1W'!A:B,2,FALSE)/5200</f>
        <v>4.8124999999999997E-5</v>
      </c>
      <c r="P614">
        <f ca="1">VLOOKUP(A614,Swap!A:B,2,FALSE)</f>
        <v>135.28299999999999</v>
      </c>
      <c r="Q614">
        <f t="shared" ca="1" si="26"/>
        <v>-4.0285919147268201E-3</v>
      </c>
      <c r="R614">
        <f t="shared" ca="1" si="27"/>
        <v>4.0767169147268205E-3</v>
      </c>
      <c r="S614">
        <f t="shared" ca="1" si="28"/>
        <v>-4.0285919147268201E-3</v>
      </c>
      <c r="T614">
        <f t="shared" ca="1" si="29"/>
        <v>118.13777884000351</v>
      </c>
      <c r="U614">
        <f t="shared" ca="1" si="23"/>
        <v>111.73188525771695</v>
      </c>
    </row>
    <row r="615" spans="1:21" x14ac:dyDescent="0.35">
      <c r="A615" s="1">
        <v>40456</v>
      </c>
      <c r="B615">
        <v>23597</v>
      </c>
      <c r="C615">
        <f t="shared" si="15"/>
        <v>-53533.651480637811</v>
      </c>
      <c r="D615">
        <f t="shared" si="16"/>
        <v>44324.04588910134</v>
      </c>
      <c r="E615">
        <f t="shared" si="17"/>
        <v>107526.47252831253</v>
      </c>
      <c r="F615">
        <f t="shared" si="18"/>
        <v>158874.21956250916</v>
      </c>
      <c r="G615">
        <f t="shared" si="19"/>
        <v>53992.821047674719</v>
      </c>
      <c r="H615">
        <f t="shared" si="19"/>
        <v>203198.2654516105</v>
      </c>
      <c r="I615">
        <f t="shared" si="20"/>
        <v>-161060.12400895034</v>
      </c>
      <c r="J615">
        <f t="shared" si="21"/>
        <v>-114550.17367340781</v>
      </c>
      <c r="K615">
        <f t="shared" si="24"/>
        <v>-1</v>
      </c>
      <c r="L615">
        <f t="shared" si="25"/>
        <v>1</v>
      </c>
      <c r="M615">
        <f ca="1">VLOOKUP(A615,Tsy!A:B,2,FALSE)</f>
        <v>99.27</v>
      </c>
      <c r="N615" s="4">
        <f t="shared" ca="1" si="22"/>
        <v>0</v>
      </c>
      <c r="O615" s="3">
        <f ca="1">VLOOKUP(A615,'Libor 1W'!A:B,2,FALSE)/5200</f>
        <v>4.8124999999999997E-5</v>
      </c>
      <c r="P615">
        <f ca="1">VLOOKUP(A615,Swap!A:B,2,FALSE)</f>
        <v>134.738</v>
      </c>
      <c r="Q615">
        <f t="shared" ca="1" si="26"/>
        <v>8.7503154269767958E-3</v>
      </c>
      <c r="R615">
        <f t="shared" ca="1" si="27"/>
        <v>-8.7021904269767962E-3</v>
      </c>
      <c r="S615">
        <f t="shared" ca="1" si="28"/>
        <v>8.7503154269767958E-3</v>
      </c>
      <c r="T615">
        <f t="shared" ca="1" si="29"/>
        <v>117.10972139191772</v>
      </c>
      <c r="U615">
        <f t="shared" ca="1" si="23"/>
        <v>112.70957449697275</v>
      </c>
    </row>
    <row r="616" spans="1:21" x14ac:dyDescent="0.35">
      <c r="A616" s="1">
        <v>40463</v>
      </c>
      <c r="B616">
        <v>55748</v>
      </c>
      <c r="C616">
        <f t="shared" si="15"/>
        <v>-53533.651480637811</v>
      </c>
      <c r="D616">
        <f t="shared" si="16"/>
        <v>44207.669216061186</v>
      </c>
      <c r="E616">
        <f t="shared" si="17"/>
        <v>107526.47252831253</v>
      </c>
      <c r="F616">
        <f t="shared" si="18"/>
        <v>158843.51377477447</v>
      </c>
      <c r="G616">
        <f t="shared" si="19"/>
        <v>53992.821047674719</v>
      </c>
      <c r="H616">
        <f t="shared" si="19"/>
        <v>203051.18299083566</v>
      </c>
      <c r="I616">
        <f t="shared" si="20"/>
        <v>-161060.12400895034</v>
      </c>
      <c r="J616">
        <f t="shared" si="21"/>
        <v>-114635.84455871329</v>
      </c>
      <c r="K616">
        <f t="shared" si="24"/>
        <v>-1</v>
      </c>
      <c r="L616">
        <f t="shared" si="25"/>
        <v>1</v>
      </c>
      <c r="M616">
        <f ca="1">VLOOKUP(A616,Tsy!A:B,2,FALSE)</f>
        <v>99.27</v>
      </c>
      <c r="N616" s="4">
        <f t="shared" ca="1" si="22"/>
        <v>0</v>
      </c>
      <c r="O616" s="3">
        <f ca="1">VLOOKUP(A616,'Libor 1W'!A:B,2,FALSE)/5200</f>
        <v>4.8124999999999997E-5</v>
      </c>
      <c r="P616">
        <f ca="1">VLOOKUP(A616,Swap!A:B,2,FALSE)</f>
        <v>135.917</v>
      </c>
      <c r="Q616">
        <f t="shared" ca="1" si="26"/>
        <v>-9.7559540013389956E-3</v>
      </c>
      <c r="R616">
        <f t="shared" ca="1" si="27"/>
        <v>9.8040790013389952E-3</v>
      </c>
      <c r="S616">
        <f t="shared" ca="1" si="28"/>
        <v>-9.7559540013389956E-3</v>
      </c>
      <c r="T616">
        <f t="shared" ca="1" si="29"/>
        <v>118.25787435226887</v>
      </c>
      <c r="U616">
        <f t="shared" ca="1" si="23"/>
        <v>111.60998507266979</v>
      </c>
    </row>
    <row r="617" spans="1:21" x14ac:dyDescent="0.35">
      <c r="A617" s="1">
        <v>40470</v>
      </c>
      <c r="B617">
        <v>67347</v>
      </c>
      <c r="C617">
        <f t="shared" si="15"/>
        <v>-53533.651480637811</v>
      </c>
      <c r="D617">
        <f t="shared" si="16"/>
        <v>44141.715105162526</v>
      </c>
      <c r="E617">
        <f t="shared" si="17"/>
        <v>107526.47252831253</v>
      </c>
      <c r="F617">
        <f t="shared" si="18"/>
        <v>158826.73021029425</v>
      </c>
      <c r="G617">
        <f t="shared" si="19"/>
        <v>53992.821047674719</v>
      </c>
      <c r="H617">
        <f t="shared" si="19"/>
        <v>202968.44531545677</v>
      </c>
      <c r="I617">
        <f t="shared" si="20"/>
        <v>-161060.12400895034</v>
      </c>
      <c r="J617">
        <f t="shared" si="21"/>
        <v>-114685.01510513172</v>
      </c>
      <c r="K617">
        <f t="shared" si="24"/>
        <v>-1</v>
      </c>
      <c r="L617">
        <f t="shared" si="25"/>
        <v>1</v>
      </c>
      <c r="M617">
        <f ca="1">VLOOKUP(A617,Tsy!A:B,2,FALSE)</f>
        <v>99.27</v>
      </c>
      <c r="N617" s="4">
        <f t="shared" ca="1" si="22"/>
        <v>0</v>
      </c>
      <c r="O617" s="3">
        <f ca="1">VLOOKUP(A617,'Libor 1W'!A:B,2,FALSE)/5200</f>
        <v>4.8365384615384614E-5</v>
      </c>
      <c r="P617">
        <f ca="1">VLOOKUP(A617,Swap!A:B,2,FALSE)</f>
        <v>134.59100000000001</v>
      </c>
      <c r="Q617">
        <f t="shared" ca="1" si="26"/>
        <v>-8.4032364719780483E-3</v>
      </c>
      <c r="R617">
        <f t="shared" ca="1" si="27"/>
        <v>8.4513614719780479E-3</v>
      </c>
      <c r="S617">
        <f t="shared" ca="1" si="28"/>
        <v>-8.4032364719780483E-3</v>
      </c>
      <c r="T617">
        <f t="shared" ca="1" si="29"/>
        <v>119.25731439532767</v>
      </c>
      <c r="U617">
        <f t="shared" ca="1" si="23"/>
        <v>110.6720999754702</v>
      </c>
    </row>
    <row r="618" spans="1:21" x14ac:dyDescent="0.35">
      <c r="A618" s="1">
        <v>40477</v>
      </c>
      <c r="B618">
        <v>15756</v>
      </c>
      <c r="C618">
        <f t="shared" si="15"/>
        <v>-53533.651480637811</v>
      </c>
      <c r="D618">
        <f t="shared" si="16"/>
        <v>43954.892925430213</v>
      </c>
      <c r="E618">
        <f t="shared" si="17"/>
        <v>107526.47252831253</v>
      </c>
      <c r="F618">
        <f t="shared" si="18"/>
        <v>158802.54238382925</v>
      </c>
      <c r="G618">
        <f t="shared" si="19"/>
        <v>53992.821047674719</v>
      </c>
      <c r="H618">
        <f t="shared" si="19"/>
        <v>202757.43530925945</v>
      </c>
      <c r="I618">
        <f t="shared" si="20"/>
        <v>-161060.12400895034</v>
      </c>
      <c r="J618">
        <f t="shared" si="21"/>
        <v>-114847.64945839904</v>
      </c>
      <c r="K618">
        <f t="shared" si="24"/>
        <v>-1</v>
      </c>
      <c r="L618">
        <f t="shared" si="25"/>
        <v>1</v>
      </c>
      <c r="M618">
        <f ca="1">VLOOKUP(A618,Tsy!A:B,2,FALSE)</f>
        <v>99.27</v>
      </c>
      <c r="N618" s="4">
        <f t="shared" ca="1" si="22"/>
        <v>0</v>
      </c>
      <c r="O618" s="3">
        <f ca="1">VLOOKUP(A618,'Libor 1W'!A:B,2,FALSE)/5200</f>
        <v>4.8040384615384613E-5</v>
      </c>
      <c r="P618">
        <f ca="1">VLOOKUP(A618,Swap!A:B,2,FALSE)</f>
        <v>133.46</v>
      </c>
      <c r="Q618">
        <f t="shared" ca="1" si="26"/>
        <v>-1.7383485688595712E-3</v>
      </c>
      <c r="R618">
        <f t="shared" ca="1" si="27"/>
        <v>1.7867139534749558E-3</v>
      </c>
      <c r="S618">
        <f t="shared" ca="1" si="28"/>
        <v>-1.7383485688595712E-3</v>
      </c>
      <c r="T618">
        <f t="shared" ca="1" si="29"/>
        <v>119.47039310301174</v>
      </c>
      <c r="U618">
        <f t="shared" ca="1" si="23"/>
        <v>110.47971328886516</v>
      </c>
    </row>
    <row r="619" spans="1:21" x14ac:dyDescent="0.35">
      <c r="A619" s="1">
        <v>40484</v>
      </c>
      <c r="B619">
        <v>38329</v>
      </c>
      <c r="C619">
        <f t="shared" si="15"/>
        <v>-53533.651480637811</v>
      </c>
      <c r="D619">
        <f t="shared" si="16"/>
        <v>43852.768642447416</v>
      </c>
      <c r="E619">
        <f t="shared" si="17"/>
        <v>107526.47252831253</v>
      </c>
      <c r="F619">
        <f t="shared" si="18"/>
        <v>158788.95288615834</v>
      </c>
      <c r="G619">
        <f t="shared" si="19"/>
        <v>53992.821047674719</v>
      </c>
      <c r="H619">
        <f t="shared" si="19"/>
        <v>202641.72152860576</v>
      </c>
      <c r="I619">
        <f t="shared" si="20"/>
        <v>-161060.12400895034</v>
      </c>
      <c r="J619">
        <f t="shared" si="21"/>
        <v>-114936.18424371092</v>
      </c>
      <c r="K619">
        <f t="shared" si="24"/>
        <v>-1</v>
      </c>
      <c r="L619">
        <f t="shared" si="25"/>
        <v>1</v>
      </c>
      <c r="M619">
        <f ca="1">VLOOKUP(A619,Tsy!A:B,2,FALSE)</f>
        <v>99.27</v>
      </c>
      <c r="N619" s="4">
        <f t="shared" ca="1" si="22"/>
        <v>0</v>
      </c>
      <c r="O619" s="3">
        <f ca="1">VLOOKUP(A619,'Libor 1W'!A:B,2,FALSE)/5200</f>
        <v>4.7746153846153847E-5</v>
      </c>
      <c r="P619">
        <f ca="1">VLOOKUP(A619,Swap!A:B,2,FALSE)</f>
        <v>133.22800000000001</v>
      </c>
      <c r="Q619">
        <f t="shared" ca="1" si="26"/>
        <v>-1.6362926712103487E-3</v>
      </c>
      <c r="R619">
        <f t="shared" ca="1" si="27"/>
        <v>1.6843330558257332E-3</v>
      </c>
      <c r="S619">
        <f t="shared" ca="1" si="28"/>
        <v>-1.6362926712103487E-3</v>
      </c>
      <c r="T619">
        <f t="shared" ca="1" si="29"/>
        <v>119.67162103530765</v>
      </c>
      <c r="U619">
        <f t="shared" ca="1" si="23"/>
        <v>110.29893614369317</v>
      </c>
    </row>
    <row r="620" spans="1:21" x14ac:dyDescent="0.35">
      <c r="A620" s="1">
        <v>40491</v>
      </c>
      <c r="B620">
        <v>58661</v>
      </c>
      <c r="C620">
        <f t="shared" si="15"/>
        <v>-53533.651480637811</v>
      </c>
      <c r="D620">
        <f t="shared" si="16"/>
        <v>43772.445506692158</v>
      </c>
      <c r="E620">
        <f t="shared" si="17"/>
        <v>107526.47252831253</v>
      </c>
      <c r="F620">
        <f t="shared" si="18"/>
        <v>158770.81572225821</v>
      </c>
      <c r="G620">
        <f t="shared" si="19"/>
        <v>53992.821047674719</v>
      </c>
      <c r="H620">
        <f t="shared" si="19"/>
        <v>202543.26122895037</v>
      </c>
      <c r="I620">
        <f t="shared" si="20"/>
        <v>-161060.12400895034</v>
      </c>
      <c r="J620">
        <f t="shared" si="21"/>
        <v>-114998.37021556604</v>
      </c>
      <c r="K620">
        <f t="shared" si="24"/>
        <v>-1</v>
      </c>
      <c r="L620">
        <f t="shared" si="25"/>
        <v>1</v>
      </c>
      <c r="M620">
        <f ca="1">VLOOKUP(A620,Tsy!A:B,2,FALSE)</f>
        <v>99.27</v>
      </c>
      <c r="N620" s="4">
        <f t="shared" ca="1" si="22"/>
        <v>0</v>
      </c>
      <c r="O620" s="3">
        <f ca="1">VLOOKUP(A620,'Libor 1W'!A:B,2,FALSE)/5200</f>
        <v>4.7746153846153847E-5</v>
      </c>
      <c r="P620">
        <f ca="1">VLOOKUP(A620,Swap!A:B,2,FALSE)</f>
        <v>133.01</v>
      </c>
      <c r="Q620">
        <f t="shared" ca="1" si="26"/>
        <v>-2.5862717088940612E-2</v>
      </c>
      <c r="R620">
        <f t="shared" ca="1" si="27"/>
        <v>2.5910463242786765E-2</v>
      </c>
      <c r="S620">
        <f t="shared" ca="1" si="28"/>
        <v>-2.5862717088940612E-2</v>
      </c>
      <c r="T620">
        <f t="shared" ca="1" si="29"/>
        <v>122.77236817334769</v>
      </c>
      <c r="U620">
        <f t="shared" ca="1" si="23"/>
        <v>107.44630596299771</v>
      </c>
    </row>
    <row r="621" spans="1:21" x14ac:dyDescent="0.35">
      <c r="A621" s="1">
        <v>40498</v>
      </c>
      <c r="B621">
        <v>97346</v>
      </c>
      <c r="C621">
        <f t="shared" si="15"/>
        <v>-53533.651480637811</v>
      </c>
      <c r="D621">
        <f t="shared" si="16"/>
        <v>43743.084130019117</v>
      </c>
      <c r="E621">
        <f t="shared" si="17"/>
        <v>107526.47252831253</v>
      </c>
      <c r="F621">
        <f t="shared" si="18"/>
        <v>158759.48539565835</v>
      </c>
      <c r="G621">
        <f t="shared" si="19"/>
        <v>53992.821047674719</v>
      </c>
      <c r="H621">
        <f t="shared" si="19"/>
        <v>202502.56952567748</v>
      </c>
      <c r="I621">
        <f t="shared" si="20"/>
        <v>-161060.12400895034</v>
      </c>
      <c r="J621">
        <f t="shared" si="21"/>
        <v>-115016.40126563923</v>
      </c>
      <c r="K621">
        <f t="shared" si="24"/>
        <v>-1</v>
      </c>
      <c r="L621">
        <f t="shared" si="25"/>
        <v>1</v>
      </c>
      <c r="M621">
        <f ca="1">VLOOKUP(A621,Tsy!A:B,2,FALSE)</f>
        <v>99.27</v>
      </c>
      <c r="N621" s="4">
        <f t="shared" ca="1" si="22"/>
        <v>0</v>
      </c>
      <c r="O621" s="3">
        <f ca="1">VLOOKUP(A621,'Libor 1W'!A:B,2,FALSE)/5200</f>
        <v>4.7746153846153847E-5</v>
      </c>
      <c r="P621">
        <f ca="1">VLOOKUP(A621,Swap!A:B,2,FALSE)</f>
        <v>129.57</v>
      </c>
      <c r="Q621">
        <f t="shared" ca="1" si="26"/>
        <v>1.5752103110287852E-2</v>
      </c>
      <c r="R621">
        <f t="shared" ca="1" si="27"/>
        <v>-1.5704356956441699E-2</v>
      </c>
      <c r="S621">
        <f t="shared" ca="1" si="28"/>
        <v>1.5752103110287852E-2</v>
      </c>
      <c r="T621">
        <f t="shared" ca="1" si="29"/>
        <v>120.84430707916576</v>
      </c>
      <c r="U621">
        <f t="shared" ca="1" si="23"/>
        <v>109.13881125334639</v>
      </c>
    </row>
    <row r="622" spans="1:21" x14ac:dyDescent="0.35">
      <c r="A622" s="1">
        <v>40505</v>
      </c>
      <c r="B622">
        <v>27281</v>
      </c>
      <c r="C622">
        <f t="shared" si="15"/>
        <v>-53533.651480637811</v>
      </c>
      <c r="D622">
        <f t="shared" si="16"/>
        <v>43589.152963671128</v>
      </c>
      <c r="E622">
        <f t="shared" si="17"/>
        <v>107526.47252831253</v>
      </c>
      <c r="F622">
        <f t="shared" si="18"/>
        <v>158736.34171617281</v>
      </c>
      <c r="G622">
        <f t="shared" si="19"/>
        <v>53992.821047674719</v>
      </c>
      <c r="H622">
        <f t="shared" si="19"/>
        <v>202325.49467984395</v>
      </c>
      <c r="I622">
        <f t="shared" si="20"/>
        <v>-161060.12400895034</v>
      </c>
      <c r="J622">
        <f t="shared" si="21"/>
        <v>-115147.18875250168</v>
      </c>
      <c r="K622">
        <f t="shared" si="24"/>
        <v>-1</v>
      </c>
      <c r="L622">
        <f t="shared" si="25"/>
        <v>1</v>
      </c>
      <c r="M622">
        <f ca="1">VLOOKUP(A622,Tsy!A:B,2,FALSE)</f>
        <v>99.27</v>
      </c>
      <c r="N622" s="4">
        <f t="shared" ca="1" si="22"/>
        <v>0</v>
      </c>
      <c r="O622" s="3">
        <f ca="1">VLOOKUP(A622,'Libor 1W'!A:B,2,FALSE)/5200</f>
        <v>4.7986538461538464E-5</v>
      </c>
      <c r="P622">
        <f ca="1">VLOOKUP(A622,Swap!A:B,2,FALSE)</f>
        <v>131.61099999999999</v>
      </c>
      <c r="Q622">
        <f t="shared" ca="1" si="26"/>
        <v>-2.8037170145353008E-3</v>
      </c>
      <c r="R622">
        <f t="shared" ca="1" si="27"/>
        <v>2.8514631683814544E-3</v>
      </c>
      <c r="S622">
        <f t="shared" ca="1" si="28"/>
        <v>-2.8037170145353008E-3</v>
      </c>
      <c r="T622">
        <f t="shared" ca="1" si="29"/>
        <v>121.18889016991056</v>
      </c>
      <c r="U622">
        <f t="shared" ca="1" si="23"/>
        <v>108.83281691128923</v>
      </c>
    </row>
    <row r="623" spans="1:21" x14ac:dyDescent="0.35">
      <c r="A623" s="1">
        <v>40512</v>
      </c>
      <c r="B623">
        <v>-67655</v>
      </c>
      <c r="C623">
        <f t="shared" si="15"/>
        <v>-53533.651480637811</v>
      </c>
      <c r="D623">
        <f t="shared" si="16"/>
        <v>43237.8068833652</v>
      </c>
      <c r="E623">
        <f t="shared" si="17"/>
        <v>107526.47252831253</v>
      </c>
      <c r="F623">
        <f t="shared" si="18"/>
        <v>158778.81434223641</v>
      </c>
      <c r="G623">
        <f t="shared" si="19"/>
        <v>53992.821047674719</v>
      </c>
      <c r="H623">
        <f t="shared" si="19"/>
        <v>202016.62122560162</v>
      </c>
      <c r="I623">
        <f t="shared" si="20"/>
        <v>-161060.12400895034</v>
      </c>
      <c r="J623">
        <f t="shared" si="21"/>
        <v>-115541.0074588712</v>
      </c>
      <c r="K623">
        <f t="shared" si="24"/>
        <v>-1</v>
      </c>
      <c r="L623">
        <f t="shared" si="25"/>
        <v>1</v>
      </c>
      <c r="M623">
        <f ca="1">VLOOKUP(A623,Tsy!A:B,2,FALSE)</f>
        <v>99.27</v>
      </c>
      <c r="N623" s="4">
        <f t="shared" ca="1" si="22"/>
        <v>0</v>
      </c>
      <c r="O623" s="3">
        <f ca="1">VLOOKUP(A623,'Libor 1W'!A:B,2,FALSE)/5200</f>
        <v>4.8707692307692307E-5</v>
      </c>
      <c r="P623">
        <f ca="1">VLOOKUP(A623,Swap!A:B,2,FALSE)</f>
        <v>131.24199999999999</v>
      </c>
      <c r="Q623">
        <f t="shared" ca="1" si="26"/>
        <v>-2.4542448301610786E-2</v>
      </c>
      <c r="R623">
        <f t="shared" ca="1" si="27"/>
        <v>2.4590434840072325E-2</v>
      </c>
      <c r="S623">
        <f t="shared" ca="1" si="28"/>
        <v>-2.4542448301610786E-2</v>
      </c>
      <c r="T623">
        <f t="shared" ca="1" si="29"/>
        <v>124.16897767697442</v>
      </c>
      <c r="U623">
        <f t="shared" ca="1" si="23"/>
        <v>106.16179312872524</v>
      </c>
    </row>
    <row r="624" spans="1:21" x14ac:dyDescent="0.35">
      <c r="A624" s="1">
        <v>40519</v>
      </c>
      <c r="B624">
        <v>-45374</v>
      </c>
      <c r="C624">
        <f t="shared" si="15"/>
        <v>-53533.651480637811</v>
      </c>
      <c r="D624">
        <f t="shared" si="16"/>
        <v>42937.652007648183</v>
      </c>
      <c r="E624">
        <f t="shared" si="17"/>
        <v>107526.47252831253</v>
      </c>
      <c r="F624">
        <f t="shared" si="18"/>
        <v>158797.66279828019</v>
      </c>
      <c r="G624">
        <f t="shared" si="19"/>
        <v>53992.821047674719</v>
      </c>
      <c r="H624">
        <f t="shared" si="19"/>
        <v>201735.31480592838</v>
      </c>
      <c r="I624">
        <f t="shared" si="20"/>
        <v>-161060.12400895034</v>
      </c>
      <c r="J624">
        <f t="shared" si="21"/>
        <v>-115860.010790632</v>
      </c>
      <c r="K624">
        <f t="shared" si="24"/>
        <v>-1</v>
      </c>
      <c r="L624">
        <f t="shared" si="25"/>
        <v>1</v>
      </c>
      <c r="M624">
        <f ca="1">VLOOKUP(A624,Tsy!A:B,2,FALSE)</f>
        <v>99.27</v>
      </c>
      <c r="N624" s="4">
        <f t="shared" ca="1" si="22"/>
        <v>0</v>
      </c>
      <c r="O624" s="3">
        <f ca="1">VLOOKUP(A624,'Libor 1W'!A:B,2,FALSE)/5200</f>
        <v>4.9038461538461536E-5</v>
      </c>
      <c r="P624">
        <f ca="1">VLOOKUP(A624,Swap!A:B,2,FALSE)</f>
        <v>128.02099999999999</v>
      </c>
      <c r="Q624">
        <f t="shared" ca="1" si="26"/>
        <v>-1.9660836893946931E-2</v>
      </c>
      <c r="R624">
        <f t="shared" ca="1" si="27"/>
        <v>1.9709544586254624E-2</v>
      </c>
      <c r="S624">
        <f t="shared" ca="1" si="28"/>
        <v>-1.9660836893946931E-2</v>
      </c>
      <c r="T624">
        <f t="shared" ca="1" si="29"/>
        <v>126.61629167872839</v>
      </c>
      <c r="U624">
        <f t="shared" ca="1" si="23"/>
        <v>104.07456342965243</v>
      </c>
    </row>
    <row r="625" spans="1:21" x14ac:dyDescent="0.35">
      <c r="A625" s="1">
        <v>40526</v>
      </c>
      <c r="B625">
        <v>-8104</v>
      </c>
      <c r="C625">
        <f t="shared" si="15"/>
        <v>-53533.651480637811</v>
      </c>
      <c r="D625">
        <f t="shared" si="16"/>
        <v>42775.219885277249</v>
      </c>
      <c r="E625">
        <f t="shared" si="17"/>
        <v>107526.47252831253</v>
      </c>
      <c r="F625">
        <f t="shared" si="18"/>
        <v>158806.34118344303</v>
      </c>
      <c r="G625">
        <f t="shared" si="19"/>
        <v>53992.821047674719</v>
      </c>
      <c r="H625">
        <f t="shared" si="19"/>
        <v>201581.56106872027</v>
      </c>
      <c r="I625">
        <f t="shared" si="20"/>
        <v>-161060.12400895034</v>
      </c>
      <c r="J625">
        <f t="shared" si="21"/>
        <v>-116031.12129816579</v>
      </c>
      <c r="K625">
        <f t="shared" si="24"/>
        <v>-1</v>
      </c>
      <c r="L625">
        <f t="shared" si="25"/>
        <v>1</v>
      </c>
      <c r="M625">
        <f ca="1">VLOOKUP(A625,Tsy!A:B,2,FALSE)</f>
        <v>99.27</v>
      </c>
      <c r="N625" s="4">
        <f t="shared" ca="1" si="22"/>
        <v>0</v>
      </c>
      <c r="O625" s="3">
        <f ca="1">VLOOKUP(A625,'Libor 1W'!A:B,2,FALSE)/5200</f>
        <v>4.8738461538461536E-5</v>
      </c>
      <c r="P625">
        <f ca="1">VLOOKUP(A625,Swap!A:B,2,FALSE)</f>
        <v>125.504</v>
      </c>
      <c r="Q625">
        <f t="shared" ca="1" si="26"/>
        <v>6.4380418154001973E-3</v>
      </c>
      <c r="R625">
        <f t="shared" ca="1" si="27"/>
        <v>-6.3890033538617358E-3</v>
      </c>
      <c r="S625">
        <f t="shared" ca="1" si="28"/>
        <v>6.4380418154001973E-3</v>
      </c>
      <c r="T625">
        <f t="shared" ca="1" si="29"/>
        <v>125.80733976653946</v>
      </c>
      <c r="U625">
        <f t="shared" ca="1" si="23"/>
        <v>104.74459982093205</v>
      </c>
    </row>
    <row r="626" spans="1:21" x14ac:dyDescent="0.35">
      <c r="A626" s="1">
        <v>40533</v>
      </c>
      <c r="B626">
        <v>-77923</v>
      </c>
      <c r="C626">
        <f t="shared" si="15"/>
        <v>-53533.651480637811</v>
      </c>
      <c r="D626">
        <f t="shared" si="16"/>
        <v>42506.344168260039</v>
      </c>
      <c r="E626">
        <f t="shared" si="17"/>
        <v>107526.47252831253</v>
      </c>
      <c r="F626">
        <f t="shared" si="18"/>
        <v>158891.4016102546</v>
      </c>
      <c r="G626">
        <f t="shared" si="19"/>
        <v>53992.821047674719</v>
      </c>
      <c r="H626">
        <f t="shared" si="19"/>
        <v>201397.74577851465</v>
      </c>
      <c r="I626">
        <f t="shared" si="20"/>
        <v>-161060.12400895034</v>
      </c>
      <c r="J626">
        <f t="shared" si="21"/>
        <v>-116385.05744199456</v>
      </c>
      <c r="K626">
        <f t="shared" si="24"/>
        <v>-1</v>
      </c>
      <c r="L626">
        <f t="shared" si="25"/>
        <v>1</v>
      </c>
      <c r="M626">
        <f ca="1">VLOOKUP(A626,Tsy!A:B,2,FALSE)</f>
        <v>99.27</v>
      </c>
      <c r="N626" s="4">
        <f t="shared" ca="1" si="22"/>
        <v>0</v>
      </c>
      <c r="O626" s="3">
        <f ca="1">VLOOKUP(A626,'Libor 1W'!A:B,2,FALSE)/5200</f>
        <v>4.879807692307692E-5</v>
      </c>
      <c r="P626">
        <f ca="1">VLOOKUP(A626,Swap!A:B,2,FALSE)</f>
        <v>126.312</v>
      </c>
      <c r="Q626">
        <f t="shared" ca="1" si="26"/>
        <v>-4.19595921210969E-3</v>
      </c>
      <c r="R626">
        <f t="shared" ca="1" si="27"/>
        <v>4.2446976736481516E-3</v>
      </c>
      <c r="S626">
        <f t="shared" ca="1" si="28"/>
        <v>-4.19595921210969E-3</v>
      </c>
      <c r="T626">
        <f t="shared" ca="1" si="29"/>
        <v>126.34135388897434</v>
      </c>
      <c r="U626">
        <f t="shared" ca="1" si="23"/>
        <v>104.30509575239466</v>
      </c>
    </row>
    <row r="627" spans="1:21" x14ac:dyDescent="0.35">
      <c r="A627" s="1">
        <v>40540</v>
      </c>
      <c r="B627">
        <v>-105593</v>
      </c>
      <c r="C627">
        <f t="shared" si="15"/>
        <v>-53533.651480637811</v>
      </c>
      <c r="D627">
        <f t="shared" si="16"/>
        <v>42174.108986615676</v>
      </c>
      <c r="E627">
        <f t="shared" si="17"/>
        <v>107526.47252831253</v>
      </c>
      <c r="F627">
        <f t="shared" si="18"/>
        <v>159019.01111989806</v>
      </c>
      <c r="G627">
        <f t="shared" si="19"/>
        <v>53992.821047674719</v>
      </c>
      <c r="H627">
        <f t="shared" si="19"/>
        <v>201193.12010651373</v>
      </c>
      <c r="I627">
        <f t="shared" si="20"/>
        <v>-161060.12400895034</v>
      </c>
      <c r="J627">
        <f t="shared" si="21"/>
        <v>-116844.90213328239</v>
      </c>
      <c r="K627">
        <f t="shared" si="24"/>
        <v>-1</v>
      </c>
      <c r="L627">
        <f t="shared" si="25"/>
        <v>1</v>
      </c>
      <c r="M627">
        <f ca="1">VLOOKUP(A627,Tsy!A:B,2,FALSE)</f>
        <v>99.27</v>
      </c>
      <c r="N627" s="4">
        <f t="shared" ca="1" si="22"/>
        <v>0</v>
      </c>
      <c r="O627" s="3">
        <f ca="1">VLOOKUP(A627,'Libor 1W'!A:B,2,FALSE)/5200</f>
        <v>4.8919230769230768E-5</v>
      </c>
      <c r="P627">
        <f ca="1">VLOOKUP(A627,Swap!A:B,2,FALSE)</f>
        <v>125.782</v>
      </c>
      <c r="Q627">
        <f t="shared" ca="1" si="26"/>
        <v>7.4493965750266344E-3</v>
      </c>
      <c r="R627">
        <f t="shared" ca="1" si="27"/>
        <v>-7.400598498103558E-3</v>
      </c>
      <c r="S627">
        <f t="shared" ca="1" si="28"/>
        <v>7.4493965750266344E-3</v>
      </c>
      <c r="T627">
        <f t="shared" ca="1" si="29"/>
        <v>125.40635225513522</v>
      </c>
      <c r="U627">
        <f t="shared" ca="1" si="23"/>
        <v>105.08210577545037</v>
      </c>
    </row>
    <row r="628" spans="1:21" x14ac:dyDescent="0.35">
      <c r="A628" s="1">
        <v>40547</v>
      </c>
      <c r="B628">
        <v>-76393</v>
      </c>
      <c r="C628">
        <f t="shared" si="15"/>
        <v>-53533.651480637811</v>
      </c>
      <c r="D628">
        <f t="shared" si="16"/>
        <v>41881.296367112809</v>
      </c>
      <c r="E628">
        <f t="shared" si="17"/>
        <v>107526.47252831253</v>
      </c>
      <c r="F628">
        <f t="shared" si="18"/>
        <v>159096.05410724474</v>
      </c>
      <c r="G628">
        <f t="shared" si="19"/>
        <v>53992.821047674719</v>
      </c>
      <c r="H628">
        <f t="shared" si="19"/>
        <v>200977.35047435755</v>
      </c>
      <c r="I628">
        <f t="shared" si="20"/>
        <v>-161060.12400895034</v>
      </c>
      <c r="J628">
        <f t="shared" si="21"/>
        <v>-117214.75774013193</v>
      </c>
      <c r="K628">
        <f t="shared" si="24"/>
        <v>-1</v>
      </c>
      <c r="L628">
        <f t="shared" si="25"/>
        <v>1</v>
      </c>
      <c r="M628">
        <f ca="1">VLOOKUP(A628,Tsy!A:B,2,FALSE)</f>
        <v>99.27</v>
      </c>
      <c r="N628" s="4">
        <f t="shared" ca="1" si="22"/>
        <v>0</v>
      </c>
      <c r="O628" s="3">
        <f ca="1">VLOOKUP(A628,'Libor 1W'!A:B,2,FALSE)/5200</f>
        <v>4.8919230769230768E-5</v>
      </c>
      <c r="P628">
        <f ca="1">VLOOKUP(A628,Swap!A:B,2,FALSE)</f>
        <v>126.71899999999999</v>
      </c>
      <c r="Q628">
        <f t="shared" ca="1" si="26"/>
        <v>-1.9886520569133426E-3</v>
      </c>
      <c r="R628">
        <f t="shared" ca="1" si="27"/>
        <v>2.0375712876825732E-3</v>
      </c>
      <c r="S628">
        <f t="shared" ca="1" si="28"/>
        <v>-1.9886520569133426E-3</v>
      </c>
      <c r="T628">
        <f t="shared" ca="1" si="29"/>
        <v>125.66187663778328</v>
      </c>
      <c r="U628">
        <f t="shared" ca="1" si="23"/>
        <v>104.87313402965523</v>
      </c>
    </row>
    <row r="629" spans="1:21" x14ac:dyDescent="0.35">
      <c r="A629" s="1">
        <v>40554</v>
      </c>
      <c r="B629">
        <v>-80696</v>
      </c>
      <c r="C629">
        <f t="shared" si="15"/>
        <v>-53533.651480637811</v>
      </c>
      <c r="D629">
        <f t="shared" si="16"/>
        <v>41551.629063097513</v>
      </c>
      <c r="E629">
        <f t="shared" si="17"/>
        <v>107526.47252831253</v>
      </c>
      <c r="F629">
        <f t="shared" si="18"/>
        <v>159171.05668974042</v>
      </c>
      <c r="G629">
        <f t="shared" si="19"/>
        <v>53992.821047674719</v>
      </c>
      <c r="H629">
        <f t="shared" si="19"/>
        <v>200722.68575283792</v>
      </c>
      <c r="I629">
        <f t="shared" si="20"/>
        <v>-161060.12400895034</v>
      </c>
      <c r="J629">
        <f t="shared" si="21"/>
        <v>-117619.42762664291</v>
      </c>
      <c r="K629">
        <f t="shared" si="24"/>
        <v>-1</v>
      </c>
      <c r="L629">
        <f t="shared" si="25"/>
        <v>1</v>
      </c>
      <c r="M629">
        <f ca="1">VLOOKUP(A629,Tsy!A:B,2,FALSE)</f>
        <v>99.27</v>
      </c>
      <c r="N629" s="4">
        <f t="shared" ca="1" si="22"/>
        <v>0</v>
      </c>
      <c r="O629" s="3">
        <f ca="1">VLOOKUP(A629,'Libor 1W'!A:B,2,FALSE)/5200</f>
        <v>4.8919230769230768E-5</v>
      </c>
      <c r="P629">
        <f ca="1">VLOOKUP(A629,Swap!A:B,2,FALSE)</f>
        <v>126.467</v>
      </c>
      <c r="Q629">
        <f t="shared" ca="1" si="26"/>
        <v>-1.6446978263103817E-3</v>
      </c>
      <c r="R629">
        <f t="shared" ca="1" si="27"/>
        <v>1.6936170570796124E-3</v>
      </c>
      <c r="S629">
        <f t="shared" ca="1" si="28"/>
        <v>-1.6446978263103817E-3</v>
      </c>
      <c r="T629">
        <f t="shared" ca="1" si="29"/>
        <v>125.87469973548166</v>
      </c>
      <c r="U629">
        <f t="shared" ca="1" si="23"/>
        <v>104.7006494140783</v>
      </c>
    </row>
    <row r="630" spans="1:21" x14ac:dyDescent="0.35">
      <c r="A630" s="1">
        <v>40561</v>
      </c>
      <c r="B630">
        <v>-86562</v>
      </c>
      <c r="C630">
        <f t="shared" si="15"/>
        <v>-53533.651480637811</v>
      </c>
      <c r="D630">
        <f t="shared" si="16"/>
        <v>41212.491395793499</v>
      </c>
      <c r="E630">
        <f t="shared" si="17"/>
        <v>107526.47252831253</v>
      </c>
      <c r="F630">
        <f t="shared" si="18"/>
        <v>159254.68306797059</v>
      </c>
      <c r="G630">
        <f t="shared" si="19"/>
        <v>53992.821047674719</v>
      </c>
      <c r="H630">
        <f t="shared" si="19"/>
        <v>200467.17446376409</v>
      </c>
      <c r="I630">
        <f t="shared" si="20"/>
        <v>-161060.12400895034</v>
      </c>
      <c r="J630">
        <f t="shared" si="21"/>
        <v>-118042.19167217708</v>
      </c>
      <c r="K630">
        <f t="shared" si="24"/>
        <v>-1</v>
      </c>
      <c r="L630">
        <f t="shared" si="25"/>
        <v>1</v>
      </c>
      <c r="M630">
        <f ca="1">VLOOKUP(A630,Tsy!A:B,2,FALSE)</f>
        <v>99.27</v>
      </c>
      <c r="N630" s="4">
        <f t="shared" ca="1" si="22"/>
        <v>0</v>
      </c>
      <c r="O630" s="3">
        <f ca="1">VLOOKUP(A630,'Libor 1W'!A:B,2,FALSE)/5200</f>
        <v>4.879807692307692E-5</v>
      </c>
      <c r="P630">
        <f ca="1">VLOOKUP(A630,Swap!A:B,2,FALSE)</f>
        <v>126.259</v>
      </c>
      <c r="Q630">
        <f t="shared" ca="1" si="26"/>
        <v>-1.7741309530410199E-3</v>
      </c>
      <c r="R630">
        <f t="shared" ca="1" si="27"/>
        <v>1.8230501838102505E-3</v>
      </c>
      <c r="S630">
        <f t="shared" ca="1" si="28"/>
        <v>-1.7741309530410199E-3</v>
      </c>
      <c r="T630">
        <f t="shared" ca="1" si="29"/>
        <v>126.10417562997149</v>
      </c>
      <c r="U630">
        <f t="shared" ca="1" si="23"/>
        <v>104.51489675114928</v>
      </c>
    </row>
    <row r="631" spans="1:21" x14ac:dyDescent="0.35">
      <c r="A631" s="1">
        <v>40568</v>
      </c>
      <c r="B631">
        <v>-114318</v>
      </c>
      <c r="C631">
        <f t="shared" si="15"/>
        <v>-53533.651480637811</v>
      </c>
      <c r="D631">
        <f t="shared" si="16"/>
        <v>40827.325047801147</v>
      </c>
      <c r="E631">
        <f t="shared" si="17"/>
        <v>107526.47252831253</v>
      </c>
      <c r="F631">
        <f t="shared" si="18"/>
        <v>159386.72237434521</v>
      </c>
      <c r="G631">
        <f t="shared" si="19"/>
        <v>53992.821047674719</v>
      </c>
      <c r="H631">
        <f t="shared" si="19"/>
        <v>200214.04742214637</v>
      </c>
      <c r="I631">
        <f t="shared" si="20"/>
        <v>-161060.12400895034</v>
      </c>
      <c r="J631">
        <f t="shared" si="21"/>
        <v>-118559.39732654406</v>
      </c>
      <c r="K631">
        <f t="shared" si="24"/>
        <v>-1</v>
      </c>
      <c r="L631">
        <f t="shared" si="25"/>
        <v>1</v>
      </c>
      <c r="M631">
        <f ca="1">VLOOKUP(A631,Tsy!A:B,2,FALSE)</f>
        <v>99.27</v>
      </c>
      <c r="N631" s="4">
        <f t="shared" ca="1" si="22"/>
        <v>0</v>
      </c>
      <c r="O631" s="3">
        <f ca="1">VLOOKUP(A631,'Libor 1W'!A:B,2,FALSE)/5200</f>
        <v>4.879807692307692E-5</v>
      </c>
      <c r="P631">
        <f ca="1">VLOOKUP(A631,Swap!A:B,2,FALSE)</f>
        <v>126.035</v>
      </c>
      <c r="Q631">
        <f t="shared" ca="1" si="26"/>
        <v>-4.2845241401197054E-3</v>
      </c>
      <c r="R631">
        <f t="shared" ca="1" si="27"/>
        <v>4.3333222170427819E-3</v>
      </c>
      <c r="S631">
        <f t="shared" ca="1" si="28"/>
        <v>-4.2845241401197054E-3</v>
      </c>
      <c r="T631">
        <f t="shared" ca="1" si="29"/>
        <v>126.65062565589071</v>
      </c>
      <c r="U631">
        <f t="shared" ca="1" si="23"/>
        <v>104.06710015301687</v>
      </c>
    </row>
    <row r="632" spans="1:21" x14ac:dyDescent="0.35">
      <c r="A632" s="1">
        <v>40575</v>
      </c>
      <c r="B632">
        <v>-133830</v>
      </c>
      <c r="C632">
        <f t="shared" si="15"/>
        <v>-53533.651480637811</v>
      </c>
      <c r="D632">
        <f t="shared" si="16"/>
        <v>40409.162523900573</v>
      </c>
      <c r="E632">
        <f t="shared" si="17"/>
        <v>107526.47252831253</v>
      </c>
      <c r="F632">
        <f t="shared" si="18"/>
        <v>159557.42220042631</v>
      </c>
      <c r="G632">
        <f t="shared" si="19"/>
        <v>53992.821047674719</v>
      </c>
      <c r="H632">
        <f t="shared" si="19"/>
        <v>199966.58472432688</v>
      </c>
      <c r="I632">
        <f t="shared" si="20"/>
        <v>-161060.12400895034</v>
      </c>
      <c r="J632">
        <f t="shared" si="21"/>
        <v>-119148.25967652575</v>
      </c>
      <c r="K632">
        <f t="shared" si="24"/>
        <v>-1</v>
      </c>
      <c r="L632">
        <f t="shared" si="25"/>
        <v>1</v>
      </c>
      <c r="M632">
        <f ca="1">VLOOKUP(A632,Tsy!A:B,2,FALSE)</f>
        <v>99.27</v>
      </c>
      <c r="N632" s="4">
        <f t="shared" ca="1" si="22"/>
        <v>0</v>
      </c>
      <c r="O632" s="3">
        <f ca="1">VLOOKUP(A632,'Libor 1W'!A:B,2,FALSE)/5200</f>
        <v>4.8653846153846151E-5</v>
      </c>
      <c r="P632">
        <f ca="1">VLOOKUP(A632,Swap!A:B,2,FALSE)</f>
        <v>125.495</v>
      </c>
      <c r="Q632">
        <f t="shared" ca="1" si="26"/>
        <v>-1.6725765966771666E-2</v>
      </c>
      <c r="R632">
        <f t="shared" ca="1" si="27"/>
        <v>1.6774564043694744E-2</v>
      </c>
      <c r="S632">
        <f t="shared" ca="1" si="28"/>
        <v>-1.6725765966771666E-2</v>
      </c>
      <c r="T632">
        <f t="shared" ca="1" si="29"/>
        <v>128.77513468712945</v>
      </c>
      <c r="U632">
        <f t="shared" ca="1" si="23"/>
        <v>102.32649819101692</v>
      </c>
    </row>
    <row r="633" spans="1:21" x14ac:dyDescent="0.35">
      <c r="A633" s="1">
        <v>40582</v>
      </c>
      <c r="B633">
        <v>-96155</v>
      </c>
      <c r="C633">
        <f t="shared" si="15"/>
        <v>-53533.651480637811</v>
      </c>
      <c r="D633">
        <f t="shared" si="16"/>
        <v>40016.44168260038</v>
      </c>
      <c r="E633">
        <f t="shared" si="17"/>
        <v>107526.47252831253</v>
      </c>
      <c r="F633">
        <f t="shared" si="18"/>
        <v>159640.27631968199</v>
      </c>
      <c r="G633">
        <f t="shared" si="19"/>
        <v>53992.821047674719</v>
      </c>
      <c r="H633">
        <f t="shared" si="19"/>
        <v>199656.71800228237</v>
      </c>
      <c r="I633">
        <f t="shared" si="20"/>
        <v>-161060.12400895034</v>
      </c>
      <c r="J633">
        <f t="shared" si="21"/>
        <v>-119623.8346370816</v>
      </c>
      <c r="K633">
        <f t="shared" si="24"/>
        <v>-1</v>
      </c>
      <c r="L633">
        <f t="shared" si="25"/>
        <v>1</v>
      </c>
      <c r="M633">
        <f ca="1">VLOOKUP(A633,Tsy!A:B,2,FALSE)</f>
        <v>99.27</v>
      </c>
      <c r="N633" s="4">
        <f t="shared" ca="1" si="22"/>
        <v>0</v>
      </c>
      <c r="O633" s="3">
        <f ca="1">VLOOKUP(A633,'Libor 1W'!A:B,2,FALSE)/5200</f>
        <v>4.855769230769231E-5</v>
      </c>
      <c r="P633">
        <f ca="1">VLOOKUP(A633,Swap!A:B,2,FALSE)</f>
        <v>123.396</v>
      </c>
      <c r="Q633">
        <f t="shared" ca="1" si="26"/>
        <v>4.343738857013113E-3</v>
      </c>
      <c r="R633">
        <f t="shared" ca="1" si="27"/>
        <v>-4.2950850108592672E-3</v>
      </c>
      <c r="S633">
        <f t="shared" ca="1" si="28"/>
        <v>4.343738857013113E-3</v>
      </c>
      <c r="T633">
        <f t="shared" ca="1" si="29"/>
        <v>128.22203453636337</v>
      </c>
      <c r="U633">
        <f t="shared" ca="1" si="23"/>
        <v>102.77097777731133</v>
      </c>
    </row>
    <row r="634" spans="1:21" x14ac:dyDescent="0.35">
      <c r="A634" s="1">
        <v>40589</v>
      </c>
      <c r="B634">
        <v>-116504</v>
      </c>
      <c r="C634">
        <f t="shared" si="15"/>
        <v>-53533.651480637811</v>
      </c>
      <c r="D634">
        <f t="shared" si="16"/>
        <v>39610.848948374762</v>
      </c>
      <c r="E634">
        <f t="shared" si="17"/>
        <v>107526.47252831253</v>
      </c>
      <c r="F634">
        <f t="shared" si="18"/>
        <v>159767.90687437588</v>
      </c>
      <c r="G634">
        <f t="shared" si="19"/>
        <v>53992.821047674719</v>
      </c>
      <c r="H634">
        <f t="shared" si="19"/>
        <v>199378.75582275065</v>
      </c>
      <c r="I634">
        <f t="shared" si="20"/>
        <v>-161060.12400895034</v>
      </c>
      <c r="J634">
        <f t="shared" si="21"/>
        <v>-120157.05792600111</v>
      </c>
      <c r="K634">
        <f t="shared" si="24"/>
        <v>-1</v>
      </c>
      <c r="L634">
        <f t="shared" si="25"/>
        <v>1</v>
      </c>
      <c r="M634">
        <f ca="1">VLOOKUP(A634,Tsy!A:B,2,FALSE)</f>
        <v>99.27</v>
      </c>
      <c r="N634" s="4">
        <f t="shared" ca="1" si="22"/>
        <v>0</v>
      </c>
      <c r="O634" s="3">
        <f ca="1">VLOOKUP(A634,'Libor 1W'!A:B,2,FALSE)/5200</f>
        <v>4.8365384615384614E-5</v>
      </c>
      <c r="P634">
        <f ca="1">VLOOKUP(A634,Swap!A:B,2,FALSE)</f>
        <v>123.932</v>
      </c>
      <c r="Q634">
        <f t="shared" ca="1" si="26"/>
        <v>1.0586450634218814E-2</v>
      </c>
      <c r="R634">
        <f t="shared" ca="1" si="27"/>
        <v>-1.0537892941911122E-2</v>
      </c>
      <c r="S634">
        <f t="shared" ca="1" si="28"/>
        <v>1.0586450634218814E-2</v>
      </c>
      <c r="T634">
        <f t="shared" ca="1" si="29"/>
        <v>126.87084446362515</v>
      </c>
      <c r="U634">
        <f t="shared" ca="1" si="23"/>
        <v>103.85895766018123</v>
      </c>
    </row>
    <row r="635" spans="1:21" x14ac:dyDescent="0.35">
      <c r="A635" s="1">
        <v>40596</v>
      </c>
      <c r="B635">
        <v>-148229</v>
      </c>
      <c r="C635">
        <f t="shared" si="15"/>
        <v>-53533.651480637811</v>
      </c>
      <c r="D635">
        <f t="shared" si="16"/>
        <v>39138.627151051624</v>
      </c>
      <c r="E635">
        <f t="shared" si="17"/>
        <v>107526.47252831253</v>
      </c>
      <c r="F635">
        <f t="shared" si="18"/>
        <v>159957.30572256932</v>
      </c>
      <c r="G635">
        <f t="shared" si="19"/>
        <v>53992.821047674719</v>
      </c>
      <c r="H635">
        <f t="shared" si="19"/>
        <v>199095.93287362094</v>
      </c>
      <c r="I635">
        <f t="shared" si="20"/>
        <v>-161060.12400895034</v>
      </c>
      <c r="J635">
        <f t="shared" si="21"/>
        <v>-120818.6785715177</v>
      </c>
      <c r="K635">
        <f t="shared" si="24"/>
        <v>-1</v>
      </c>
      <c r="L635">
        <f t="shared" si="25"/>
        <v>1</v>
      </c>
      <c r="M635">
        <f ca="1">VLOOKUP(A635,Tsy!A:B,2,FALSE)</f>
        <v>99.27</v>
      </c>
      <c r="N635" s="4">
        <f t="shared" ca="1" si="22"/>
        <v>0</v>
      </c>
      <c r="O635" s="3">
        <f ca="1">VLOOKUP(A635,'Libor 1W'!A:B,2,FALSE)/5200</f>
        <v>4.8173076923076925E-5</v>
      </c>
      <c r="P635">
        <f ca="1">VLOOKUP(A635,Swap!A:B,2,FALSE)</f>
        <v>125.244</v>
      </c>
      <c r="Q635">
        <f t="shared" ca="1" si="26"/>
        <v>3.6648462201782639E-3</v>
      </c>
      <c r="R635">
        <f t="shared" ca="1" si="27"/>
        <v>-3.6164808355628793E-3</v>
      </c>
      <c r="S635">
        <f t="shared" ca="1" si="28"/>
        <v>3.6648462201782639E-3</v>
      </c>
      <c r="T635">
        <f t="shared" ca="1" si="29"/>
        <v>126.41201848603077</v>
      </c>
      <c r="U635">
        <f t="shared" ca="1" si="23"/>
        <v>104.2395847685938</v>
      </c>
    </row>
    <row r="636" spans="1:21" x14ac:dyDescent="0.35">
      <c r="A636" s="1">
        <v>40603</v>
      </c>
      <c r="B636">
        <v>-73958</v>
      </c>
      <c r="C636">
        <f t="shared" si="15"/>
        <v>-53533.651480637811</v>
      </c>
      <c r="D636">
        <f t="shared" si="16"/>
        <v>38839.600382409175</v>
      </c>
      <c r="E636">
        <f t="shared" si="17"/>
        <v>107526.47252831253</v>
      </c>
      <c r="F636">
        <f t="shared" si="18"/>
        <v>160022.25776298452</v>
      </c>
      <c r="G636">
        <f t="shared" si="19"/>
        <v>53992.821047674719</v>
      </c>
      <c r="H636">
        <f t="shared" si="19"/>
        <v>198861.85814539369</v>
      </c>
      <c r="I636">
        <f t="shared" si="20"/>
        <v>-161060.12400895034</v>
      </c>
      <c r="J636">
        <f t="shared" si="21"/>
        <v>-121182.65738057534</v>
      </c>
      <c r="K636">
        <f t="shared" si="24"/>
        <v>-1</v>
      </c>
      <c r="L636">
        <f t="shared" si="25"/>
        <v>1</v>
      </c>
      <c r="M636">
        <f ca="1">VLOOKUP(A636,Tsy!A:B,2,FALSE)</f>
        <v>99.27</v>
      </c>
      <c r="N636" s="4">
        <f t="shared" ca="1" si="22"/>
        <v>0</v>
      </c>
      <c r="O636" s="3">
        <f ca="1">VLOOKUP(A636,'Libor 1W'!A:B,2,FALSE)/5200</f>
        <v>4.7980769230769229E-5</v>
      </c>
      <c r="P636">
        <f ca="1">VLOOKUP(A636,Swap!A:B,2,FALSE)</f>
        <v>125.703</v>
      </c>
      <c r="Q636">
        <f t="shared" ca="1" si="26"/>
        <v>-3.1900591075789686E-3</v>
      </c>
      <c r="R636">
        <f t="shared" ca="1" si="27"/>
        <v>3.2382321845020453E-3</v>
      </c>
      <c r="S636">
        <f t="shared" ca="1" si="28"/>
        <v>-3.1900591075789686E-3</v>
      </c>
      <c r="T636">
        <f t="shared" ca="1" si="29"/>
        <v>126.82136995280013</v>
      </c>
      <c r="U636">
        <f t="shared" ca="1" si="23"/>
        <v>103.9070543318325</v>
      </c>
    </row>
    <row r="637" spans="1:21" x14ac:dyDescent="0.35">
      <c r="A637" s="1">
        <v>40610</v>
      </c>
      <c r="B637">
        <v>-56717</v>
      </c>
      <c r="C637">
        <f t="shared" si="15"/>
        <v>-53533.651480637811</v>
      </c>
      <c r="D637">
        <f t="shared" si="16"/>
        <v>38588.437858508601</v>
      </c>
      <c r="E637">
        <f t="shared" si="17"/>
        <v>107526.47252831253</v>
      </c>
      <c r="F637">
        <f t="shared" si="18"/>
        <v>160068.94815669255</v>
      </c>
      <c r="G637">
        <f t="shared" si="19"/>
        <v>53992.821047674719</v>
      </c>
      <c r="H637">
        <f t="shared" si="19"/>
        <v>198657.38601520116</v>
      </c>
      <c r="I637">
        <f t="shared" si="20"/>
        <v>-161060.12400895034</v>
      </c>
      <c r="J637">
        <f t="shared" si="21"/>
        <v>-121480.51029818394</v>
      </c>
      <c r="K637">
        <f t="shared" si="24"/>
        <v>-1</v>
      </c>
      <c r="L637">
        <f t="shared" si="25"/>
        <v>1</v>
      </c>
      <c r="M637">
        <f ca="1">VLOOKUP(A637,Tsy!A:B,2,FALSE)</f>
        <v>99.27</v>
      </c>
      <c r="N637" s="4">
        <f t="shared" ca="1" si="22"/>
        <v>0</v>
      </c>
      <c r="O637" s="3">
        <f ca="1">VLOOKUP(A637,'Libor 1W'!A:B,2,FALSE)/5200</f>
        <v>4.7211538461538459E-5</v>
      </c>
      <c r="P637">
        <f ca="1">VLOOKUP(A637,Swap!A:B,2,FALSE)</f>
        <v>125.30200000000001</v>
      </c>
      <c r="Q637">
        <f t="shared" ca="1" si="26"/>
        <v>1.9600644842061588E-2</v>
      </c>
      <c r="R637">
        <f t="shared" ca="1" si="27"/>
        <v>-1.9552664072830819E-2</v>
      </c>
      <c r="S637">
        <f t="shared" ca="1" si="28"/>
        <v>1.9600644842061588E-2</v>
      </c>
      <c r="T637">
        <f t="shared" ca="1" si="29"/>
        <v>124.34167430885682</v>
      </c>
      <c r="U637">
        <f t="shared" ca="1" si="23"/>
        <v>105.94369960037554</v>
      </c>
    </row>
    <row r="638" spans="1:21" x14ac:dyDescent="0.35">
      <c r="A638" s="1">
        <v>40617</v>
      </c>
      <c r="B638">
        <v>-117744</v>
      </c>
      <c r="C638">
        <f t="shared" si="15"/>
        <v>-53533.651480637811</v>
      </c>
      <c r="D638">
        <f t="shared" si="16"/>
        <v>38182.328871892925</v>
      </c>
      <c r="E638">
        <f t="shared" si="17"/>
        <v>107526.47252831253</v>
      </c>
      <c r="F638">
        <f t="shared" si="18"/>
        <v>160195.5796428117</v>
      </c>
      <c r="G638">
        <f t="shared" si="19"/>
        <v>53992.821047674719</v>
      </c>
      <c r="H638">
        <f t="shared" si="19"/>
        <v>198377.90851470461</v>
      </c>
      <c r="I638">
        <f t="shared" si="20"/>
        <v>-161060.12400895034</v>
      </c>
      <c r="J638">
        <f t="shared" si="21"/>
        <v>-122013.25077091878</v>
      </c>
      <c r="K638">
        <f t="shared" si="24"/>
        <v>-1</v>
      </c>
      <c r="L638">
        <f t="shared" si="25"/>
        <v>1</v>
      </c>
      <c r="M638">
        <f ca="1">VLOOKUP(A638,Tsy!A:B,2,FALSE)</f>
        <v>99.27</v>
      </c>
      <c r="N638" s="4">
        <f t="shared" ca="1" si="22"/>
        <v>0</v>
      </c>
      <c r="O638" s="3">
        <f ca="1">VLOOKUP(A638,'Libor 1W'!A:B,2,FALSE)/5200</f>
        <v>4.6721153846153843E-5</v>
      </c>
      <c r="P638">
        <f ca="1">VLOOKUP(A638,Swap!A:B,2,FALSE)</f>
        <v>127.758</v>
      </c>
      <c r="Q638">
        <f t="shared" ca="1" si="26"/>
        <v>-1.9724792185225049E-3</v>
      </c>
      <c r="R638">
        <f t="shared" ca="1" si="27"/>
        <v>2.0196907569840434E-3</v>
      </c>
      <c r="S638">
        <f t="shared" ca="1" si="28"/>
        <v>-1.9724792185225049E-3</v>
      </c>
      <c r="T638">
        <f t="shared" ca="1" si="29"/>
        <v>124.59280603916635</v>
      </c>
      <c r="U638">
        <f t="shared" ca="1" si="23"/>
        <v>105.73472785458041</v>
      </c>
    </row>
    <row r="639" spans="1:21" x14ac:dyDescent="0.35">
      <c r="A639" s="1">
        <v>40624</v>
      </c>
      <c r="B639">
        <v>-58430</v>
      </c>
      <c r="C639">
        <f t="shared" si="15"/>
        <v>-53533.651480637811</v>
      </c>
      <c r="D639">
        <f t="shared" si="16"/>
        <v>37885.648183556405</v>
      </c>
      <c r="E639">
        <f t="shared" si="17"/>
        <v>107526.47252831253</v>
      </c>
      <c r="F639">
        <f t="shared" si="18"/>
        <v>160230.54508989092</v>
      </c>
      <c r="G639">
        <f t="shared" si="19"/>
        <v>53992.821047674719</v>
      </c>
      <c r="H639">
        <f t="shared" si="19"/>
        <v>198116.19327344734</v>
      </c>
      <c r="I639">
        <f t="shared" si="20"/>
        <v>-161060.12400895034</v>
      </c>
      <c r="J639">
        <f t="shared" si="21"/>
        <v>-122344.89690633451</v>
      </c>
      <c r="K639">
        <f t="shared" si="24"/>
        <v>-1</v>
      </c>
      <c r="L639">
        <f t="shared" si="25"/>
        <v>1</v>
      </c>
      <c r="M639">
        <f ca="1">VLOOKUP(A639,Tsy!A:B,2,FALSE)</f>
        <v>99.27</v>
      </c>
      <c r="N639" s="4">
        <f t="shared" ca="1" si="22"/>
        <v>0</v>
      </c>
      <c r="O639" s="3">
        <f ca="1">VLOOKUP(A639,'Libor 1W'!A:B,2,FALSE)/5200</f>
        <v>4.5134615384615382E-5</v>
      </c>
      <c r="P639">
        <f ca="1">VLOOKUP(A639,Swap!A:B,2,FALSE)</f>
        <v>127.506</v>
      </c>
      <c r="Q639">
        <f t="shared" ca="1" si="26"/>
        <v>-9.4662211974337884E-3</v>
      </c>
      <c r="R639">
        <f t="shared" ca="1" si="27"/>
        <v>9.5129423512799426E-3</v>
      </c>
      <c r="S639">
        <f t="shared" ca="1" si="28"/>
        <v>-9.4662211974337884E-3</v>
      </c>
      <c r="T639">
        <f t="shared" ca="1" si="29"/>
        <v>125.77805022040113</v>
      </c>
      <c r="U639">
        <f t="shared" ca="1" si="23"/>
        <v>104.7338195324585</v>
      </c>
    </row>
    <row r="640" spans="1:21" x14ac:dyDescent="0.35">
      <c r="A640" s="1">
        <v>40631</v>
      </c>
      <c r="B640">
        <v>-16139</v>
      </c>
      <c r="C640">
        <f t="shared" si="15"/>
        <v>-53533.651480637811</v>
      </c>
      <c r="D640">
        <f t="shared" si="16"/>
        <v>37657.544933078396</v>
      </c>
      <c r="E640">
        <f t="shared" si="17"/>
        <v>107526.47252831253</v>
      </c>
      <c r="F640">
        <f t="shared" si="18"/>
        <v>160222.37572464204</v>
      </c>
      <c r="G640">
        <f t="shared" si="19"/>
        <v>53992.821047674719</v>
      </c>
      <c r="H640">
        <f t="shared" si="19"/>
        <v>197879.92065772045</v>
      </c>
      <c r="I640">
        <f t="shared" si="20"/>
        <v>-161060.12400895034</v>
      </c>
      <c r="J640">
        <f t="shared" si="21"/>
        <v>-122564.83079156364</v>
      </c>
      <c r="K640">
        <f t="shared" si="24"/>
        <v>-1</v>
      </c>
      <c r="L640">
        <f t="shared" si="25"/>
        <v>1</v>
      </c>
      <c r="M640">
        <f ca="1">VLOOKUP(A640,Tsy!A:B,2,FALSE)</f>
        <v>99.27</v>
      </c>
      <c r="N640" s="4">
        <f t="shared" ca="1" si="22"/>
        <v>0</v>
      </c>
      <c r="O640" s="3">
        <f ca="1">VLOOKUP(A640,'Libor 1W'!A:B,2,FALSE)/5200</f>
        <v>4.3653846153846158E-5</v>
      </c>
      <c r="P640">
        <f ca="1">VLOOKUP(A640,Swap!A:B,2,FALSE)</f>
        <v>126.29900000000001</v>
      </c>
      <c r="Q640">
        <f t="shared" ca="1" si="26"/>
        <v>1.3143413645397839E-3</v>
      </c>
      <c r="R640">
        <f t="shared" ca="1" si="27"/>
        <v>-1.2692067491551686E-3</v>
      </c>
      <c r="S640">
        <f t="shared" ca="1" si="28"/>
        <v>1.3143413645397839E-3</v>
      </c>
      <c r="T640">
        <f t="shared" ca="1" si="29"/>
        <v>125.61841187016582</v>
      </c>
      <c r="U640">
        <f t="shared" ca="1" si="23"/>
        <v>104.87147552373625</v>
      </c>
    </row>
    <row r="641" spans="1:21" x14ac:dyDescent="0.35">
      <c r="A641" s="1">
        <v>40638</v>
      </c>
      <c r="B641">
        <v>-80665</v>
      </c>
      <c r="C641">
        <f t="shared" si="15"/>
        <v>-53533.651480637811</v>
      </c>
      <c r="D641">
        <f t="shared" si="16"/>
        <v>37334.975143403441</v>
      </c>
      <c r="E641">
        <f t="shared" si="17"/>
        <v>107526.47252831253</v>
      </c>
      <c r="F641">
        <f t="shared" si="18"/>
        <v>160290.42820657621</v>
      </c>
      <c r="G641">
        <f t="shared" si="19"/>
        <v>53992.821047674719</v>
      </c>
      <c r="H641">
        <f t="shared" si="19"/>
        <v>197625.40334997966</v>
      </c>
      <c r="I641">
        <f t="shared" si="20"/>
        <v>-161060.12400895034</v>
      </c>
      <c r="J641">
        <f t="shared" si="21"/>
        <v>-122955.45306317277</v>
      </c>
      <c r="K641">
        <f t="shared" si="24"/>
        <v>-1</v>
      </c>
      <c r="L641">
        <f t="shared" si="25"/>
        <v>1</v>
      </c>
      <c r="M641">
        <f ca="1">VLOOKUP(A641,Tsy!A:B,2,FALSE)</f>
        <v>99.27</v>
      </c>
      <c r="N641" s="4">
        <f t="shared" ca="1" si="22"/>
        <v>0</v>
      </c>
      <c r="O641" s="3">
        <f ca="1">VLOOKUP(A641,'Libor 1W'!A:B,2,FALSE)/5200</f>
        <v>4.0817307692307694E-5</v>
      </c>
      <c r="P641">
        <f ca="1">VLOOKUP(A641,Swap!A:B,2,FALSE)</f>
        <v>126.465</v>
      </c>
      <c r="Q641">
        <f t="shared" ca="1" si="26"/>
        <v>-4.4281026370929233E-4</v>
      </c>
      <c r="R641">
        <f t="shared" ca="1" si="27"/>
        <v>4.8646410986313848E-4</v>
      </c>
      <c r="S641">
        <f t="shared" ca="1" si="28"/>
        <v>-4.4281026370929233E-4</v>
      </c>
      <c r="T641">
        <f t="shared" ca="1" si="29"/>
        <v>125.67952071907867</v>
      </c>
      <c r="U641">
        <f t="shared" ca="1" si="23"/>
        <v>104.825037358004</v>
      </c>
    </row>
    <row r="642" spans="1:21" x14ac:dyDescent="0.35">
      <c r="A642" s="1">
        <v>40645</v>
      </c>
      <c r="B642">
        <v>-81914</v>
      </c>
      <c r="C642">
        <f t="shared" si="15"/>
        <v>-53533.651480637811</v>
      </c>
      <c r="D642">
        <f t="shared" si="16"/>
        <v>36994.816443594646</v>
      </c>
      <c r="E642">
        <f t="shared" si="17"/>
        <v>107526.47252831253</v>
      </c>
      <c r="F642">
        <f t="shared" si="18"/>
        <v>160354.35000713592</v>
      </c>
      <c r="G642">
        <f t="shared" si="19"/>
        <v>53992.821047674719</v>
      </c>
      <c r="H642">
        <f t="shared" si="19"/>
        <v>197349.16645073055</v>
      </c>
      <c r="I642">
        <f t="shared" si="20"/>
        <v>-161060.12400895034</v>
      </c>
      <c r="J642">
        <f t="shared" si="21"/>
        <v>-123359.53356354128</v>
      </c>
      <c r="K642">
        <f t="shared" si="24"/>
        <v>-1</v>
      </c>
      <c r="L642">
        <f t="shared" si="25"/>
        <v>1</v>
      </c>
      <c r="M642">
        <f ca="1">VLOOKUP(A642,Tsy!A:B,2,FALSE)</f>
        <v>99.27</v>
      </c>
      <c r="N642" s="4">
        <f t="shared" ca="1" si="22"/>
        <v>0</v>
      </c>
      <c r="O642" s="3">
        <f ca="1">VLOOKUP(A642,'Libor 1W'!A:B,2,FALSE)/5200</f>
        <v>3.6740384615384616E-5</v>
      </c>
      <c r="P642">
        <f ca="1">VLOOKUP(A642,Swap!A:B,2,FALSE)</f>
        <v>126.40900000000001</v>
      </c>
      <c r="Q642">
        <f t="shared" ca="1" si="26"/>
        <v>1.2285517645104438E-2</v>
      </c>
      <c r="R642">
        <f t="shared" ca="1" si="27"/>
        <v>-1.224470033741213E-2</v>
      </c>
      <c r="S642">
        <f t="shared" ca="1" si="28"/>
        <v>1.2285517645104438E-2</v>
      </c>
      <c r="T642">
        <f t="shared" ca="1" si="29"/>
        <v>124.14061264932397</v>
      </c>
      <c r="U642">
        <f t="shared" ca="1" si="23"/>
        <v>106.11286720411448</v>
      </c>
    </row>
    <row r="643" spans="1:21" x14ac:dyDescent="0.35">
      <c r="A643" s="1">
        <v>40652</v>
      </c>
      <c r="B643">
        <v>-52892</v>
      </c>
      <c r="C643">
        <f t="shared" si="15"/>
        <v>-53533.651480637811</v>
      </c>
      <c r="D643">
        <f t="shared" si="16"/>
        <v>36698.749521988531</v>
      </c>
      <c r="E643">
        <f t="shared" si="17"/>
        <v>107526.47252831253</v>
      </c>
      <c r="F643">
        <f t="shared" si="18"/>
        <v>160377.09015417876</v>
      </c>
      <c r="G643">
        <f t="shared" si="19"/>
        <v>53992.821047674719</v>
      </c>
      <c r="H643">
        <f t="shared" si="19"/>
        <v>197075.83967616729</v>
      </c>
      <c r="I643">
        <f t="shared" si="20"/>
        <v>-161060.12400895034</v>
      </c>
      <c r="J643">
        <f t="shared" si="21"/>
        <v>-123678.34063219023</v>
      </c>
      <c r="K643">
        <f t="shared" si="24"/>
        <v>-1</v>
      </c>
      <c r="L643">
        <f t="shared" si="25"/>
        <v>1</v>
      </c>
      <c r="M643">
        <f ca="1">VLOOKUP(A643,Tsy!A:B,2,FALSE)</f>
        <v>99.27</v>
      </c>
      <c r="N643" s="4">
        <f t="shared" ca="1" si="22"/>
        <v>0</v>
      </c>
      <c r="O643" s="3">
        <f ca="1">VLOOKUP(A643,'Libor 1W'!A:B,2,FALSE)/5200</f>
        <v>3.4634615384615384E-5</v>
      </c>
      <c r="P643">
        <f ca="1">VLOOKUP(A643,Swap!A:B,2,FALSE)</f>
        <v>127.962</v>
      </c>
      <c r="Q643">
        <f t="shared" ca="1" si="26"/>
        <v>2.4772979478282497E-3</v>
      </c>
      <c r="R643">
        <f t="shared" ca="1" si="27"/>
        <v>-2.4405575632128651E-3</v>
      </c>
      <c r="S643">
        <f t="shared" ca="1" si="28"/>
        <v>2.4772979478282497E-3</v>
      </c>
      <c r="T643">
        <f t="shared" ca="1" si="29"/>
        <v>123.83764033822079</v>
      </c>
      <c r="U643">
        <f t="shared" ca="1" si="23"/>
        <v>106.37574039227741</v>
      </c>
    </row>
    <row r="644" spans="1:21" x14ac:dyDescent="0.35">
      <c r="A644" s="1">
        <v>40659</v>
      </c>
      <c r="B644">
        <v>-34414</v>
      </c>
      <c r="C644">
        <f t="shared" si="15"/>
        <v>-53533.651480637811</v>
      </c>
      <c r="D644">
        <f t="shared" si="16"/>
        <v>36488.720841300194</v>
      </c>
      <c r="E644">
        <f t="shared" si="17"/>
        <v>107526.47252831253</v>
      </c>
      <c r="F644">
        <f t="shared" si="18"/>
        <v>160398.15387893064</v>
      </c>
      <c r="G644">
        <f t="shared" si="19"/>
        <v>53992.821047674719</v>
      </c>
      <c r="H644">
        <f t="shared" si="19"/>
        <v>196886.87472023082</v>
      </c>
      <c r="I644">
        <f t="shared" si="20"/>
        <v>-161060.12400895034</v>
      </c>
      <c r="J644">
        <f t="shared" si="21"/>
        <v>-123909.43303763044</v>
      </c>
      <c r="K644">
        <f t="shared" si="24"/>
        <v>-1</v>
      </c>
      <c r="L644">
        <f t="shared" si="25"/>
        <v>1</v>
      </c>
      <c r="M644">
        <f ca="1">VLOOKUP(A644,Tsy!A:B,2,FALSE)</f>
        <v>99.27</v>
      </c>
      <c r="N644" s="4">
        <f t="shared" ca="1" si="22"/>
        <v>0</v>
      </c>
      <c r="O644" s="3">
        <f ca="1">VLOOKUP(A644,'Libor 1W'!A:B,2,FALSE)/5200</f>
        <v>3.4634615384615384E-5</v>
      </c>
      <c r="P644">
        <f ca="1">VLOOKUP(A644,Swap!A:B,2,FALSE)</f>
        <v>128.279</v>
      </c>
      <c r="Q644">
        <f t="shared" ca="1" si="26"/>
        <v>8.4191488864118202E-3</v>
      </c>
      <c r="R644">
        <f t="shared" ca="1" si="27"/>
        <v>-8.384514271027205E-3</v>
      </c>
      <c r="S644">
        <f t="shared" ca="1" si="28"/>
        <v>8.4191488864118202E-3</v>
      </c>
      <c r="T644">
        <f t="shared" ca="1" si="29"/>
        <v>122.79932187551465</v>
      </c>
      <c r="U644">
        <f t="shared" ca="1" si="23"/>
        <v>107.27133358854228</v>
      </c>
    </row>
    <row r="645" spans="1:21" x14ac:dyDescent="0.35">
      <c r="A645" s="1">
        <v>40666</v>
      </c>
      <c r="B645">
        <v>-56111</v>
      </c>
      <c r="C645">
        <f t="shared" si="15"/>
        <v>-53533.651480637811</v>
      </c>
      <c r="D645">
        <f t="shared" si="16"/>
        <v>36268.158699808795</v>
      </c>
      <c r="E645">
        <f t="shared" si="17"/>
        <v>107526.47252831253</v>
      </c>
      <c r="F645">
        <f t="shared" si="18"/>
        <v>160446.01702847527</v>
      </c>
      <c r="G645">
        <f t="shared" si="19"/>
        <v>53992.821047674719</v>
      </c>
      <c r="H645">
        <f t="shared" si="19"/>
        <v>196714.17572828406</v>
      </c>
      <c r="I645">
        <f t="shared" si="20"/>
        <v>-161060.12400895034</v>
      </c>
      <c r="J645">
        <f t="shared" si="21"/>
        <v>-124177.85832866648</v>
      </c>
      <c r="K645">
        <f t="shared" si="24"/>
        <v>-1</v>
      </c>
      <c r="L645">
        <f t="shared" si="25"/>
        <v>1</v>
      </c>
      <c r="M645">
        <f ca="1">VLOOKUP(A645,Tsy!A:B,2,FALSE)</f>
        <v>99.27</v>
      </c>
      <c r="N645" s="4">
        <f t="shared" ca="1" si="22"/>
        <v>0</v>
      </c>
      <c r="O645" s="3">
        <f ca="1">VLOOKUP(A645,'Libor 1W'!A:B,2,FALSE)/5200</f>
        <v>3.394230769230769E-5</v>
      </c>
      <c r="P645">
        <f ca="1">VLOOKUP(A645,Swap!A:B,2,FALSE)</f>
        <v>129.35900000000001</v>
      </c>
      <c r="Q645">
        <f t="shared" ca="1" si="26"/>
        <v>7.2356774557624792E-3</v>
      </c>
      <c r="R645">
        <f t="shared" ca="1" si="27"/>
        <v>-7.201042840377864E-3</v>
      </c>
      <c r="S645">
        <f t="shared" ca="1" si="28"/>
        <v>7.2356774557624792E-3</v>
      </c>
      <c r="T645">
        <f t="shared" ca="1" si="29"/>
        <v>121.91503869791973</v>
      </c>
      <c r="U645">
        <f t="shared" ca="1" si="23"/>
        <v>108.04751435863847</v>
      </c>
    </row>
    <row r="646" spans="1:21" x14ac:dyDescent="0.35">
      <c r="A646" s="1">
        <v>40673</v>
      </c>
      <c r="B646">
        <v>-131800</v>
      </c>
      <c r="C646">
        <f t="shared" si="15"/>
        <v>-53533.651480637811</v>
      </c>
      <c r="D646">
        <f t="shared" si="16"/>
        <v>35919.529636711282</v>
      </c>
      <c r="E646">
        <f t="shared" si="17"/>
        <v>107526.47252831253</v>
      </c>
      <c r="F646">
        <f t="shared" si="18"/>
        <v>160612.64939139897</v>
      </c>
      <c r="G646">
        <f t="shared" si="19"/>
        <v>53992.821047674719</v>
      </c>
      <c r="H646">
        <f t="shared" si="19"/>
        <v>196532.17902811026</v>
      </c>
      <c r="I646">
        <f t="shared" si="20"/>
        <v>-161060.12400895034</v>
      </c>
      <c r="J646">
        <f t="shared" si="21"/>
        <v>-124693.11975468768</v>
      </c>
      <c r="K646">
        <f t="shared" si="24"/>
        <v>-1</v>
      </c>
      <c r="L646">
        <f t="shared" si="25"/>
        <v>1</v>
      </c>
      <c r="M646">
        <f ca="1">VLOOKUP(A646,Tsy!A:B,2,FALSE)</f>
        <v>99.27</v>
      </c>
      <c r="N646" s="4">
        <f t="shared" ca="1" si="22"/>
        <v>0</v>
      </c>
      <c r="O646" s="3">
        <f ca="1">VLOOKUP(A646,'Libor 1W'!A:B,2,FALSE)/5200</f>
        <v>3.2576923076923073E-5</v>
      </c>
      <c r="P646">
        <f ca="1">VLOOKUP(A646,Swap!A:B,2,FALSE)</f>
        <v>130.29499999999999</v>
      </c>
      <c r="Q646">
        <f t="shared" ca="1" si="26"/>
        <v>6.7385548179133004E-3</v>
      </c>
      <c r="R646">
        <f t="shared" ca="1" si="27"/>
        <v>-6.7046125102209926E-3</v>
      </c>
      <c r="S646">
        <f t="shared" ca="1" si="28"/>
        <v>6.7385548179133004E-3</v>
      </c>
      <c r="T646">
        <f t="shared" ca="1" si="29"/>
        <v>121.09764560428157</v>
      </c>
      <c r="U646">
        <f t="shared" ca="1" si="23"/>
        <v>108.77559845708343</v>
      </c>
    </row>
    <row r="647" spans="1:21" x14ac:dyDescent="0.35">
      <c r="A647" s="1">
        <v>40680</v>
      </c>
      <c r="B647">
        <v>-150044</v>
      </c>
      <c r="C647">
        <f t="shared" si="15"/>
        <v>-53533.651480637811</v>
      </c>
      <c r="D647">
        <f t="shared" si="16"/>
        <v>35526.793499043975</v>
      </c>
      <c r="E647">
        <f t="shared" si="17"/>
        <v>107526.47252831253</v>
      </c>
      <c r="F647">
        <f t="shared" si="18"/>
        <v>160815.63886696662</v>
      </c>
      <c r="G647">
        <f t="shared" si="19"/>
        <v>53992.821047674719</v>
      </c>
      <c r="H647">
        <f t="shared" si="19"/>
        <v>196342.43236601059</v>
      </c>
      <c r="I647">
        <f t="shared" si="20"/>
        <v>-161060.12400895034</v>
      </c>
      <c r="J647">
        <f t="shared" si="21"/>
        <v>-125288.84536792265</v>
      </c>
      <c r="K647">
        <f t="shared" si="24"/>
        <v>-1</v>
      </c>
      <c r="L647">
        <f t="shared" si="25"/>
        <v>1</v>
      </c>
      <c r="M647">
        <f ca="1">VLOOKUP(A647,Tsy!A:B,2,FALSE)</f>
        <v>99.27</v>
      </c>
      <c r="N647" s="4">
        <f t="shared" ca="1" si="22"/>
        <v>0</v>
      </c>
      <c r="O647" s="3">
        <f ca="1">VLOOKUP(A647,'Libor 1W'!A:B,2,FALSE)/5200</f>
        <v>3.2182692307692305E-5</v>
      </c>
      <c r="P647">
        <f ca="1">VLOOKUP(A647,Swap!A:B,2,FALSE)</f>
        <v>131.173</v>
      </c>
      <c r="Q647">
        <f t="shared" ca="1" si="26"/>
        <v>-3.3086077165269678E-3</v>
      </c>
      <c r="R647">
        <f t="shared" ca="1" si="27"/>
        <v>3.3411846396038908E-3</v>
      </c>
      <c r="S647">
        <f t="shared" ca="1" si="28"/>
        <v>-3.3086077165269678E-3</v>
      </c>
      <c r="T647">
        <f t="shared" ca="1" si="29"/>
        <v>121.50225519766678</v>
      </c>
      <c r="U647">
        <f t="shared" ca="1" si="23"/>
        <v>108.41570267265848</v>
      </c>
    </row>
    <row r="648" spans="1:21" x14ac:dyDescent="0.35">
      <c r="A648" s="1">
        <v>40687</v>
      </c>
      <c r="B648">
        <v>-83915</v>
      </c>
      <c r="C648">
        <f t="shared" si="15"/>
        <v>-53533.651480637811</v>
      </c>
      <c r="D648">
        <f t="shared" si="16"/>
        <v>35281.652007648183</v>
      </c>
      <c r="E648">
        <f t="shared" si="17"/>
        <v>107526.47252831253</v>
      </c>
      <c r="F648">
        <f t="shared" si="18"/>
        <v>160899.78416131</v>
      </c>
      <c r="G648">
        <f t="shared" si="19"/>
        <v>53992.821047674719</v>
      </c>
      <c r="H648">
        <f t="shared" si="19"/>
        <v>196181.4361689582</v>
      </c>
      <c r="I648">
        <f t="shared" si="20"/>
        <v>-161060.12400895034</v>
      </c>
      <c r="J648">
        <f t="shared" si="21"/>
        <v>-125618.13215366182</v>
      </c>
      <c r="K648">
        <f t="shared" si="24"/>
        <v>-1</v>
      </c>
      <c r="L648">
        <f t="shared" si="25"/>
        <v>1</v>
      </c>
      <c r="M648">
        <f ca="1">VLOOKUP(A648,Tsy!A:B,2,FALSE)</f>
        <v>99.27</v>
      </c>
      <c r="N648" s="4">
        <f t="shared" ca="1" si="22"/>
        <v>0</v>
      </c>
      <c r="O648" s="3">
        <f ca="1">VLOOKUP(A648,'Libor 1W'!A:B,2,FALSE)/5200</f>
        <v>3.1471153846153845E-5</v>
      </c>
      <c r="P648">
        <f ca="1">VLOOKUP(A648,Swap!A:B,2,FALSE)</f>
        <v>130.739</v>
      </c>
      <c r="Q648">
        <f t="shared" ca="1" si="26"/>
        <v>7.1745997751244683E-3</v>
      </c>
      <c r="R648">
        <f t="shared" ca="1" si="27"/>
        <v>-7.1424170828167759E-3</v>
      </c>
      <c r="S648">
        <f t="shared" ca="1" si="28"/>
        <v>7.1745997751244683E-3</v>
      </c>
      <c r="T648">
        <f t="shared" ca="1" si="29"/>
        <v>120.6344354145422</v>
      </c>
      <c r="U648">
        <f t="shared" ca="1" si="23"/>
        <v>109.1935419486737</v>
      </c>
    </row>
    <row r="649" spans="1:21" x14ac:dyDescent="0.35">
      <c r="A649" s="1">
        <v>40694</v>
      </c>
      <c r="B649">
        <v>-78572</v>
      </c>
      <c r="C649">
        <f t="shared" si="15"/>
        <v>-53533.651480637811</v>
      </c>
      <c r="D649">
        <f t="shared" si="16"/>
        <v>35051.021032504781</v>
      </c>
      <c r="E649">
        <f t="shared" si="17"/>
        <v>107526.47252831253</v>
      </c>
      <c r="F649">
        <f t="shared" si="18"/>
        <v>160976.34920030949</v>
      </c>
      <c r="G649">
        <f t="shared" si="19"/>
        <v>53992.821047674719</v>
      </c>
      <c r="H649">
        <f t="shared" si="19"/>
        <v>196027.37023281428</v>
      </c>
      <c r="I649">
        <f t="shared" si="20"/>
        <v>-161060.12400895034</v>
      </c>
      <c r="J649">
        <f t="shared" si="21"/>
        <v>-125925.32816780471</v>
      </c>
      <c r="K649">
        <f t="shared" si="24"/>
        <v>-1</v>
      </c>
      <c r="L649">
        <f t="shared" si="25"/>
        <v>1</v>
      </c>
      <c r="M649">
        <f ca="1">VLOOKUP(A649,Tsy!A:B,2,FALSE)</f>
        <v>99.27</v>
      </c>
      <c r="N649" s="4">
        <f t="shared" ca="1" si="22"/>
        <v>0</v>
      </c>
      <c r="O649" s="3">
        <f ca="1">VLOOKUP(A649,'Libor 1W'!A:B,2,FALSE)/5200</f>
        <v>3.1288461538461538E-5</v>
      </c>
      <c r="P649">
        <f ca="1">VLOOKUP(A649,Swap!A:B,2,FALSE)</f>
        <v>131.67699999999999</v>
      </c>
      <c r="Q649">
        <f t="shared" ca="1" si="26"/>
        <v>-5.0882082671976914E-4</v>
      </c>
      <c r="R649">
        <f t="shared" ca="1" si="27"/>
        <v>5.4029198056592298E-4</v>
      </c>
      <c r="S649">
        <f t="shared" ca="1" si="28"/>
        <v>-5.0882082671976914E-4</v>
      </c>
      <c r="T649">
        <f t="shared" ca="1" si="29"/>
        <v>120.69961323257677</v>
      </c>
      <c r="U649">
        <f t="shared" ca="1" si="23"/>
        <v>109.13798200038691</v>
      </c>
    </row>
    <row r="650" spans="1:21" x14ac:dyDescent="0.35">
      <c r="A650" s="1">
        <v>40701</v>
      </c>
      <c r="B650">
        <v>-36270</v>
      </c>
      <c r="C650">
        <f t="shared" si="15"/>
        <v>-53533.651480637811</v>
      </c>
      <c r="D650">
        <f t="shared" si="16"/>
        <v>34934.187380497133</v>
      </c>
      <c r="E650">
        <f t="shared" si="17"/>
        <v>107526.47252831253</v>
      </c>
      <c r="F650">
        <f t="shared" si="18"/>
        <v>161005.89349147983</v>
      </c>
      <c r="G650">
        <f t="shared" si="19"/>
        <v>53992.821047674719</v>
      </c>
      <c r="H650">
        <f t="shared" si="19"/>
        <v>195940.08087197697</v>
      </c>
      <c r="I650">
        <f t="shared" si="20"/>
        <v>-161060.12400895034</v>
      </c>
      <c r="J650">
        <f t="shared" si="21"/>
        <v>-126071.70611098269</v>
      </c>
      <c r="K650">
        <f t="shared" si="24"/>
        <v>-1</v>
      </c>
      <c r="L650">
        <f t="shared" si="25"/>
        <v>1</v>
      </c>
      <c r="M650">
        <f ca="1">VLOOKUP(A650,Tsy!A:B,2,FALSE)</f>
        <v>99.27</v>
      </c>
      <c r="N650" s="4">
        <f t="shared" ca="1" si="22"/>
        <v>0</v>
      </c>
      <c r="O650" s="3">
        <f ca="1">VLOOKUP(A650,'Libor 1W'!A:B,2,FALSE)/5200</f>
        <v>3.1288461538461538E-5</v>
      </c>
      <c r="P650">
        <f ca="1">VLOOKUP(A650,Swap!A:B,2,FALSE)</f>
        <v>131.61000000000001</v>
      </c>
      <c r="Q650">
        <f t="shared" ca="1" si="26"/>
        <v>6.6104399361743837E-4</v>
      </c>
      <c r="R650">
        <f t="shared" ca="1" si="27"/>
        <v>-6.2975553207897687E-4</v>
      </c>
      <c r="S650">
        <f t="shared" ca="1" si="28"/>
        <v>6.6104399361743837E-4</v>
      </c>
      <c r="T650">
        <f t="shared" ca="1" si="29"/>
        <v>120.62360198342375</v>
      </c>
      <c r="U650">
        <f t="shared" ca="1" si="23"/>
        <v>109.21012700786379</v>
      </c>
    </row>
    <row r="651" spans="1:21" x14ac:dyDescent="0.35">
      <c r="A651" s="1">
        <v>40708</v>
      </c>
      <c r="B651">
        <v>-50348</v>
      </c>
      <c r="C651">
        <f t="shared" si="15"/>
        <v>-53533.651480637811</v>
      </c>
      <c r="D651">
        <f t="shared" si="16"/>
        <v>34792.185468451244</v>
      </c>
      <c r="E651">
        <f t="shared" si="17"/>
        <v>107526.47252831253</v>
      </c>
      <c r="F651">
        <f t="shared" si="18"/>
        <v>161048.29085025331</v>
      </c>
      <c r="G651">
        <f t="shared" si="19"/>
        <v>53992.821047674719</v>
      </c>
      <c r="H651">
        <f t="shared" si="19"/>
        <v>195840.47631870455</v>
      </c>
      <c r="I651">
        <f t="shared" si="20"/>
        <v>-161060.12400895034</v>
      </c>
      <c r="J651">
        <f t="shared" si="21"/>
        <v>-126256.10538180207</v>
      </c>
      <c r="K651">
        <f t="shared" si="24"/>
        <v>-1</v>
      </c>
      <c r="L651">
        <f t="shared" si="25"/>
        <v>1</v>
      </c>
      <c r="M651">
        <f ca="1">VLOOKUP(A651,Tsy!A:B,2,FALSE)</f>
        <v>99.27</v>
      </c>
      <c r="N651" s="4">
        <f t="shared" ca="1" si="22"/>
        <v>0</v>
      </c>
      <c r="O651" s="3">
        <f ca="1">VLOOKUP(A651,'Libor 1W'!A:B,2,FALSE)/5200</f>
        <v>3.0951923076923081E-5</v>
      </c>
      <c r="P651">
        <f ca="1">VLOOKUP(A651,Swap!A:B,2,FALSE)</f>
        <v>131.697</v>
      </c>
      <c r="Q651">
        <f t="shared" ca="1" si="26"/>
        <v>5.0342832410761318E-3</v>
      </c>
      <c r="R651">
        <f t="shared" ca="1" si="27"/>
        <v>-5.0029947795376698E-3</v>
      </c>
      <c r="S651">
        <f t="shared" ca="1" si="28"/>
        <v>5.0342832410761318E-3</v>
      </c>
      <c r="T651">
        <f t="shared" ca="1" si="29"/>
        <v>120.02012273241165</v>
      </c>
      <c r="U651">
        <f t="shared" ca="1" si="23"/>
        <v>109.75992172001527</v>
      </c>
    </row>
    <row r="652" spans="1:21" x14ac:dyDescent="0.35">
      <c r="A652" s="1">
        <v>40715</v>
      </c>
      <c r="B652">
        <v>-13579</v>
      </c>
      <c r="C652">
        <f t="shared" si="15"/>
        <v>-53533.651480637811</v>
      </c>
      <c r="D652">
        <f t="shared" si="16"/>
        <v>34727.824091778202</v>
      </c>
      <c r="E652">
        <f t="shared" si="17"/>
        <v>107526.47252831253</v>
      </c>
      <c r="F652">
        <f t="shared" si="18"/>
        <v>161060.88242424632</v>
      </c>
      <c r="G652">
        <f t="shared" si="19"/>
        <v>53992.821047674719</v>
      </c>
      <c r="H652">
        <f t="shared" si="19"/>
        <v>195788.70651602451</v>
      </c>
      <c r="I652">
        <f t="shared" si="20"/>
        <v>-161060.12400895034</v>
      </c>
      <c r="J652">
        <f t="shared" si="21"/>
        <v>-126333.05833246812</v>
      </c>
      <c r="K652">
        <f t="shared" si="24"/>
        <v>-1</v>
      </c>
      <c r="L652">
        <f t="shared" si="25"/>
        <v>1</v>
      </c>
      <c r="M652">
        <f ca="1">VLOOKUP(A652,Tsy!A:B,2,FALSE)</f>
        <v>99.27</v>
      </c>
      <c r="N652" s="4">
        <f t="shared" ca="1" si="22"/>
        <v>0</v>
      </c>
      <c r="O652" s="3">
        <f ca="1">VLOOKUP(A652,'Libor 1W'!A:B,2,FALSE)/5200</f>
        <v>3.0913461538461536E-5</v>
      </c>
      <c r="P652">
        <f ca="1">VLOOKUP(A652,Swap!A:B,2,FALSE)</f>
        <v>132.36000000000001</v>
      </c>
      <c r="Q652">
        <f t="shared" ca="1" si="26"/>
        <v>5.3792686612268437E-3</v>
      </c>
      <c r="R652">
        <f t="shared" ca="1" si="27"/>
        <v>-5.3483167381499202E-3</v>
      </c>
      <c r="S652">
        <f t="shared" ca="1" si="28"/>
        <v>5.3792686612268437E-3</v>
      </c>
      <c r="T652">
        <f t="shared" ca="1" si="29"/>
        <v>119.37821710108709</v>
      </c>
      <c r="U652">
        <f t="shared" ca="1" si="23"/>
        <v>110.35034982718246</v>
      </c>
    </row>
    <row r="653" spans="1:21" x14ac:dyDescent="0.35">
      <c r="A653" s="1">
        <v>40722</v>
      </c>
      <c r="B653">
        <v>-66963</v>
      </c>
      <c r="C653">
        <f t="shared" ref="C653:C716" si="30">AVERAGE($B$524:$B$970)</f>
        <v>-53533.651480637811</v>
      </c>
      <c r="D653">
        <f t="shared" ref="D653:D716" si="31">AVERAGE(B131:B653)</f>
        <v>34521.529636711282</v>
      </c>
      <c r="E653">
        <f t="shared" ref="E653:E716" si="32">_xlfn.STDEV.P($B$524:$B$970)</f>
        <v>107526.47252831253</v>
      </c>
      <c r="F653">
        <f t="shared" ref="F653:F716" si="33">_xlfn.STDEV.P(B131:B653)</f>
        <v>161121.89259939588</v>
      </c>
      <c r="G653">
        <f t="shared" ref="G653:H716" si="34">C653+E653</f>
        <v>53992.821047674719</v>
      </c>
      <c r="H653">
        <f t="shared" si="34"/>
        <v>195643.42223610717</v>
      </c>
      <c r="I653">
        <f t="shared" ref="I653:I716" si="35">C653-E653</f>
        <v>-161060.12400895034</v>
      </c>
      <c r="J653">
        <f t="shared" ref="J653:J716" si="36">D653-F653</f>
        <v>-126600.36296268459</v>
      </c>
      <c r="K653">
        <f t="shared" si="24"/>
        <v>-1</v>
      </c>
      <c r="L653">
        <f t="shared" si="25"/>
        <v>1</v>
      </c>
      <c r="M653">
        <f ca="1">VLOOKUP(A653,Tsy!A:B,2,FALSE)</f>
        <v>99.27</v>
      </c>
      <c r="N653" s="4">
        <f t="shared" ref="N653:N716" ca="1" si="37">M654/M653-1</f>
        <v>0</v>
      </c>
      <c r="O653" s="3">
        <f ca="1">VLOOKUP(A653,'Libor 1W'!A:B,2,FALSE)/5200</f>
        <v>3.0913461538461536E-5</v>
      </c>
      <c r="P653">
        <f ca="1">VLOOKUP(A653,Swap!A:B,2,FALSE)</f>
        <v>133.072</v>
      </c>
      <c r="Q653">
        <f t="shared" ca="1" si="26"/>
        <v>-1.3631718167608442E-2</v>
      </c>
      <c r="R653">
        <f t="shared" ca="1" si="27"/>
        <v>1.3662631629146903E-2</v>
      </c>
      <c r="S653">
        <f t="shared" ca="1" si="28"/>
        <v>-1.3631718167608442E-2</v>
      </c>
      <c r="T653">
        <f t="shared" ca="1" si="29"/>
        <v>121.00923770588356</v>
      </c>
      <c r="U653">
        <f t="shared" ref="U653:U716" ca="1" si="38">U652*(S653+1)</f>
        <v>108.8460849586413</v>
      </c>
    </row>
    <row r="654" spans="1:21" x14ac:dyDescent="0.35">
      <c r="A654" s="1">
        <v>40729</v>
      </c>
      <c r="B654">
        <v>-92723</v>
      </c>
      <c r="C654">
        <f t="shared" si="30"/>
        <v>-53533.651480637811</v>
      </c>
      <c r="D654">
        <f t="shared" si="31"/>
        <v>34240.858508604208</v>
      </c>
      <c r="E654">
        <f t="shared" si="32"/>
        <v>107526.47252831253</v>
      </c>
      <c r="F654">
        <f t="shared" si="33"/>
        <v>161215.42492677405</v>
      </c>
      <c r="G654">
        <f t="shared" si="34"/>
        <v>53992.821047674719</v>
      </c>
      <c r="H654">
        <f t="shared" si="34"/>
        <v>195456.28343537825</v>
      </c>
      <c r="I654">
        <f t="shared" si="35"/>
        <v>-161060.12400895034</v>
      </c>
      <c r="J654">
        <f t="shared" si="36"/>
        <v>-126974.56641816985</v>
      </c>
      <c r="K654">
        <f t="shared" ref="K654:K717" si="39">IF(B653&lt;I653,1,IF(B653&gt;G653,-1,K653))</f>
        <v>-1</v>
      </c>
      <c r="L654">
        <f t="shared" ref="L654:L717" si="40">IF(B653&lt;J653,1,IF(B653&gt;H653,-1,L653))</f>
        <v>1</v>
      </c>
      <c r="M654">
        <f ca="1">VLOOKUP(A654,Tsy!A:B,2,FALSE)</f>
        <v>99.27</v>
      </c>
      <c r="N654" s="4">
        <f t="shared" ca="1" si="37"/>
        <v>0</v>
      </c>
      <c r="O654" s="3">
        <f ca="1">VLOOKUP(A654,'Libor 1W'!A:B,2,FALSE)/5200</f>
        <v>3.0913461538461536E-5</v>
      </c>
      <c r="P654">
        <f ca="1">VLOOKUP(A654,Swap!A:B,2,FALSE)</f>
        <v>131.25800000000001</v>
      </c>
      <c r="Q654">
        <f t="shared" ref="Q654:Q717" ca="1" si="41">P655/P654-1</f>
        <v>1.6120922153316286E-2</v>
      </c>
      <c r="R654">
        <f t="shared" ref="R654:R717" ca="1" si="42">K654*$Q654-K654*$O653</f>
        <v>-1.6090008691777825E-2</v>
      </c>
      <c r="S654">
        <f t="shared" ref="S654:S717" ca="1" si="43">L654*$Q654-L654*$N654</f>
        <v>1.6120922153316286E-2</v>
      </c>
      <c r="T654">
        <f t="shared" ref="T654:T717" ca="1" si="44">T653*(R654+1)</f>
        <v>119.06219801941049</v>
      </c>
      <c r="U654">
        <f t="shared" ca="1" si="38"/>
        <v>110.6007842209528</v>
      </c>
    </row>
    <row r="655" spans="1:21" x14ac:dyDescent="0.35">
      <c r="A655" s="1">
        <v>40736</v>
      </c>
      <c r="B655">
        <v>-64456</v>
      </c>
      <c r="C655">
        <f t="shared" si="30"/>
        <v>-53533.651480637811</v>
      </c>
      <c r="D655">
        <f t="shared" si="31"/>
        <v>34019.843212237094</v>
      </c>
      <c r="E655">
        <f t="shared" si="32"/>
        <v>107526.47252831253</v>
      </c>
      <c r="F655">
        <f t="shared" si="33"/>
        <v>161271.33669162754</v>
      </c>
      <c r="G655">
        <f t="shared" si="34"/>
        <v>53992.821047674719</v>
      </c>
      <c r="H655">
        <f t="shared" si="34"/>
        <v>195291.17990386463</v>
      </c>
      <c r="I655">
        <f t="shared" si="35"/>
        <v>-161060.12400895034</v>
      </c>
      <c r="J655">
        <f t="shared" si="36"/>
        <v>-127251.49347939045</v>
      </c>
      <c r="K655">
        <f t="shared" si="39"/>
        <v>-1</v>
      </c>
      <c r="L655">
        <f t="shared" si="40"/>
        <v>1</v>
      </c>
      <c r="M655">
        <f ca="1">VLOOKUP(A655,Tsy!A:B,2,FALSE)</f>
        <v>99.27</v>
      </c>
      <c r="N655" s="4">
        <f t="shared" ca="1" si="37"/>
        <v>0</v>
      </c>
      <c r="O655" s="3">
        <f ca="1">VLOOKUP(A655,'Libor 1W'!A:B,2,FALSE)/5200</f>
        <v>3.0913461538461536E-5</v>
      </c>
      <c r="P655">
        <f ca="1">VLOOKUP(A655,Swap!A:B,2,FALSE)</f>
        <v>133.374</v>
      </c>
      <c r="Q655">
        <f t="shared" ca="1" si="41"/>
        <v>1.1846386852010227E-3</v>
      </c>
      <c r="R655">
        <f t="shared" ca="1" si="42"/>
        <v>-1.1537252236625611E-3</v>
      </c>
      <c r="S655">
        <f t="shared" ca="1" si="43"/>
        <v>1.1846386852010227E-3</v>
      </c>
      <c r="T655">
        <f t="shared" ca="1" si="44"/>
        <v>118.92483295837079</v>
      </c>
      <c r="U655">
        <f t="shared" ca="1" si="38"/>
        <v>110.73180618855451</v>
      </c>
    </row>
    <row r="656" spans="1:21" x14ac:dyDescent="0.35">
      <c r="A656" s="1">
        <v>40743</v>
      </c>
      <c r="B656">
        <v>-38523</v>
      </c>
      <c r="C656">
        <f t="shared" si="30"/>
        <v>-53533.651480637811</v>
      </c>
      <c r="D656">
        <f t="shared" si="31"/>
        <v>33862.707456978969</v>
      </c>
      <c r="E656">
        <f t="shared" si="32"/>
        <v>107526.47252831253</v>
      </c>
      <c r="F656">
        <f t="shared" si="33"/>
        <v>161301.90254592019</v>
      </c>
      <c r="G656">
        <f t="shared" si="34"/>
        <v>53992.821047674719</v>
      </c>
      <c r="H656">
        <f t="shared" si="34"/>
        <v>195164.61000289916</v>
      </c>
      <c r="I656">
        <f t="shared" si="35"/>
        <v>-161060.12400895034</v>
      </c>
      <c r="J656">
        <f t="shared" si="36"/>
        <v>-127439.19508894123</v>
      </c>
      <c r="K656">
        <f t="shared" si="39"/>
        <v>-1</v>
      </c>
      <c r="L656">
        <f t="shared" si="40"/>
        <v>1</v>
      </c>
      <c r="M656">
        <f ca="1">VLOOKUP(A656,Tsy!A:B,2,FALSE)</f>
        <v>99.27</v>
      </c>
      <c r="N656" s="4">
        <f t="shared" ca="1" si="37"/>
        <v>0</v>
      </c>
      <c r="O656" s="3">
        <f ca="1">VLOOKUP(A656,'Libor 1W'!A:B,2,FALSE)/5200</f>
        <v>3.0673076923076926E-5</v>
      </c>
      <c r="P656">
        <f ca="1">VLOOKUP(A656,Swap!A:B,2,FALSE)</f>
        <v>133.53200000000001</v>
      </c>
      <c r="Q656">
        <f t="shared" ca="1" si="41"/>
        <v>1.8946769313721301E-3</v>
      </c>
      <c r="R656">
        <f t="shared" ca="1" si="42"/>
        <v>-1.8637634698336685E-3</v>
      </c>
      <c r="S656">
        <f t="shared" ca="1" si="43"/>
        <v>1.8946769313721301E-3</v>
      </c>
      <c r="T656">
        <f t="shared" ca="1" si="44"/>
        <v>118.70318519904691</v>
      </c>
      <c r="U656">
        <f t="shared" ca="1" si="38"/>
        <v>110.94160718730915</v>
      </c>
    </row>
    <row r="657" spans="1:21" x14ac:dyDescent="0.35">
      <c r="A657" s="1">
        <v>40750</v>
      </c>
      <c r="B657">
        <v>-24347</v>
      </c>
      <c r="C657">
        <f t="shared" si="30"/>
        <v>-53533.651480637811</v>
      </c>
      <c r="D657">
        <f t="shared" si="31"/>
        <v>33737.843212237094</v>
      </c>
      <c r="E657">
        <f t="shared" si="32"/>
        <v>107526.47252831253</v>
      </c>
      <c r="F657">
        <f t="shared" si="33"/>
        <v>161321.63730117489</v>
      </c>
      <c r="G657">
        <f t="shared" si="34"/>
        <v>53992.821047674719</v>
      </c>
      <c r="H657">
        <f t="shared" si="34"/>
        <v>195059.48051341198</v>
      </c>
      <c r="I657">
        <f t="shared" si="35"/>
        <v>-161060.12400895034</v>
      </c>
      <c r="J657">
        <f t="shared" si="36"/>
        <v>-127583.79408893781</v>
      </c>
      <c r="K657">
        <f t="shared" si="39"/>
        <v>-1</v>
      </c>
      <c r="L657">
        <f t="shared" si="40"/>
        <v>1</v>
      </c>
      <c r="M657">
        <f ca="1">VLOOKUP(A657,Tsy!A:B,2,FALSE)</f>
        <v>99.27</v>
      </c>
      <c r="N657" s="4">
        <f t="shared" ca="1" si="37"/>
        <v>0</v>
      </c>
      <c r="O657" s="3">
        <f ca="1">VLOOKUP(A657,'Libor 1W'!A:B,2,FALSE)/5200</f>
        <v>3.048076923076923E-5</v>
      </c>
      <c r="P657">
        <f ca="1">VLOOKUP(A657,Swap!A:B,2,FALSE)</f>
        <v>133.785</v>
      </c>
      <c r="Q657">
        <f t="shared" ca="1" si="41"/>
        <v>2.170646933512721E-2</v>
      </c>
      <c r="R657">
        <f t="shared" ca="1" si="42"/>
        <v>-2.1675796258204132E-2</v>
      </c>
      <c r="S657">
        <f t="shared" ca="1" si="43"/>
        <v>2.170646933512721E-2</v>
      </c>
      <c r="T657">
        <f t="shared" ca="1" si="44"/>
        <v>116.1301991414725</v>
      </c>
      <c r="U657">
        <f t="shared" ca="1" si="38"/>
        <v>113.3497577817102</v>
      </c>
    </row>
    <row r="658" spans="1:21" x14ac:dyDescent="0.35">
      <c r="A658" s="1">
        <v>40757</v>
      </c>
      <c r="B658">
        <v>-72946</v>
      </c>
      <c r="C658">
        <f t="shared" si="30"/>
        <v>-53533.651480637811</v>
      </c>
      <c r="D658">
        <f t="shared" si="31"/>
        <v>33492.615678776288</v>
      </c>
      <c r="E658">
        <f t="shared" si="32"/>
        <v>107526.47252831253</v>
      </c>
      <c r="F658">
        <f t="shared" si="33"/>
        <v>161386.12934318205</v>
      </c>
      <c r="G658">
        <f t="shared" si="34"/>
        <v>53992.821047674719</v>
      </c>
      <c r="H658">
        <f t="shared" si="34"/>
        <v>194878.74502195834</v>
      </c>
      <c r="I658">
        <f t="shared" si="35"/>
        <v>-161060.12400895034</v>
      </c>
      <c r="J658">
        <f t="shared" si="36"/>
        <v>-127893.51366440576</v>
      </c>
      <c r="K658">
        <f t="shared" si="39"/>
        <v>-1</v>
      </c>
      <c r="L658">
        <f t="shared" si="40"/>
        <v>1</v>
      </c>
      <c r="M658">
        <f ca="1">VLOOKUP(A658,Tsy!A:B,2,FALSE)</f>
        <v>99.27</v>
      </c>
      <c r="N658" s="4">
        <f t="shared" ca="1" si="37"/>
        <v>0</v>
      </c>
      <c r="O658" s="3">
        <f ca="1">VLOOKUP(A658,'Libor 1W'!A:B,2,FALSE)/5200</f>
        <v>3.4134615384615386E-5</v>
      </c>
      <c r="P658">
        <f ca="1">VLOOKUP(A658,Swap!A:B,2,FALSE)</f>
        <v>136.68899999999999</v>
      </c>
      <c r="Q658">
        <f t="shared" ca="1" si="41"/>
        <v>1.9379759892895532E-2</v>
      </c>
      <c r="R658">
        <f t="shared" ca="1" si="42"/>
        <v>-1.9349279123664763E-2</v>
      </c>
      <c r="S658">
        <f t="shared" ca="1" si="43"/>
        <v>1.9379759892895532E-2</v>
      </c>
      <c r="T658">
        <f t="shared" ca="1" si="44"/>
        <v>113.88316350359737</v>
      </c>
      <c r="U658">
        <f t="shared" ca="1" si="38"/>
        <v>115.5464488714376</v>
      </c>
    </row>
    <row r="659" spans="1:21" x14ac:dyDescent="0.35">
      <c r="A659" s="1">
        <v>40764</v>
      </c>
      <c r="B659">
        <v>9814</v>
      </c>
      <c r="C659">
        <f t="shared" si="30"/>
        <v>-53533.651480637811</v>
      </c>
      <c r="D659">
        <f t="shared" si="31"/>
        <v>33388.451242829826</v>
      </c>
      <c r="E659">
        <f t="shared" si="32"/>
        <v>107526.47252831253</v>
      </c>
      <c r="F659">
        <f t="shared" si="33"/>
        <v>161383.797709979</v>
      </c>
      <c r="G659">
        <f t="shared" si="34"/>
        <v>53992.821047674719</v>
      </c>
      <c r="H659">
        <f t="shared" si="34"/>
        <v>194772.24895280882</v>
      </c>
      <c r="I659">
        <f t="shared" si="35"/>
        <v>-161060.12400895034</v>
      </c>
      <c r="J659">
        <f t="shared" si="36"/>
        <v>-127995.34646714918</v>
      </c>
      <c r="K659">
        <f t="shared" si="39"/>
        <v>-1</v>
      </c>
      <c r="L659">
        <f t="shared" si="40"/>
        <v>1</v>
      </c>
      <c r="M659">
        <f ca="1">VLOOKUP(A659,Tsy!A:B,2,FALSE)</f>
        <v>99.27</v>
      </c>
      <c r="N659" s="4">
        <f t="shared" ca="1" si="37"/>
        <v>0</v>
      </c>
      <c r="O659" s="3">
        <f ca="1">VLOOKUP(A659,'Libor 1W'!A:B,2,FALSE)/5200</f>
        <v>3.4401923076923077E-5</v>
      </c>
      <c r="P659">
        <f ca="1">VLOOKUP(A659,Swap!A:B,2,FALSE)</f>
        <v>139.33799999999999</v>
      </c>
      <c r="Q659">
        <f t="shared" ca="1" si="41"/>
        <v>1.6520977766294909E-2</v>
      </c>
      <c r="R659">
        <f t="shared" ca="1" si="42"/>
        <v>-1.6486843150910292E-2</v>
      </c>
      <c r="S659">
        <f t="shared" ca="1" si="43"/>
        <v>1.6520977766294909E-2</v>
      </c>
      <c r="T659">
        <f t="shared" ca="1" si="44"/>
        <v>112.00558964938409</v>
      </c>
      <c r="U659">
        <f t="shared" ca="1" si="38"/>
        <v>117.45538918421695</v>
      </c>
    </row>
    <row r="660" spans="1:21" x14ac:dyDescent="0.35">
      <c r="A660" s="1">
        <v>40771</v>
      </c>
      <c r="B660">
        <v>-9687</v>
      </c>
      <c r="C660">
        <f t="shared" si="30"/>
        <v>-53533.651480637811</v>
      </c>
      <c r="D660">
        <f t="shared" si="31"/>
        <v>33264.695984703634</v>
      </c>
      <c r="E660">
        <f t="shared" si="32"/>
        <v>107526.47252831253</v>
      </c>
      <c r="F660">
        <f t="shared" si="33"/>
        <v>161391.96553663837</v>
      </c>
      <c r="G660">
        <f t="shared" si="34"/>
        <v>53992.821047674719</v>
      </c>
      <c r="H660">
        <f t="shared" si="34"/>
        <v>194656.661521342</v>
      </c>
      <c r="I660">
        <f t="shared" si="35"/>
        <v>-161060.12400895034</v>
      </c>
      <c r="J660">
        <f t="shared" si="36"/>
        <v>-128127.26955193473</v>
      </c>
      <c r="K660">
        <f t="shared" si="39"/>
        <v>-1</v>
      </c>
      <c r="L660">
        <f t="shared" si="40"/>
        <v>1</v>
      </c>
      <c r="M660">
        <f ca="1">VLOOKUP(A660,Tsy!A:B,2,FALSE)</f>
        <v>99.27</v>
      </c>
      <c r="N660" s="4">
        <f t="shared" ca="1" si="37"/>
        <v>0</v>
      </c>
      <c r="O660" s="3">
        <f ca="1">VLOOKUP(A660,'Libor 1W'!A:B,2,FALSE)/5200</f>
        <v>3.4594230769230766E-5</v>
      </c>
      <c r="P660">
        <f ca="1">VLOOKUP(A660,Swap!A:B,2,FALSE)</f>
        <v>141.63999999999999</v>
      </c>
      <c r="Q660">
        <f t="shared" ca="1" si="41"/>
        <v>1.6372493645862907E-2</v>
      </c>
      <c r="R660">
        <f t="shared" ca="1" si="42"/>
        <v>-1.6338091722785983E-2</v>
      </c>
      <c r="S660">
        <f t="shared" ca="1" si="43"/>
        <v>1.6372493645862907E-2</v>
      </c>
      <c r="T660">
        <f t="shared" ca="1" si="44"/>
        <v>110.17563205222773</v>
      </c>
      <c r="U660">
        <f t="shared" ca="1" si="38"/>
        <v>119.3784267973079</v>
      </c>
    </row>
    <row r="661" spans="1:21" x14ac:dyDescent="0.35">
      <c r="A661" s="1">
        <v>40778</v>
      </c>
      <c r="B661">
        <v>-13598</v>
      </c>
      <c r="C661">
        <f t="shared" si="30"/>
        <v>-53533.651480637811</v>
      </c>
      <c r="D661">
        <f t="shared" si="31"/>
        <v>33105.137667304014</v>
      </c>
      <c r="E661">
        <f t="shared" si="32"/>
        <v>107526.47252831253</v>
      </c>
      <c r="F661">
        <f t="shared" si="33"/>
        <v>161396.96640499285</v>
      </c>
      <c r="G661">
        <f t="shared" si="34"/>
        <v>53992.821047674719</v>
      </c>
      <c r="H661">
        <f t="shared" si="34"/>
        <v>194502.10407229688</v>
      </c>
      <c r="I661">
        <f t="shared" si="35"/>
        <v>-161060.12400895034</v>
      </c>
      <c r="J661">
        <f t="shared" si="36"/>
        <v>-128291.82873768883</v>
      </c>
      <c r="K661">
        <f t="shared" si="39"/>
        <v>-1</v>
      </c>
      <c r="L661">
        <f t="shared" si="40"/>
        <v>1</v>
      </c>
      <c r="M661">
        <f ca="1">VLOOKUP(A661,Tsy!A:B,2,FALSE)</f>
        <v>99.27</v>
      </c>
      <c r="N661" s="4">
        <f t="shared" ca="1" si="37"/>
        <v>0</v>
      </c>
      <c r="O661" s="3">
        <f ca="1">VLOOKUP(A661,'Libor 1W'!A:B,2,FALSE)/5200</f>
        <v>3.5417307692307692E-5</v>
      </c>
      <c r="P661">
        <f ca="1">VLOOKUP(A661,Swap!A:B,2,FALSE)</f>
        <v>143.959</v>
      </c>
      <c r="Q661">
        <f t="shared" ca="1" si="41"/>
        <v>-9.4888127869741101E-3</v>
      </c>
      <c r="R661">
        <f t="shared" ca="1" si="42"/>
        <v>9.5234070177433409E-3</v>
      </c>
      <c r="S661">
        <f t="shared" ca="1" si="43"/>
        <v>-9.4888127869741101E-3</v>
      </c>
      <c r="T661">
        <f t="shared" ca="1" si="44"/>
        <v>111.22487943969821</v>
      </c>
      <c r="U661">
        <f t="shared" ca="1" si="38"/>
        <v>118.24566725462475</v>
      </c>
    </row>
    <row r="662" spans="1:21" x14ac:dyDescent="0.35">
      <c r="A662" s="1">
        <v>40785</v>
      </c>
      <c r="B662">
        <v>137</v>
      </c>
      <c r="C662">
        <f t="shared" si="30"/>
        <v>-53533.651480637811</v>
      </c>
      <c r="D662">
        <f t="shared" si="31"/>
        <v>32988.41108986616</v>
      </c>
      <c r="E662">
        <f t="shared" si="32"/>
        <v>107526.47252831253</v>
      </c>
      <c r="F662">
        <f t="shared" si="33"/>
        <v>161398.69185123497</v>
      </c>
      <c r="G662">
        <f t="shared" si="34"/>
        <v>53992.821047674719</v>
      </c>
      <c r="H662">
        <f t="shared" si="34"/>
        <v>194387.10294110113</v>
      </c>
      <c r="I662">
        <f t="shared" si="35"/>
        <v>-161060.12400895034</v>
      </c>
      <c r="J662">
        <f t="shared" si="36"/>
        <v>-128410.28076136881</v>
      </c>
      <c r="K662">
        <f t="shared" si="39"/>
        <v>-1</v>
      </c>
      <c r="L662">
        <f t="shared" si="40"/>
        <v>1</v>
      </c>
      <c r="M662">
        <f ca="1">VLOOKUP(A662,Tsy!A:B,2,FALSE)</f>
        <v>99.27</v>
      </c>
      <c r="N662" s="4">
        <f t="shared" ca="1" si="37"/>
        <v>0</v>
      </c>
      <c r="O662" s="3">
        <f ca="1">VLOOKUP(A662,'Libor 1W'!A:B,2,FALSE)/5200</f>
        <v>3.5898076923076925E-5</v>
      </c>
      <c r="P662">
        <f ca="1">VLOOKUP(A662,Swap!A:B,2,FALSE)</f>
        <v>142.59299999999999</v>
      </c>
      <c r="Q662">
        <f t="shared" ca="1" si="41"/>
        <v>1.8240727104416044E-2</v>
      </c>
      <c r="R662">
        <f t="shared" ca="1" si="42"/>
        <v>-1.8205309796723735E-2</v>
      </c>
      <c r="S662">
        <f t="shared" ca="1" si="43"/>
        <v>1.8240727104416044E-2</v>
      </c>
      <c r="T662">
        <f t="shared" ca="1" si="44"/>
        <v>109.19999605239526</v>
      </c>
      <c r="U662">
        <f t="shared" ca="1" si="38"/>
        <v>120.40255420229595</v>
      </c>
    </row>
    <row r="663" spans="1:21" x14ac:dyDescent="0.35">
      <c r="A663" s="1">
        <v>40792</v>
      </c>
      <c r="B663">
        <v>-35952</v>
      </c>
      <c r="C663">
        <f t="shared" si="30"/>
        <v>-53533.651480637811</v>
      </c>
      <c r="D663">
        <f t="shared" si="31"/>
        <v>32744.824091778202</v>
      </c>
      <c r="E663">
        <f t="shared" si="32"/>
        <v>107526.47252831253</v>
      </c>
      <c r="F663">
        <f t="shared" si="33"/>
        <v>161406.41983212598</v>
      </c>
      <c r="G663">
        <f t="shared" si="34"/>
        <v>53992.821047674719</v>
      </c>
      <c r="H663">
        <f t="shared" si="34"/>
        <v>194151.24392390417</v>
      </c>
      <c r="I663">
        <f t="shared" si="35"/>
        <v>-161060.12400895034</v>
      </c>
      <c r="J663">
        <f t="shared" si="36"/>
        <v>-128661.59574034778</v>
      </c>
      <c r="K663">
        <f t="shared" si="39"/>
        <v>-1</v>
      </c>
      <c r="L663">
        <f t="shared" si="40"/>
        <v>1</v>
      </c>
      <c r="M663">
        <f ca="1">VLOOKUP(A663,Tsy!A:B,2,FALSE)</f>
        <v>99.27</v>
      </c>
      <c r="N663" s="4">
        <f t="shared" ca="1" si="37"/>
        <v>0</v>
      </c>
      <c r="O663" s="3">
        <f ca="1">VLOOKUP(A663,'Libor 1W'!A:B,2,FALSE)/5200</f>
        <v>3.5940384615384617E-5</v>
      </c>
      <c r="P663">
        <f ca="1">VLOOKUP(A663,Swap!A:B,2,FALSE)</f>
        <v>145.19399999999999</v>
      </c>
      <c r="Q663">
        <f t="shared" ca="1" si="41"/>
        <v>-1.5083267903631681E-3</v>
      </c>
      <c r="R663">
        <f t="shared" ca="1" si="42"/>
        <v>1.5442248672862451E-3</v>
      </c>
      <c r="S663">
        <f t="shared" ca="1" si="43"/>
        <v>-1.5083267903631681E-3</v>
      </c>
      <c r="T663">
        <f t="shared" ca="1" si="44"/>
        <v>109.36862540180694</v>
      </c>
      <c r="U663">
        <f t="shared" ca="1" si="38"/>
        <v>120.22094780416447</v>
      </c>
    </row>
    <row r="664" spans="1:21" x14ac:dyDescent="0.35">
      <c r="A664" s="1">
        <v>40799</v>
      </c>
      <c r="B664">
        <v>-82901</v>
      </c>
      <c r="C664">
        <f t="shared" si="30"/>
        <v>-53533.651480637811</v>
      </c>
      <c r="D664">
        <f t="shared" si="31"/>
        <v>32475.37858508604</v>
      </c>
      <c r="E664">
        <f t="shared" si="32"/>
        <v>107526.47252831253</v>
      </c>
      <c r="F664">
        <f t="shared" si="33"/>
        <v>161481.60884967318</v>
      </c>
      <c r="G664">
        <f t="shared" si="34"/>
        <v>53992.821047674719</v>
      </c>
      <c r="H664">
        <f t="shared" si="34"/>
        <v>193956.98743475921</v>
      </c>
      <c r="I664">
        <f t="shared" si="35"/>
        <v>-161060.12400895034</v>
      </c>
      <c r="J664">
        <f t="shared" si="36"/>
        <v>-129006.23026458714</v>
      </c>
      <c r="K664">
        <f t="shared" si="39"/>
        <v>-1</v>
      </c>
      <c r="L664">
        <f t="shared" si="40"/>
        <v>1</v>
      </c>
      <c r="M664">
        <f ca="1">VLOOKUP(A664,Tsy!A:B,2,FALSE)</f>
        <v>99.27</v>
      </c>
      <c r="N664" s="4">
        <f t="shared" ca="1" si="37"/>
        <v>0</v>
      </c>
      <c r="O664" s="3">
        <f ca="1">VLOOKUP(A664,'Libor 1W'!A:B,2,FALSE)/5200</f>
        <v>3.5940384615384617E-5</v>
      </c>
      <c r="P664">
        <f ca="1">VLOOKUP(A664,Swap!A:B,2,FALSE)</f>
        <v>144.97499999999999</v>
      </c>
      <c r="Q664">
        <f t="shared" ca="1" si="41"/>
        <v>2.9660286256252277E-3</v>
      </c>
      <c r="R664">
        <f t="shared" ca="1" si="42"/>
        <v>-2.9300882410098431E-3</v>
      </c>
      <c r="S664">
        <f t="shared" ca="1" si="43"/>
        <v>2.9660286256252277E-3</v>
      </c>
      <c r="T664">
        <f t="shared" ca="1" si="44"/>
        <v>109.0481656785817</v>
      </c>
      <c r="U664">
        <f t="shared" ca="1" si="38"/>
        <v>120.57752657675141</v>
      </c>
    </row>
    <row r="665" spans="1:21" x14ac:dyDescent="0.35">
      <c r="A665" s="1">
        <v>40806</v>
      </c>
      <c r="B665">
        <v>-113181</v>
      </c>
      <c r="C665">
        <f t="shared" si="30"/>
        <v>-53533.651480637811</v>
      </c>
      <c r="D665">
        <f t="shared" si="31"/>
        <v>32163.435946462716</v>
      </c>
      <c r="E665">
        <f t="shared" si="32"/>
        <v>107526.47252831253</v>
      </c>
      <c r="F665">
        <f t="shared" si="33"/>
        <v>161605.05364896398</v>
      </c>
      <c r="G665">
        <f t="shared" si="34"/>
        <v>53992.821047674719</v>
      </c>
      <c r="H665">
        <f t="shared" si="34"/>
        <v>193768.48959542668</v>
      </c>
      <c r="I665">
        <f t="shared" si="35"/>
        <v>-161060.12400895034</v>
      </c>
      <c r="J665">
        <f t="shared" si="36"/>
        <v>-129441.61770250126</v>
      </c>
      <c r="K665">
        <f t="shared" si="39"/>
        <v>-1</v>
      </c>
      <c r="L665">
        <f t="shared" si="40"/>
        <v>1</v>
      </c>
      <c r="M665">
        <f ca="1">VLOOKUP(A665,Tsy!A:B,2,FALSE)</f>
        <v>99.27</v>
      </c>
      <c r="N665" s="4">
        <f t="shared" ca="1" si="37"/>
        <v>0</v>
      </c>
      <c r="O665" s="3">
        <f ca="1">VLOOKUP(A665,'Libor 1W'!A:B,2,FALSE)/5200</f>
        <v>3.6153846153846152E-5</v>
      </c>
      <c r="P665">
        <f ca="1">VLOOKUP(A665,Swap!A:B,2,FALSE)</f>
        <v>145.405</v>
      </c>
      <c r="Q665">
        <f t="shared" ca="1" si="41"/>
        <v>-5.6394209277532692E-4</v>
      </c>
      <c r="R665">
        <f t="shared" ca="1" si="42"/>
        <v>5.9988247739071153E-4</v>
      </c>
      <c r="S665">
        <f t="shared" ca="1" si="43"/>
        <v>-5.6394209277532692E-4</v>
      </c>
      <c r="T665">
        <f t="shared" ca="1" si="44"/>
        <v>109.11358176236388</v>
      </c>
      <c r="U665">
        <f t="shared" ca="1" si="38"/>
        <v>120.50952783407205</v>
      </c>
    </row>
    <row r="666" spans="1:21" x14ac:dyDescent="0.35">
      <c r="A666" s="1">
        <v>40813</v>
      </c>
      <c r="B666">
        <v>-94945</v>
      </c>
      <c r="C666">
        <f t="shared" si="30"/>
        <v>-53533.651480637811</v>
      </c>
      <c r="D666">
        <f t="shared" si="31"/>
        <v>31897.162523900573</v>
      </c>
      <c r="E666">
        <f t="shared" si="32"/>
        <v>107526.47252831253</v>
      </c>
      <c r="F666">
        <f t="shared" si="33"/>
        <v>161699.51192505655</v>
      </c>
      <c r="G666">
        <f t="shared" si="34"/>
        <v>53992.821047674719</v>
      </c>
      <c r="H666">
        <f t="shared" si="34"/>
        <v>193596.67444895711</v>
      </c>
      <c r="I666">
        <f t="shared" si="35"/>
        <v>-161060.12400895034</v>
      </c>
      <c r="J666">
        <f t="shared" si="36"/>
        <v>-129802.34940115598</v>
      </c>
      <c r="K666">
        <f t="shared" si="39"/>
        <v>-1</v>
      </c>
      <c r="L666">
        <f t="shared" si="40"/>
        <v>1</v>
      </c>
      <c r="M666">
        <f ca="1">VLOOKUP(A666,Tsy!A:B,2,FALSE)</f>
        <v>99.27</v>
      </c>
      <c r="N666" s="4">
        <f t="shared" ca="1" si="37"/>
        <v>0</v>
      </c>
      <c r="O666" s="3">
        <f ca="1">VLOOKUP(A666,'Libor 1W'!A:B,2,FALSE)/5200</f>
        <v>3.7030769230769234E-5</v>
      </c>
      <c r="P666">
        <f ca="1">VLOOKUP(A666,Swap!A:B,2,FALSE)</f>
        <v>145.32300000000001</v>
      </c>
      <c r="Q666">
        <f t="shared" ca="1" si="41"/>
        <v>1.4134032465611179E-2</v>
      </c>
      <c r="R666">
        <f t="shared" ca="1" si="42"/>
        <v>-1.4097878619457334E-2</v>
      </c>
      <c r="S666">
        <f t="shared" ca="1" si="43"/>
        <v>1.4134032465611179E-2</v>
      </c>
      <c r="T666">
        <f t="shared" ca="1" si="44"/>
        <v>107.57531173094384</v>
      </c>
      <c r="U666">
        <f t="shared" ca="1" si="38"/>
        <v>122.21281341289429</v>
      </c>
    </row>
    <row r="667" spans="1:21" x14ac:dyDescent="0.35">
      <c r="A667" s="1">
        <v>40820</v>
      </c>
      <c r="B667">
        <v>-114014</v>
      </c>
      <c r="C667">
        <f t="shared" si="30"/>
        <v>-53533.651480637811</v>
      </c>
      <c r="D667">
        <f t="shared" si="31"/>
        <v>31577.047801147226</v>
      </c>
      <c r="E667">
        <f t="shared" si="32"/>
        <v>107526.47252831253</v>
      </c>
      <c r="F667">
        <f t="shared" si="33"/>
        <v>161822.28739935154</v>
      </c>
      <c r="G667">
        <f t="shared" si="34"/>
        <v>53992.821047674719</v>
      </c>
      <c r="H667">
        <f t="shared" si="34"/>
        <v>193399.33520049875</v>
      </c>
      <c r="I667">
        <f t="shared" si="35"/>
        <v>-161060.12400895034</v>
      </c>
      <c r="J667">
        <f t="shared" si="36"/>
        <v>-130245.23959820431</v>
      </c>
      <c r="K667">
        <f t="shared" si="39"/>
        <v>-1</v>
      </c>
      <c r="L667">
        <f t="shared" si="40"/>
        <v>1</v>
      </c>
      <c r="M667">
        <f ca="1">VLOOKUP(A667,Tsy!A:B,2,FALSE)</f>
        <v>99.27</v>
      </c>
      <c r="N667" s="4">
        <f t="shared" ca="1" si="37"/>
        <v>0</v>
      </c>
      <c r="O667" s="3">
        <f ca="1">VLOOKUP(A667,'Libor 1W'!A:B,2,FALSE)/5200</f>
        <v>3.6815384615384618E-5</v>
      </c>
      <c r="P667">
        <f ca="1">VLOOKUP(A667,Swap!A:B,2,FALSE)</f>
        <v>147.37700000000001</v>
      </c>
      <c r="Q667">
        <f t="shared" ca="1" si="41"/>
        <v>-2.8328708007355319E-2</v>
      </c>
      <c r="R667">
        <f t="shared" ca="1" si="42"/>
        <v>2.8365738776586089E-2</v>
      </c>
      <c r="S667">
        <f t="shared" ca="1" si="43"/>
        <v>-2.8328708007355319E-2</v>
      </c>
      <c r="T667">
        <f t="shared" ca="1" si="44"/>
        <v>110.62676492231361</v>
      </c>
      <c r="U667">
        <f t="shared" ca="1" si="38"/>
        <v>118.75068230696301</v>
      </c>
    </row>
    <row r="668" spans="1:21" x14ac:dyDescent="0.35">
      <c r="A668" s="1">
        <v>40827</v>
      </c>
      <c r="B668">
        <v>-173836</v>
      </c>
      <c r="C668">
        <f t="shared" si="30"/>
        <v>-53533.651480637811</v>
      </c>
      <c r="D668">
        <f t="shared" si="31"/>
        <v>31172.982791586997</v>
      </c>
      <c r="E668">
        <f t="shared" si="32"/>
        <v>107526.47252831253</v>
      </c>
      <c r="F668">
        <f t="shared" si="33"/>
        <v>162070.66495409707</v>
      </c>
      <c r="G668">
        <f t="shared" si="34"/>
        <v>53992.821047674719</v>
      </c>
      <c r="H668">
        <f t="shared" si="34"/>
        <v>193243.64774568408</v>
      </c>
      <c r="I668">
        <f t="shared" si="35"/>
        <v>-161060.12400895034</v>
      </c>
      <c r="J668">
        <f t="shared" si="36"/>
        <v>-130897.68216251007</v>
      </c>
      <c r="K668">
        <f t="shared" si="39"/>
        <v>-1</v>
      </c>
      <c r="L668">
        <f t="shared" si="40"/>
        <v>1</v>
      </c>
      <c r="M668">
        <f ca="1">VLOOKUP(A668,Tsy!A:B,2,FALSE)</f>
        <v>99.27</v>
      </c>
      <c r="N668" s="4">
        <f t="shared" ca="1" si="37"/>
        <v>0</v>
      </c>
      <c r="O668" s="3">
        <f ca="1">VLOOKUP(A668,'Libor 1W'!A:B,2,FALSE)/5200</f>
        <v>3.6794230769230772E-5</v>
      </c>
      <c r="P668">
        <f ca="1">VLOOKUP(A668,Swap!A:B,2,FALSE)</f>
        <v>143.202</v>
      </c>
      <c r="Q668">
        <f t="shared" ca="1" si="41"/>
        <v>1.3198139690786537E-3</v>
      </c>
      <c r="R668">
        <f t="shared" ca="1" si="42"/>
        <v>-1.2829985844632691E-3</v>
      </c>
      <c r="S668">
        <f t="shared" ca="1" si="43"/>
        <v>1.3198139690786537E-3</v>
      </c>
      <c r="T668">
        <f t="shared" ca="1" si="44"/>
        <v>110.48483093951454</v>
      </c>
      <c r="U668">
        <f t="shared" ca="1" si="38"/>
        <v>118.90741111630936</v>
      </c>
    </row>
    <row r="669" spans="1:21" x14ac:dyDescent="0.35">
      <c r="A669" s="1">
        <v>40834</v>
      </c>
      <c r="B669">
        <v>-136183</v>
      </c>
      <c r="C669">
        <f t="shared" si="30"/>
        <v>-53533.651480637811</v>
      </c>
      <c r="D669">
        <f t="shared" si="31"/>
        <v>30850.183556405354</v>
      </c>
      <c r="E669">
        <f t="shared" si="32"/>
        <v>107526.47252831253</v>
      </c>
      <c r="F669">
        <f t="shared" si="33"/>
        <v>162235.46082078677</v>
      </c>
      <c r="G669">
        <f t="shared" si="34"/>
        <v>53992.821047674719</v>
      </c>
      <c r="H669">
        <f t="shared" si="34"/>
        <v>193085.64437719213</v>
      </c>
      <c r="I669">
        <f t="shared" si="35"/>
        <v>-161060.12400895034</v>
      </c>
      <c r="J669">
        <f t="shared" si="36"/>
        <v>-131385.27726438141</v>
      </c>
      <c r="K669">
        <f t="shared" si="39"/>
        <v>1</v>
      </c>
      <c r="L669">
        <f t="shared" si="40"/>
        <v>1</v>
      </c>
      <c r="M669">
        <f ca="1">VLOOKUP(A669,Tsy!A:B,2,FALSE)</f>
        <v>99.27</v>
      </c>
      <c r="N669" s="4">
        <f t="shared" ca="1" si="37"/>
        <v>0</v>
      </c>
      <c r="O669" s="3">
        <f ca="1">VLOOKUP(A669,'Libor 1W'!A:B,2,FALSE)/5200</f>
        <v>3.6474999999999999E-5</v>
      </c>
      <c r="P669">
        <f ca="1">VLOOKUP(A669,Swap!A:B,2,FALSE)</f>
        <v>143.39099999999999</v>
      </c>
      <c r="Q669">
        <f t="shared" ca="1" si="41"/>
        <v>3.8356661157257221E-4</v>
      </c>
      <c r="R669">
        <f t="shared" ca="1" si="42"/>
        <v>3.4677238080334146E-4</v>
      </c>
      <c r="S669">
        <f t="shared" ca="1" si="43"/>
        <v>3.8356661157257221E-4</v>
      </c>
      <c r="T669">
        <f t="shared" ca="1" si="44"/>
        <v>110.52314402738207</v>
      </c>
      <c r="U669">
        <f t="shared" ca="1" si="38"/>
        <v>118.95302002908211</v>
      </c>
    </row>
    <row r="670" spans="1:21" x14ac:dyDescent="0.35">
      <c r="A670" s="1">
        <v>40841</v>
      </c>
      <c r="B670">
        <v>-65880</v>
      </c>
      <c r="C670">
        <f t="shared" si="30"/>
        <v>-53533.651480637811</v>
      </c>
      <c r="D670">
        <f t="shared" si="31"/>
        <v>30668.625239005734</v>
      </c>
      <c r="E670">
        <f t="shared" si="32"/>
        <v>107526.47252831253</v>
      </c>
      <c r="F670">
        <f t="shared" si="33"/>
        <v>162290.46876824976</v>
      </c>
      <c r="G670">
        <f t="shared" si="34"/>
        <v>53992.821047674719</v>
      </c>
      <c r="H670">
        <f t="shared" si="34"/>
        <v>192959.09400725551</v>
      </c>
      <c r="I670">
        <f t="shared" si="35"/>
        <v>-161060.12400895034</v>
      </c>
      <c r="J670">
        <f t="shared" si="36"/>
        <v>-131621.84352924401</v>
      </c>
      <c r="K670">
        <f t="shared" si="39"/>
        <v>1</v>
      </c>
      <c r="L670">
        <f t="shared" si="40"/>
        <v>1</v>
      </c>
      <c r="M670">
        <f ca="1">VLOOKUP(A670,Tsy!A:B,2,FALSE)</f>
        <v>99.27</v>
      </c>
      <c r="N670" s="4">
        <f t="shared" ca="1" si="37"/>
        <v>0</v>
      </c>
      <c r="O670" s="3">
        <f ca="1">VLOOKUP(A670,'Libor 1W'!A:B,2,FALSE)/5200</f>
        <v>3.6901923076923076E-5</v>
      </c>
      <c r="P670">
        <f ca="1">VLOOKUP(A670,Swap!A:B,2,FALSE)</f>
        <v>143.446</v>
      </c>
      <c r="Q670">
        <f t="shared" ca="1" si="41"/>
        <v>1.6006023172483008E-2</v>
      </c>
      <c r="R670">
        <f t="shared" ca="1" si="42"/>
        <v>1.5969548172483007E-2</v>
      </c>
      <c r="S670">
        <f t="shared" ca="1" si="43"/>
        <v>1.6006023172483008E-2</v>
      </c>
      <c r="T670">
        <f t="shared" ca="1" si="44"/>
        <v>112.28814870010164</v>
      </c>
      <c r="U670">
        <f t="shared" ca="1" si="38"/>
        <v>120.85698482410443</v>
      </c>
    </row>
    <row r="671" spans="1:21" x14ac:dyDescent="0.35">
      <c r="A671" s="1">
        <v>40848</v>
      </c>
      <c r="B671">
        <v>-128693</v>
      </c>
      <c r="C671">
        <f t="shared" si="30"/>
        <v>-53533.651480637811</v>
      </c>
      <c r="D671">
        <f t="shared" si="31"/>
        <v>30339.552581261949</v>
      </c>
      <c r="E671">
        <f t="shared" si="32"/>
        <v>107526.47252831253</v>
      </c>
      <c r="F671">
        <f t="shared" si="33"/>
        <v>162438.71466360081</v>
      </c>
      <c r="G671">
        <f t="shared" si="34"/>
        <v>53992.821047674719</v>
      </c>
      <c r="H671">
        <f t="shared" si="34"/>
        <v>192778.26724486277</v>
      </c>
      <c r="I671">
        <f t="shared" si="35"/>
        <v>-161060.12400895034</v>
      </c>
      <c r="J671">
        <f t="shared" si="36"/>
        <v>-132099.16208233885</v>
      </c>
      <c r="K671">
        <f t="shared" si="39"/>
        <v>1</v>
      </c>
      <c r="L671">
        <f t="shared" si="40"/>
        <v>1</v>
      </c>
      <c r="M671">
        <f ca="1">VLOOKUP(A671,Tsy!A:B,2,FALSE)</f>
        <v>99.27</v>
      </c>
      <c r="N671" s="4">
        <f t="shared" ca="1" si="37"/>
        <v>0</v>
      </c>
      <c r="O671" s="3">
        <f ca="1">VLOOKUP(A671,'Libor 1W'!A:B,2,FALSE)/5200</f>
        <v>3.6474999999999999E-5</v>
      </c>
      <c r="P671">
        <f ca="1">VLOOKUP(A671,Swap!A:B,2,FALSE)</f>
        <v>145.74199999999999</v>
      </c>
      <c r="Q671">
        <f t="shared" ca="1" si="41"/>
        <v>-5.3519232616539014E-4</v>
      </c>
      <c r="R671">
        <f t="shared" ca="1" si="42"/>
        <v>-5.7209424924231319E-4</v>
      </c>
      <c r="S671">
        <f t="shared" ca="1" si="43"/>
        <v>-5.3519232616539014E-4</v>
      </c>
      <c r="T671">
        <f t="shared" ca="1" si="44"/>
        <v>112.22390929597225</v>
      </c>
      <c r="U671">
        <f t="shared" ca="1" si="38"/>
        <v>120.79230309326309</v>
      </c>
    </row>
    <row r="672" spans="1:21" x14ac:dyDescent="0.35">
      <c r="A672" s="1">
        <v>40855</v>
      </c>
      <c r="B672">
        <v>-96175</v>
      </c>
      <c r="C672">
        <f t="shared" si="30"/>
        <v>-53533.651480637811</v>
      </c>
      <c r="D672">
        <f t="shared" si="31"/>
        <v>30055.439770554494</v>
      </c>
      <c r="E672">
        <f t="shared" si="32"/>
        <v>107526.47252831253</v>
      </c>
      <c r="F672">
        <f t="shared" si="33"/>
        <v>162529.77421099247</v>
      </c>
      <c r="G672">
        <f t="shared" si="34"/>
        <v>53992.821047674719</v>
      </c>
      <c r="H672">
        <f t="shared" si="34"/>
        <v>192585.21398154696</v>
      </c>
      <c r="I672">
        <f t="shared" si="35"/>
        <v>-161060.12400895034</v>
      </c>
      <c r="J672">
        <f t="shared" si="36"/>
        <v>-132474.33444043799</v>
      </c>
      <c r="K672">
        <f t="shared" si="39"/>
        <v>1</v>
      </c>
      <c r="L672">
        <f t="shared" si="40"/>
        <v>1</v>
      </c>
      <c r="M672">
        <f ca="1">VLOOKUP(A672,Tsy!A:B,2,FALSE)</f>
        <v>99.27</v>
      </c>
      <c r="N672" s="4">
        <f t="shared" ca="1" si="37"/>
        <v>0</v>
      </c>
      <c r="O672" s="3">
        <f ca="1">VLOOKUP(A672,'Libor 1W'!A:B,2,FALSE)/5200</f>
        <v>3.6688461538461541E-5</v>
      </c>
      <c r="P672">
        <f ca="1">VLOOKUP(A672,Swap!A:B,2,FALSE)</f>
        <v>145.66399999999999</v>
      </c>
      <c r="Q672">
        <f t="shared" ca="1" si="41"/>
        <v>-7.1397188049193705E-4</v>
      </c>
      <c r="R672">
        <f t="shared" ca="1" si="42"/>
        <v>-7.5044688049193706E-4</v>
      </c>
      <c r="S672">
        <f t="shared" ca="1" si="43"/>
        <v>-7.1397188049193705E-4</v>
      </c>
      <c r="T672">
        <f t="shared" ca="1" si="44"/>
        <v>112.13969121332447</v>
      </c>
      <c r="U672">
        <f t="shared" ca="1" si="38"/>
        <v>120.70606078547463</v>
      </c>
    </row>
    <row r="673" spans="1:21" x14ac:dyDescent="0.35">
      <c r="A673" s="1">
        <v>40862</v>
      </c>
      <c r="B673">
        <v>-99542</v>
      </c>
      <c r="C673">
        <f t="shared" si="30"/>
        <v>-53533.651480637811</v>
      </c>
      <c r="D673">
        <f t="shared" si="31"/>
        <v>29761.820267686424</v>
      </c>
      <c r="E673">
        <f t="shared" si="32"/>
        <v>107526.47252831253</v>
      </c>
      <c r="F673">
        <f t="shared" si="33"/>
        <v>162624.89622632082</v>
      </c>
      <c r="G673">
        <f t="shared" si="34"/>
        <v>53992.821047674719</v>
      </c>
      <c r="H673">
        <f t="shared" si="34"/>
        <v>192386.71649400724</v>
      </c>
      <c r="I673">
        <f t="shared" si="35"/>
        <v>-161060.12400895034</v>
      </c>
      <c r="J673">
        <f t="shared" si="36"/>
        <v>-132863.07595863441</v>
      </c>
      <c r="K673">
        <f t="shared" si="39"/>
        <v>1</v>
      </c>
      <c r="L673">
        <f t="shared" si="40"/>
        <v>1</v>
      </c>
      <c r="M673">
        <f ca="1">VLOOKUP(A673,Tsy!A:B,2,FALSE)</f>
        <v>99.27</v>
      </c>
      <c r="N673" s="4">
        <f t="shared" ca="1" si="37"/>
        <v>0</v>
      </c>
      <c r="O673" s="3">
        <f ca="1">VLOOKUP(A673,'Libor 1W'!A:B,2,FALSE)/5200</f>
        <v>3.6901923076923076E-5</v>
      </c>
      <c r="P673">
        <f ca="1">VLOOKUP(A673,Swap!A:B,2,FALSE)</f>
        <v>145.56</v>
      </c>
      <c r="Q673">
        <f t="shared" ca="1" si="41"/>
        <v>5.6196757350919224E-3</v>
      </c>
      <c r="R673">
        <f t="shared" ca="1" si="42"/>
        <v>5.5829872735534605E-3</v>
      </c>
      <c r="S673">
        <f t="shared" ca="1" si="43"/>
        <v>5.6196757350919224E-3</v>
      </c>
      <c r="T673">
        <f t="shared" ca="1" si="44"/>
        <v>112.76576568222869</v>
      </c>
      <c r="U673">
        <f t="shared" ca="1" si="38"/>
        <v>121.3843897063493</v>
      </c>
    </row>
    <row r="674" spans="1:21" x14ac:dyDescent="0.35">
      <c r="A674" s="1">
        <v>40869</v>
      </c>
      <c r="B674">
        <v>-15291</v>
      </c>
      <c r="C674">
        <f t="shared" si="30"/>
        <v>-53533.651480637811</v>
      </c>
      <c r="D674">
        <f t="shared" si="31"/>
        <v>29632.91586998088</v>
      </c>
      <c r="E674">
        <f t="shared" si="32"/>
        <v>107526.47252831253</v>
      </c>
      <c r="F674">
        <f t="shared" si="33"/>
        <v>162633.83695228014</v>
      </c>
      <c r="G674">
        <f t="shared" si="34"/>
        <v>53992.821047674719</v>
      </c>
      <c r="H674">
        <f t="shared" si="34"/>
        <v>192266.75282226101</v>
      </c>
      <c r="I674">
        <f t="shared" si="35"/>
        <v>-161060.12400895034</v>
      </c>
      <c r="J674">
        <f t="shared" si="36"/>
        <v>-133000.92108229926</v>
      </c>
      <c r="K674">
        <f t="shared" si="39"/>
        <v>1</v>
      </c>
      <c r="L674">
        <f t="shared" si="40"/>
        <v>1</v>
      </c>
      <c r="M674">
        <f ca="1">VLOOKUP(A674,Tsy!A:B,2,FALSE)</f>
        <v>99.27</v>
      </c>
      <c r="N674" s="4">
        <f t="shared" ca="1" si="37"/>
        <v>0</v>
      </c>
      <c r="O674" s="3">
        <f ca="1">VLOOKUP(A674,'Libor 1W'!A:B,2,FALSE)/5200</f>
        <v>3.7403846153846156E-5</v>
      </c>
      <c r="P674">
        <f ca="1">VLOOKUP(A674,Swap!A:B,2,FALSE)</f>
        <v>146.37799999999999</v>
      </c>
      <c r="Q674">
        <f t="shared" ca="1" si="41"/>
        <v>-5.3901542581534789E-3</v>
      </c>
      <c r="R674">
        <f t="shared" ca="1" si="42"/>
        <v>-5.4270561812304018E-3</v>
      </c>
      <c r="S674">
        <f t="shared" ca="1" si="43"/>
        <v>-5.3901542581534789E-3</v>
      </c>
      <c r="T674">
        <f t="shared" ca="1" si="44"/>
        <v>112.15377953655177</v>
      </c>
      <c r="U674">
        <f t="shared" ca="1" si="38"/>
        <v>120.73010912130026</v>
      </c>
    </row>
    <row r="675" spans="1:21" x14ac:dyDescent="0.35">
      <c r="A675" s="1">
        <v>40876</v>
      </c>
      <c r="B675">
        <v>17301</v>
      </c>
      <c r="C675">
        <f t="shared" si="30"/>
        <v>-53533.651480637811</v>
      </c>
      <c r="D675">
        <f t="shared" si="31"/>
        <v>29575.043977055448</v>
      </c>
      <c r="E675">
        <f t="shared" si="32"/>
        <v>107526.47252831253</v>
      </c>
      <c r="F675">
        <f t="shared" si="33"/>
        <v>162632.82973222615</v>
      </c>
      <c r="G675">
        <f t="shared" si="34"/>
        <v>53992.821047674719</v>
      </c>
      <c r="H675">
        <f t="shared" si="34"/>
        <v>192207.87370928159</v>
      </c>
      <c r="I675">
        <f t="shared" si="35"/>
        <v>-161060.12400895034</v>
      </c>
      <c r="J675">
        <f t="shared" si="36"/>
        <v>-133057.78575517071</v>
      </c>
      <c r="K675">
        <f t="shared" si="39"/>
        <v>1</v>
      </c>
      <c r="L675">
        <f t="shared" si="40"/>
        <v>1</v>
      </c>
      <c r="M675">
        <f ca="1">VLOOKUP(A675,Tsy!A:B,2,FALSE)</f>
        <v>99.27</v>
      </c>
      <c r="N675" s="4">
        <f t="shared" ca="1" si="37"/>
        <v>0</v>
      </c>
      <c r="O675" s="3">
        <f ca="1">VLOOKUP(A675,'Libor 1W'!A:B,2,FALSE)/5200</f>
        <v>3.7511538461538467E-5</v>
      </c>
      <c r="P675">
        <f ca="1">VLOOKUP(A675,Swap!A:B,2,FALSE)</f>
        <v>145.589</v>
      </c>
      <c r="Q675">
        <f t="shared" ca="1" si="41"/>
        <v>2.0468579356958116E-3</v>
      </c>
      <c r="R675">
        <f t="shared" ca="1" si="42"/>
        <v>2.0094540895419653E-3</v>
      </c>
      <c r="S675">
        <f t="shared" ca="1" si="43"/>
        <v>2.0468579356958116E-3</v>
      </c>
      <c r="T675">
        <f t="shared" ca="1" si="44"/>
        <v>112.37914740749908</v>
      </c>
      <c r="U675">
        <f t="shared" ca="1" si="38"/>
        <v>120.97722650323261</v>
      </c>
    </row>
    <row r="676" spans="1:21" x14ac:dyDescent="0.35">
      <c r="A676" s="1">
        <v>40883</v>
      </c>
      <c r="B676">
        <v>9779</v>
      </c>
      <c r="C676">
        <f t="shared" si="30"/>
        <v>-53533.651480637811</v>
      </c>
      <c r="D676">
        <f t="shared" si="31"/>
        <v>29507.458891013383</v>
      </c>
      <c r="E676">
        <f t="shared" si="32"/>
        <v>107526.47252831253</v>
      </c>
      <c r="F676">
        <f t="shared" si="33"/>
        <v>162633.69774927347</v>
      </c>
      <c r="G676">
        <f t="shared" si="34"/>
        <v>53992.821047674719</v>
      </c>
      <c r="H676">
        <f t="shared" si="34"/>
        <v>192141.15664028685</v>
      </c>
      <c r="I676">
        <f t="shared" si="35"/>
        <v>-161060.12400895034</v>
      </c>
      <c r="J676">
        <f t="shared" si="36"/>
        <v>-133126.2388582601</v>
      </c>
      <c r="K676">
        <f t="shared" si="39"/>
        <v>1</v>
      </c>
      <c r="L676">
        <f t="shared" si="40"/>
        <v>1</v>
      </c>
      <c r="M676">
        <f ca="1">VLOOKUP(A676,Tsy!A:B,2,FALSE)</f>
        <v>99.27</v>
      </c>
      <c r="N676" s="4">
        <f t="shared" ca="1" si="37"/>
        <v>0</v>
      </c>
      <c r="O676" s="3">
        <f ca="1">VLOOKUP(A676,'Libor 1W'!A:B,2,FALSE)/5200</f>
        <v>3.8490384615384611E-5</v>
      </c>
      <c r="P676">
        <f ca="1">VLOOKUP(A676,Swap!A:B,2,FALSE)</f>
        <v>145.887</v>
      </c>
      <c r="Q676">
        <f t="shared" ca="1" si="41"/>
        <v>1.5080164785072903E-3</v>
      </c>
      <c r="R676">
        <f t="shared" ca="1" si="42"/>
        <v>1.4705049400457518E-3</v>
      </c>
      <c r="S676">
        <f t="shared" ca="1" si="43"/>
        <v>1.5080164785072903E-3</v>
      </c>
      <c r="T676">
        <f t="shared" ca="1" si="44"/>
        <v>112.54440149891994</v>
      </c>
      <c r="U676">
        <f t="shared" ca="1" si="38"/>
        <v>121.1596621543236</v>
      </c>
    </row>
    <row r="677" spans="1:21" x14ac:dyDescent="0.35">
      <c r="A677" s="1">
        <v>40890</v>
      </c>
      <c r="B677">
        <v>11792</v>
      </c>
      <c r="C677">
        <f t="shared" si="30"/>
        <v>-53533.651480637811</v>
      </c>
      <c r="D677">
        <f t="shared" si="31"/>
        <v>29491.908221797323</v>
      </c>
      <c r="E677">
        <f t="shared" si="32"/>
        <v>107526.47252831253</v>
      </c>
      <c r="F677">
        <f t="shared" si="33"/>
        <v>162635.00208340283</v>
      </c>
      <c r="G677">
        <f t="shared" si="34"/>
        <v>53992.821047674719</v>
      </c>
      <c r="H677">
        <f t="shared" si="34"/>
        <v>192126.91030520014</v>
      </c>
      <c r="I677">
        <f t="shared" si="35"/>
        <v>-161060.12400895034</v>
      </c>
      <c r="J677">
        <f t="shared" si="36"/>
        <v>-133143.09386160551</v>
      </c>
      <c r="K677">
        <f t="shared" si="39"/>
        <v>1</v>
      </c>
      <c r="L677">
        <f t="shared" si="40"/>
        <v>1</v>
      </c>
      <c r="M677">
        <f ca="1">VLOOKUP(A677,Tsy!A:B,2,FALSE)</f>
        <v>99.27</v>
      </c>
      <c r="N677" s="4">
        <f t="shared" ca="1" si="37"/>
        <v>0</v>
      </c>
      <c r="O677" s="3">
        <f ca="1">VLOOKUP(A677,'Libor 1W'!A:B,2,FALSE)/5200</f>
        <v>3.8490384615384611E-5</v>
      </c>
      <c r="P677">
        <f ca="1">VLOOKUP(A677,Swap!A:B,2,FALSE)</f>
        <v>146.107</v>
      </c>
      <c r="Q677">
        <f t="shared" ca="1" si="41"/>
        <v>1.1820104444003388E-2</v>
      </c>
      <c r="R677">
        <f t="shared" ca="1" si="42"/>
        <v>1.1781614059388002E-2</v>
      </c>
      <c r="S677">
        <f t="shared" ca="1" si="43"/>
        <v>1.1820104444003388E-2</v>
      </c>
      <c r="T677">
        <f t="shared" ca="1" si="44"/>
        <v>113.87035620192502</v>
      </c>
      <c r="U677">
        <f t="shared" ca="1" si="38"/>
        <v>122.59178201538786</v>
      </c>
    </row>
    <row r="678" spans="1:21" x14ac:dyDescent="0.35">
      <c r="A678" s="1">
        <v>40897</v>
      </c>
      <c r="B678">
        <v>-22541</v>
      </c>
      <c r="C678">
        <f t="shared" si="30"/>
        <v>-53533.651480637811</v>
      </c>
      <c r="D678">
        <f t="shared" si="31"/>
        <v>29380.554493307838</v>
      </c>
      <c r="E678">
        <f t="shared" si="32"/>
        <v>107526.47252831253</v>
      </c>
      <c r="F678">
        <f t="shared" si="33"/>
        <v>162650.65201604669</v>
      </c>
      <c r="G678">
        <f t="shared" si="34"/>
        <v>53992.821047674719</v>
      </c>
      <c r="H678">
        <f t="shared" si="34"/>
        <v>192031.20650935452</v>
      </c>
      <c r="I678">
        <f t="shared" si="35"/>
        <v>-161060.12400895034</v>
      </c>
      <c r="J678">
        <f t="shared" si="36"/>
        <v>-133270.09752273886</v>
      </c>
      <c r="K678">
        <f t="shared" si="39"/>
        <v>1</v>
      </c>
      <c r="L678">
        <f t="shared" si="40"/>
        <v>1</v>
      </c>
      <c r="M678">
        <f ca="1">VLOOKUP(A678,Tsy!A:B,2,FALSE)</f>
        <v>99.27</v>
      </c>
      <c r="N678" s="4">
        <f t="shared" ca="1" si="37"/>
        <v>0</v>
      </c>
      <c r="O678" s="3">
        <f ca="1">VLOOKUP(A678,'Libor 1W'!A:B,2,FALSE)/5200</f>
        <v>3.8846153846153848E-5</v>
      </c>
      <c r="P678">
        <f ca="1">VLOOKUP(A678,Swap!A:B,2,FALSE)</f>
        <v>147.834</v>
      </c>
      <c r="Q678">
        <f t="shared" ca="1" si="41"/>
        <v>-1.1972888510085711E-2</v>
      </c>
      <c r="R678">
        <f t="shared" ca="1" si="42"/>
        <v>-1.2011378894701096E-2</v>
      </c>
      <c r="S678">
        <f t="shared" ca="1" si="43"/>
        <v>-1.1972888510085711E-2</v>
      </c>
      <c r="T678">
        <f t="shared" ca="1" si="44"/>
        <v>112.50261620870913</v>
      </c>
      <c r="U678">
        <f t="shared" ca="1" si="38"/>
        <v>121.1240042770649</v>
      </c>
    </row>
    <row r="679" spans="1:21" x14ac:dyDescent="0.35">
      <c r="A679" s="1">
        <v>40904</v>
      </c>
      <c r="B679">
        <v>-2981</v>
      </c>
      <c r="C679">
        <f t="shared" si="30"/>
        <v>-53533.651480637811</v>
      </c>
      <c r="D679">
        <f t="shared" si="31"/>
        <v>29287.095602294456</v>
      </c>
      <c r="E679">
        <f t="shared" si="32"/>
        <v>107526.47252831253</v>
      </c>
      <c r="F679">
        <f t="shared" si="33"/>
        <v>162655.17710646591</v>
      </c>
      <c r="G679">
        <f t="shared" si="34"/>
        <v>53992.821047674719</v>
      </c>
      <c r="H679">
        <f t="shared" si="34"/>
        <v>191942.27270876037</v>
      </c>
      <c r="I679">
        <f t="shared" si="35"/>
        <v>-161060.12400895034</v>
      </c>
      <c r="J679">
        <f t="shared" si="36"/>
        <v>-133368.08150417145</v>
      </c>
      <c r="K679">
        <f t="shared" si="39"/>
        <v>1</v>
      </c>
      <c r="L679">
        <f t="shared" si="40"/>
        <v>1</v>
      </c>
      <c r="M679">
        <f ca="1">VLOOKUP(A679,Tsy!A:B,2,FALSE)</f>
        <v>99.27</v>
      </c>
      <c r="N679" s="4">
        <f t="shared" ca="1" si="37"/>
        <v>0</v>
      </c>
      <c r="O679" s="3">
        <f ca="1">VLOOKUP(A679,'Libor 1W'!A:B,2,FALSE)/5200</f>
        <v>4.1538461538461537E-5</v>
      </c>
      <c r="P679">
        <f ca="1">VLOOKUP(A679,Swap!A:B,2,FALSE)</f>
        <v>146.06399999999999</v>
      </c>
      <c r="Q679">
        <f t="shared" ca="1" si="41"/>
        <v>9.810767882572069E-3</v>
      </c>
      <c r="R679">
        <f t="shared" ca="1" si="42"/>
        <v>9.7719217287259158E-3</v>
      </c>
      <c r="S679">
        <f t="shared" ca="1" si="43"/>
        <v>9.810767882572069E-3</v>
      </c>
      <c r="T679">
        <f t="shared" ca="1" si="44"/>
        <v>113.60198296857753</v>
      </c>
      <c r="U679">
        <f t="shared" ca="1" si="38"/>
        <v>122.31232376803484</v>
      </c>
    </row>
    <row r="680" spans="1:21" x14ac:dyDescent="0.35">
      <c r="A680" s="1">
        <v>40911</v>
      </c>
      <c r="B680">
        <v>6236</v>
      </c>
      <c r="C680">
        <f t="shared" si="30"/>
        <v>-53533.651480637811</v>
      </c>
      <c r="D680">
        <f t="shared" si="31"/>
        <v>29224.206500956025</v>
      </c>
      <c r="E680">
        <f t="shared" si="32"/>
        <v>107526.47252831253</v>
      </c>
      <c r="F680">
        <f t="shared" si="33"/>
        <v>162657.71892055782</v>
      </c>
      <c r="G680">
        <f t="shared" si="34"/>
        <v>53992.821047674719</v>
      </c>
      <c r="H680">
        <f t="shared" si="34"/>
        <v>191881.92542151385</v>
      </c>
      <c r="I680">
        <f t="shared" si="35"/>
        <v>-161060.12400895034</v>
      </c>
      <c r="J680">
        <f t="shared" si="36"/>
        <v>-133433.51241960179</v>
      </c>
      <c r="K680">
        <f t="shared" si="39"/>
        <v>1</v>
      </c>
      <c r="L680">
        <f t="shared" si="40"/>
        <v>1</v>
      </c>
      <c r="M680">
        <f ca="1">VLOOKUP(A680,Tsy!A:B,2,FALSE)</f>
        <v>99.27</v>
      </c>
      <c r="N680" s="4">
        <f t="shared" ca="1" si="37"/>
        <v>0</v>
      </c>
      <c r="O680" s="3">
        <f ca="1">VLOOKUP(A680,'Libor 1W'!A:B,2,FALSE)/5200</f>
        <v>4.0038461538461541E-5</v>
      </c>
      <c r="P680">
        <f ca="1">VLOOKUP(A680,Swap!A:B,2,FALSE)</f>
        <v>147.49700000000001</v>
      </c>
      <c r="Q680">
        <f t="shared" ca="1" si="41"/>
        <v>6.7797989111495482E-5</v>
      </c>
      <c r="R680">
        <f t="shared" ca="1" si="42"/>
        <v>2.6259527573033946E-5</v>
      </c>
      <c r="S680">
        <f t="shared" ca="1" si="43"/>
        <v>6.7797989111495482E-5</v>
      </c>
      <c r="T680">
        <f t="shared" ca="1" si="44"/>
        <v>113.60496610298165</v>
      </c>
      <c r="U680">
        <f t="shared" ca="1" si="38"/>
        <v>122.32061629762987</v>
      </c>
    </row>
    <row r="681" spans="1:21" x14ac:dyDescent="0.35">
      <c r="A681" s="1">
        <v>40918</v>
      </c>
      <c r="B681">
        <v>20276</v>
      </c>
      <c r="C681">
        <f t="shared" si="30"/>
        <v>-53533.651480637811</v>
      </c>
      <c r="D681">
        <f t="shared" si="31"/>
        <v>29161.428298279159</v>
      </c>
      <c r="E681">
        <f t="shared" si="32"/>
        <v>107526.47252831253</v>
      </c>
      <c r="F681">
        <f t="shared" si="33"/>
        <v>162654.82437127587</v>
      </c>
      <c r="G681">
        <f t="shared" si="34"/>
        <v>53992.821047674719</v>
      </c>
      <c r="H681">
        <f t="shared" si="34"/>
        <v>191816.25266955502</v>
      </c>
      <c r="I681">
        <f t="shared" si="35"/>
        <v>-161060.12400895034</v>
      </c>
      <c r="J681">
        <f t="shared" si="36"/>
        <v>-133493.39607299672</v>
      </c>
      <c r="K681">
        <f t="shared" si="39"/>
        <v>1</v>
      </c>
      <c r="L681">
        <f t="shared" si="40"/>
        <v>1</v>
      </c>
      <c r="M681">
        <f ca="1">VLOOKUP(A681,Tsy!A:B,2,FALSE)</f>
        <v>99.27</v>
      </c>
      <c r="N681" s="4">
        <f t="shared" ca="1" si="37"/>
        <v>0</v>
      </c>
      <c r="O681" s="3">
        <f ca="1">VLOOKUP(A681,'Libor 1W'!A:B,2,FALSE)/5200</f>
        <v>3.9269230769230771E-5</v>
      </c>
      <c r="P681">
        <f ca="1">VLOOKUP(A681,Swap!A:B,2,FALSE)</f>
        <v>147.50700000000001</v>
      </c>
      <c r="Q681">
        <f t="shared" ca="1" si="41"/>
        <v>1.0724914749808523E-2</v>
      </c>
      <c r="R681">
        <f t="shared" ca="1" si="42"/>
        <v>1.0684876288270062E-2</v>
      </c>
      <c r="S681">
        <f t="shared" ca="1" si="43"/>
        <v>1.0724914749808523E-2</v>
      </c>
      <c r="T681">
        <f t="shared" ca="1" si="44"/>
        <v>114.81882111152512</v>
      </c>
      <c r="U681">
        <f t="shared" ca="1" si="38"/>
        <v>123.63249447956599</v>
      </c>
    </row>
    <row r="682" spans="1:21" x14ac:dyDescent="0.35">
      <c r="A682" s="1">
        <v>40925</v>
      </c>
      <c r="B682">
        <v>92503</v>
      </c>
      <c r="C682">
        <f t="shared" si="30"/>
        <v>-53533.651480637811</v>
      </c>
      <c r="D682">
        <f t="shared" si="31"/>
        <v>29266.185468451244</v>
      </c>
      <c r="E682">
        <f t="shared" si="32"/>
        <v>107526.47252831253</v>
      </c>
      <c r="F682">
        <f t="shared" si="33"/>
        <v>162677.94088000362</v>
      </c>
      <c r="G682">
        <f t="shared" si="34"/>
        <v>53992.821047674719</v>
      </c>
      <c r="H682">
        <f t="shared" si="34"/>
        <v>191944.12634845485</v>
      </c>
      <c r="I682">
        <f t="shared" si="35"/>
        <v>-161060.12400895034</v>
      </c>
      <c r="J682">
        <f t="shared" si="36"/>
        <v>-133411.75541155238</v>
      </c>
      <c r="K682">
        <f t="shared" si="39"/>
        <v>1</v>
      </c>
      <c r="L682">
        <f t="shared" si="40"/>
        <v>1</v>
      </c>
      <c r="M682">
        <f ca="1">VLOOKUP(A682,Tsy!A:B,2,FALSE)</f>
        <v>99.27</v>
      </c>
      <c r="N682" s="4">
        <f t="shared" ca="1" si="37"/>
        <v>0</v>
      </c>
      <c r="O682" s="3">
        <f ca="1">VLOOKUP(A682,'Libor 1W'!A:B,2,FALSE)/5200</f>
        <v>3.8442307692307691E-5</v>
      </c>
      <c r="P682">
        <f ca="1">VLOOKUP(A682,Swap!A:B,2,FALSE)</f>
        <v>149.089</v>
      </c>
      <c r="Q682">
        <f t="shared" ca="1" si="41"/>
        <v>-1.6238622567727901E-2</v>
      </c>
      <c r="R682">
        <f t="shared" ca="1" si="42"/>
        <v>-1.6277891798497132E-2</v>
      </c>
      <c r="S682">
        <f t="shared" ca="1" si="43"/>
        <v>-1.6238622567727901E-2</v>
      </c>
      <c r="T682">
        <f t="shared" ca="1" si="44"/>
        <v>112.94981276504072</v>
      </c>
      <c r="U682">
        <f t="shared" ca="1" si="38"/>
        <v>121.62487306460562</v>
      </c>
    </row>
    <row r="683" spans="1:21" x14ac:dyDescent="0.35">
      <c r="A683" s="1">
        <v>40932</v>
      </c>
      <c r="B683">
        <v>-43877</v>
      </c>
      <c r="C683">
        <f t="shared" si="30"/>
        <v>-53533.651480637811</v>
      </c>
      <c r="D683">
        <f t="shared" si="31"/>
        <v>29118.078393881453</v>
      </c>
      <c r="E683">
        <f t="shared" si="32"/>
        <v>107526.47252831253</v>
      </c>
      <c r="F683">
        <f t="shared" si="33"/>
        <v>162709.20129391926</v>
      </c>
      <c r="G683">
        <f t="shared" si="34"/>
        <v>53992.821047674719</v>
      </c>
      <c r="H683">
        <f t="shared" si="34"/>
        <v>191827.27968780071</v>
      </c>
      <c r="I683">
        <f t="shared" si="35"/>
        <v>-161060.12400895034</v>
      </c>
      <c r="J683">
        <f t="shared" si="36"/>
        <v>-133591.12290003782</v>
      </c>
      <c r="K683">
        <f t="shared" si="39"/>
        <v>-1</v>
      </c>
      <c r="L683">
        <f t="shared" si="40"/>
        <v>1</v>
      </c>
      <c r="M683">
        <f ca="1">VLOOKUP(A683,Tsy!A:B,2,FALSE)</f>
        <v>99.27</v>
      </c>
      <c r="N683" s="4">
        <f t="shared" ca="1" si="37"/>
        <v>0</v>
      </c>
      <c r="O683" s="3">
        <f ca="1">VLOOKUP(A683,'Libor 1W'!A:B,2,FALSE)/5200</f>
        <v>3.8403846153846153E-5</v>
      </c>
      <c r="P683">
        <f ca="1">VLOOKUP(A683,Swap!A:B,2,FALSE)</f>
        <v>146.66800000000001</v>
      </c>
      <c r="Q683">
        <f t="shared" ca="1" si="41"/>
        <v>2.277933836965107E-2</v>
      </c>
      <c r="R683">
        <f t="shared" ca="1" si="42"/>
        <v>-2.2740896061958761E-2</v>
      </c>
      <c r="S683">
        <f t="shared" ca="1" si="43"/>
        <v>2.277933836965107E-2</v>
      </c>
      <c r="T683">
        <f t="shared" ca="1" si="44"/>
        <v>110.38123281273323</v>
      </c>
      <c r="U683">
        <f t="shared" ca="1" si="38"/>
        <v>124.39540720231014</v>
      </c>
    </row>
    <row r="684" spans="1:21" x14ac:dyDescent="0.35">
      <c r="A684" s="1">
        <v>40939</v>
      </c>
      <c r="B684">
        <v>-29583</v>
      </c>
      <c r="C684">
        <f t="shared" si="30"/>
        <v>-53533.651480637811</v>
      </c>
      <c r="D684">
        <f t="shared" si="31"/>
        <v>28993.25621414914</v>
      </c>
      <c r="E684">
        <f t="shared" si="32"/>
        <v>107526.47252831253</v>
      </c>
      <c r="F684">
        <f t="shared" si="33"/>
        <v>162729.14415281249</v>
      </c>
      <c r="G684">
        <f t="shared" si="34"/>
        <v>53992.821047674719</v>
      </c>
      <c r="H684">
        <f t="shared" si="34"/>
        <v>191722.40036696164</v>
      </c>
      <c r="I684">
        <f t="shared" si="35"/>
        <v>-161060.12400895034</v>
      </c>
      <c r="J684">
        <f t="shared" si="36"/>
        <v>-133735.88793866333</v>
      </c>
      <c r="K684">
        <f t="shared" si="39"/>
        <v>-1</v>
      </c>
      <c r="L684">
        <f t="shared" si="40"/>
        <v>1</v>
      </c>
      <c r="M684">
        <f ca="1">VLOOKUP(A684,Tsy!A:B,2,FALSE)</f>
        <v>99.27</v>
      </c>
      <c r="N684" s="4">
        <f t="shared" ca="1" si="37"/>
        <v>0</v>
      </c>
      <c r="O684" s="3">
        <f ca="1">VLOOKUP(A684,'Libor 1W'!A:B,2,FALSE)/5200</f>
        <v>3.7788461538461541E-5</v>
      </c>
      <c r="P684">
        <f ca="1">VLOOKUP(A684,Swap!A:B,2,FALSE)</f>
        <v>150.00899999999999</v>
      </c>
      <c r="Q684">
        <f t="shared" ca="1" si="41"/>
        <v>-1.1585971508376147E-2</v>
      </c>
      <c r="R684">
        <f t="shared" ca="1" si="42"/>
        <v>1.1624375354529993E-2</v>
      </c>
      <c r="S684">
        <f t="shared" ca="1" si="43"/>
        <v>-1.1585971508376147E-2</v>
      </c>
      <c r="T684">
        <f t="shared" ca="1" si="44"/>
        <v>111.6643456950442</v>
      </c>
      <c r="U684">
        <f t="shared" ca="1" si="38"/>
        <v>122.95416555869133</v>
      </c>
    </row>
    <row r="685" spans="1:21" x14ac:dyDescent="0.35">
      <c r="A685" s="1">
        <v>40946</v>
      </c>
      <c r="B685">
        <v>-43460</v>
      </c>
      <c r="C685">
        <f t="shared" si="30"/>
        <v>-53533.651480637811</v>
      </c>
      <c r="D685">
        <f t="shared" si="31"/>
        <v>28847.546845124281</v>
      </c>
      <c r="E685">
        <f t="shared" si="32"/>
        <v>107526.47252831253</v>
      </c>
      <c r="F685">
        <f t="shared" si="33"/>
        <v>162759.8336009355</v>
      </c>
      <c r="G685">
        <f t="shared" si="34"/>
        <v>53992.821047674719</v>
      </c>
      <c r="H685">
        <f t="shared" si="34"/>
        <v>191607.38044605977</v>
      </c>
      <c r="I685">
        <f t="shared" si="35"/>
        <v>-161060.12400895034</v>
      </c>
      <c r="J685">
        <f t="shared" si="36"/>
        <v>-133912.28675581122</v>
      </c>
      <c r="K685">
        <f t="shared" si="39"/>
        <v>-1</v>
      </c>
      <c r="L685">
        <f t="shared" si="40"/>
        <v>1</v>
      </c>
      <c r="M685">
        <f ca="1">VLOOKUP(A685,Tsy!A:B,2,FALSE)</f>
        <v>99.27</v>
      </c>
      <c r="N685" s="4">
        <f t="shared" ca="1" si="37"/>
        <v>0</v>
      </c>
      <c r="O685" s="3">
        <f ca="1">VLOOKUP(A685,'Libor 1W'!A:B,2,FALSE)/5200</f>
        <v>3.7500000000000003E-5</v>
      </c>
      <c r="P685">
        <f ca="1">VLOOKUP(A685,Swap!A:B,2,FALSE)</f>
        <v>148.27099999999999</v>
      </c>
      <c r="Q685">
        <f t="shared" ca="1" si="41"/>
        <v>6.0295000370942375E-3</v>
      </c>
      <c r="R685">
        <f t="shared" ca="1" si="42"/>
        <v>-5.991711575555776E-3</v>
      </c>
      <c r="S685">
        <f t="shared" ca="1" si="43"/>
        <v>6.0295000370942375E-3</v>
      </c>
      <c r="T685">
        <f t="shared" ca="1" si="44"/>
        <v>110.99528514236634</v>
      </c>
      <c r="U685">
        <f t="shared" ca="1" si="38"/>
        <v>123.69551770448835</v>
      </c>
    </row>
    <row r="686" spans="1:21" x14ac:dyDescent="0.35">
      <c r="A686" s="1">
        <v>40953</v>
      </c>
      <c r="B686">
        <v>-44400</v>
      </c>
      <c r="C686">
        <f t="shared" si="30"/>
        <v>-53533.651480637811</v>
      </c>
      <c r="D686">
        <f t="shared" si="31"/>
        <v>28698.76673040153</v>
      </c>
      <c r="E686">
        <f t="shared" si="32"/>
        <v>107526.47252831253</v>
      </c>
      <c r="F686">
        <f t="shared" si="33"/>
        <v>162791.15447972112</v>
      </c>
      <c r="G686">
        <f t="shared" si="34"/>
        <v>53992.821047674719</v>
      </c>
      <c r="H686">
        <f t="shared" si="34"/>
        <v>191489.92121012264</v>
      </c>
      <c r="I686">
        <f t="shared" si="35"/>
        <v>-161060.12400895034</v>
      </c>
      <c r="J686">
        <f t="shared" si="36"/>
        <v>-134092.38774931961</v>
      </c>
      <c r="K686">
        <f t="shared" si="39"/>
        <v>-1</v>
      </c>
      <c r="L686">
        <f t="shared" si="40"/>
        <v>1</v>
      </c>
      <c r="M686">
        <f ca="1">VLOOKUP(A686,Tsy!A:B,2,FALSE)</f>
        <v>99.27</v>
      </c>
      <c r="N686" s="4">
        <f t="shared" ca="1" si="37"/>
        <v>0</v>
      </c>
      <c r="O686" s="3">
        <f ca="1">VLOOKUP(A686,'Libor 1W'!A:B,2,FALSE)/5200</f>
        <v>3.6769230769230771E-5</v>
      </c>
      <c r="P686">
        <f ca="1">VLOOKUP(A686,Swap!A:B,2,FALSE)</f>
        <v>149.16499999999999</v>
      </c>
      <c r="Q686">
        <f t="shared" ca="1" si="41"/>
        <v>-9.9353065397378426E-3</v>
      </c>
      <c r="R686">
        <f t="shared" ca="1" si="42"/>
        <v>9.972806539737842E-3</v>
      </c>
      <c r="S686">
        <f t="shared" ca="1" si="43"/>
        <v>-9.9353065397378426E-3</v>
      </c>
      <c r="T686">
        <f t="shared" ca="1" si="44"/>
        <v>112.1022196479142</v>
      </c>
      <c r="U686">
        <f t="shared" ca="1" si="38"/>
        <v>122.46656481850269</v>
      </c>
    </row>
    <row r="687" spans="1:21" x14ac:dyDescent="0.35">
      <c r="A687" s="1">
        <v>40960</v>
      </c>
      <c r="B687">
        <v>-65285</v>
      </c>
      <c r="C687">
        <f t="shared" si="30"/>
        <v>-53533.651480637811</v>
      </c>
      <c r="D687">
        <f t="shared" si="31"/>
        <v>28507.304015296366</v>
      </c>
      <c r="E687">
        <f t="shared" si="32"/>
        <v>107526.47252831253</v>
      </c>
      <c r="F687">
        <f t="shared" si="33"/>
        <v>162842.6847426685</v>
      </c>
      <c r="G687">
        <f t="shared" si="34"/>
        <v>53992.821047674719</v>
      </c>
      <c r="H687">
        <f t="shared" si="34"/>
        <v>191349.98875796486</v>
      </c>
      <c r="I687">
        <f t="shared" si="35"/>
        <v>-161060.12400895034</v>
      </c>
      <c r="J687">
        <f t="shared" si="36"/>
        <v>-134335.38072737213</v>
      </c>
      <c r="K687">
        <f t="shared" si="39"/>
        <v>-1</v>
      </c>
      <c r="L687">
        <f t="shared" si="40"/>
        <v>1</v>
      </c>
      <c r="M687">
        <f ca="1">VLOOKUP(A687,Tsy!A:B,2,FALSE)</f>
        <v>99.27</v>
      </c>
      <c r="N687" s="4">
        <f t="shared" ca="1" si="37"/>
        <v>0</v>
      </c>
      <c r="O687" s="3">
        <f ca="1">VLOOKUP(A687,'Libor 1W'!A:B,2,FALSE)/5200</f>
        <v>3.6480769230769234E-5</v>
      </c>
      <c r="P687">
        <f ca="1">VLOOKUP(A687,Swap!A:B,2,FALSE)</f>
        <v>147.68299999999999</v>
      </c>
      <c r="Q687">
        <f t="shared" ca="1" si="41"/>
        <v>1.2195039374877314E-2</v>
      </c>
      <c r="R687">
        <f t="shared" ca="1" si="42"/>
        <v>-1.2158270144108084E-2</v>
      </c>
      <c r="S687">
        <f t="shared" ca="1" si="43"/>
        <v>1.2195039374877314E-2</v>
      </c>
      <c r="T687">
        <f t="shared" ca="1" si="44"/>
        <v>110.73925057768072</v>
      </c>
      <c r="U687">
        <f t="shared" ca="1" si="38"/>
        <v>123.96004939857029</v>
      </c>
    </row>
    <row r="688" spans="1:21" x14ac:dyDescent="0.35">
      <c r="A688" s="1">
        <v>40967</v>
      </c>
      <c r="B688">
        <v>-22496</v>
      </c>
      <c r="C688">
        <f t="shared" si="30"/>
        <v>-53533.651480637811</v>
      </c>
      <c r="D688">
        <f t="shared" si="31"/>
        <v>28400.240917782026</v>
      </c>
      <c r="E688">
        <f t="shared" si="32"/>
        <v>107526.47252831253</v>
      </c>
      <c r="F688">
        <f t="shared" si="33"/>
        <v>162857.77465025653</v>
      </c>
      <c r="G688">
        <f t="shared" si="34"/>
        <v>53992.821047674719</v>
      </c>
      <c r="H688">
        <f t="shared" si="34"/>
        <v>191258.01556803857</v>
      </c>
      <c r="I688">
        <f t="shared" si="35"/>
        <v>-161060.12400895034</v>
      </c>
      <c r="J688">
        <f t="shared" si="36"/>
        <v>-134457.53373247449</v>
      </c>
      <c r="K688">
        <f t="shared" si="39"/>
        <v>-1</v>
      </c>
      <c r="L688">
        <f t="shared" si="40"/>
        <v>1</v>
      </c>
      <c r="M688">
        <f ca="1">VLOOKUP(A688,Tsy!A:B,2,FALSE)</f>
        <v>99.27</v>
      </c>
      <c r="N688" s="4">
        <f t="shared" ca="1" si="37"/>
        <v>0</v>
      </c>
      <c r="O688" s="3">
        <f ca="1">VLOOKUP(A688,'Libor 1W'!A:B,2,FALSE)/5200</f>
        <v>3.6288461538461538E-5</v>
      </c>
      <c r="P688">
        <f ca="1">VLOOKUP(A688,Swap!A:B,2,FALSE)</f>
        <v>149.48400000000001</v>
      </c>
      <c r="Q688">
        <f t="shared" ca="1" si="41"/>
        <v>-3.8800139145345192E-4</v>
      </c>
      <c r="R688">
        <f t="shared" ca="1" si="42"/>
        <v>4.2448216068422114E-4</v>
      </c>
      <c r="S688">
        <f t="shared" ca="1" si="43"/>
        <v>-3.8800139145345192E-4</v>
      </c>
      <c r="T688">
        <f t="shared" ca="1" si="44"/>
        <v>110.78625741403849</v>
      </c>
      <c r="U688">
        <f t="shared" ca="1" si="38"/>
        <v>123.91195272691901</v>
      </c>
    </row>
    <row r="689" spans="1:21" x14ac:dyDescent="0.35">
      <c r="A689" s="1">
        <v>40974</v>
      </c>
      <c r="B689">
        <v>-23341</v>
      </c>
      <c r="C689">
        <f t="shared" si="30"/>
        <v>-53533.651480637811</v>
      </c>
      <c r="D689">
        <f t="shared" si="31"/>
        <v>28275.070745697896</v>
      </c>
      <c r="E689">
        <f t="shared" si="32"/>
        <v>107526.47252831253</v>
      </c>
      <c r="F689">
        <f t="shared" si="33"/>
        <v>162872.33612979061</v>
      </c>
      <c r="G689">
        <f t="shared" si="34"/>
        <v>53992.821047674719</v>
      </c>
      <c r="H689">
        <f t="shared" si="34"/>
        <v>191147.40687548849</v>
      </c>
      <c r="I689">
        <f t="shared" si="35"/>
        <v>-161060.12400895034</v>
      </c>
      <c r="J689">
        <f t="shared" si="36"/>
        <v>-134597.26538409272</v>
      </c>
      <c r="K689">
        <f t="shared" si="39"/>
        <v>-1</v>
      </c>
      <c r="L689">
        <f t="shared" si="40"/>
        <v>1</v>
      </c>
      <c r="M689">
        <f ca="1">VLOOKUP(A689,Tsy!A:B,2,FALSE)</f>
        <v>99.27</v>
      </c>
      <c r="N689" s="4">
        <f t="shared" ca="1" si="37"/>
        <v>0</v>
      </c>
      <c r="O689" s="3">
        <f ca="1">VLOOKUP(A689,'Libor 1W'!A:B,2,FALSE)/5200</f>
        <v>3.6269230769230766E-5</v>
      </c>
      <c r="P689">
        <f ca="1">VLOOKUP(A689,Swap!A:B,2,FALSE)</f>
        <v>149.42599999999999</v>
      </c>
      <c r="Q689">
        <f t="shared" ca="1" si="41"/>
        <v>-1.1089100959672193E-2</v>
      </c>
      <c r="R689">
        <f t="shared" ca="1" si="42"/>
        <v>1.1125389421210654E-2</v>
      </c>
      <c r="S689">
        <f t="shared" ca="1" si="43"/>
        <v>-1.1089100959672193E-2</v>
      </c>
      <c r="T689">
        <f t="shared" ca="1" si="44"/>
        <v>112.01879767028815</v>
      </c>
      <c r="U689">
        <f t="shared" ca="1" si="38"/>
        <v>122.53788057302008</v>
      </c>
    </row>
    <row r="690" spans="1:21" x14ac:dyDescent="0.35">
      <c r="A690" s="1">
        <v>40981</v>
      </c>
      <c r="B690">
        <v>-77289</v>
      </c>
      <c r="C690">
        <f t="shared" si="30"/>
        <v>-53533.651480637811</v>
      </c>
      <c r="D690">
        <f t="shared" si="31"/>
        <v>28035.082217973231</v>
      </c>
      <c r="E690">
        <f t="shared" si="32"/>
        <v>107526.47252831253</v>
      </c>
      <c r="F690">
        <f t="shared" si="33"/>
        <v>162935.22238500486</v>
      </c>
      <c r="G690">
        <f t="shared" si="34"/>
        <v>53992.821047674719</v>
      </c>
      <c r="H690">
        <f t="shared" si="34"/>
        <v>190970.30460297808</v>
      </c>
      <c r="I690">
        <f t="shared" si="35"/>
        <v>-161060.12400895034</v>
      </c>
      <c r="J690">
        <f t="shared" si="36"/>
        <v>-134900.14016703164</v>
      </c>
      <c r="K690">
        <f t="shared" si="39"/>
        <v>-1</v>
      </c>
      <c r="L690">
        <f t="shared" si="40"/>
        <v>1</v>
      </c>
      <c r="M690">
        <f ca="1">VLOOKUP(A690,Tsy!A:B,2,FALSE)</f>
        <v>99.27</v>
      </c>
      <c r="N690" s="4">
        <f t="shared" ca="1" si="37"/>
        <v>0</v>
      </c>
      <c r="O690" s="3">
        <f ca="1">VLOOKUP(A690,'Libor 1W'!A:B,2,FALSE)/5200</f>
        <v>3.6096153846153849E-5</v>
      </c>
      <c r="P690">
        <f ca="1">VLOOKUP(A690,Swap!A:B,2,FALSE)</f>
        <v>147.76900000000001</v>
      </c>
      <c r="Q690">
        <f t="shared" ca="1" si="41"/>
        <v>-2.4402953258125804E-2</v>
      </c>
      <c r="R690">
        <f t="shared" ca="1" si="42"/>
        <v>2.4439222488895036E-2</v>
      </c>
      <c r="S690">
        <f t="shared" ca="1" si="43"/>
        <v>-2.4402953258125804E-2</v>
      </c>
      <c r="T690">
        <f t="shared" ca="1" si="44"/>
        <v>114.75644998949083</v>
      </c>
      <c r="U690">
        <f t="shared" ca="1" si="38"/>
        <v>119.54759440104687</v>
      </c>
    </row>
    <row r="691" spans="1:21" x14ac:dyDescent="0.35">
      <c r="A691" s="1">
        <v>40988</v>
      </c>
      <c r="B691">
        <v>-180172</v>
      </c>
      <c r="C691">
        <f t="shared" si="30"/>
        <v>-53533.651480637811</v>
      </c>
      <c r="D691">
        <f t="shared" si="31"/>
        <v>27586.600382409179</v>
      </c>
      <c r="E691">
        <f t="shared" si="32"/>
        <v>107526.47252831253</v>
      </c>
      <c r="F691">
        <f t="shared" si="33"/>
        <v>163184.69793792767</v>
      </c>
      <c r="G691">
        <f t="shared" si="34"/>
        <v>53992.821047674719</v>
      </c>
      <c r="H691">
        <f t="shared" si="34"/>
        <v>190771.29832033685</v>
      </c>
      <c r="I691">
        <f t="shared" si="35"/>
        <v>-161060.12400895034</v>
      </c>
      <c r="J691">
        <f t="shared" si="36"/>
        <v>-135598.0975555185</v>
      </c>
      <c r="K691">
        <f t="shared" si="39"/>
        <v>-1</v>
      </c>
      <c r="L691">
        <f t="shared" si="40"/>
        <v>1</v>
      </c>
      <c r="M691">
        <f ca="1">VLOOKUP(A691,Tsy!A:B,2,FALSE)</f>
        <v>99.27</v>
      </c>
      <c r="N691" s="4">
        <f t="shared" ca="1" si="37"/>
        <v>0</v>
      </c>
      <c r="O691" s="3">
        <f ca="1">VLOOKUP(A691,'Libor 1W'!A:B,2,FALSE)/5200</f>
        <v>3.6480769230769234E-5</v>
      </c>
      <c r="P691">
        <f ca="1">VLOOKUP(A691,Swap!A:B,2,FALSE)</f>
        <v>144.16300000000001</v>
      </c>
      <c r="Q691">
        <f t="shared" ca="1" si="41"/>
        <v>1.5843177514341278E-2</v>
      </c>
      <c r="R691">
        <f t="shared" ca="1" si="42"/>
        <v>-1.5807081360495124E-2</v>
      </c>
      <c r="S691">
        <f t="shared" ca="1" si="43"/>
        <v>1.5843177514341278E-2</v>
      </c>
      <c r="T691">
        <f t="shared" ca="1" si="44"/>
        <v>112.94248544786537</v>
      </c>
      <c r="U691">
        <f t="shared" ca="1" si="38"/>
        <v>121.44160816055512</v>
      </c>
    </row>
    <row r="692" spans="1:21" x14ac:dyDescent="0.35">
      <c r="A692" s="1">
        <v>40995</v>
      </c>
      <c r="B692">
        <v>-195717</v>
      </c>
      <c r="C692">
        <f t="shared" si="30"/>
        <v>-53533.651480637811</v>
      </c>
      <c r="D692">
        <f t="shared" si="31"/>
        <v>27128.311663479923</v>
      </c>
      <c r="E692">
        <f t="shared" si="32"/>
        <v>107526.47252831253</v>
      </c>
      <c r="F692">
        <f t="shared" si="33"/>
        <v>163474.35799797266</v>
      </c>
      <c r="G692">
        <f t="shared" si="34"/>
        <v>53992.821047674719</v>
      </c>
      <c r="H692">
        <f t="shared" si="34"/>
        <v>190602.66966145259</v>
      </c>
      <c r="I692">
        <f t="shared" si="35"/>
        <v>-161060.12400895034</v>
      </c>
      <c r="J692">
        <f t="shared" si="36"/>
        <v>-136346.04633449274</v>
      </c>
      <c r="K692">
        <f t="shared" si="39"/>
        <v>1</v>
      </c>
      <c r="L692">
        <f t="shared" si="40"/>
        <v>1</v>
      </c>
      <c r="M692">
        <f ca="1">VLOOKUP(A692,Tsy!A:B,2,FALSE)</f>
        <v>99.27</v>
      </c>
      <c r="N692" s="4">
        <f t="shared" ca="1" si="37"/>
        <v>0</v>
      </c>
      <c r="O692" s="3">
        <f ca="1">VLOOKUP(A692,'Libor 1W'!A:B,2,FALSE)/5200</f>
        <v>3.6769230769230771E-5</v>
      </c>
      <c r="P692">
        <f ca="1">VLOOKUP(A692,Swap!A:B,2,FALSE)</f>
        <v>146.447</v>
      </c>
      <c r="Q692">
        <f t="shared" ca="1" si="41"/>
        <v>7.6478179819305936E-4</v>
      </c>
      <c r="R692">
        <f t="shared" ca="1" si="42"/>
        <v>7.2830102896229013E-4</v>
      </c>
      <c r="S692">
        <f t="shared" ca="1" si="43"/>
        <v>7.6478179819305936E-4</v>
      </c>
      <c r="T692">
        <f t="shared" ca="1" si="44"/>
        <v>113.0247415762306</v>
      </c>
      <c r="U692">
        <f t="shared" ca="1" si="38"/>
        <v>121.5344844920196</v>
      </c>
    </row>
    <row r="693" spans="1:21" x14ac:dyDescent="0.35">
      <c r="A693" s="1">
        <v>41002</v>
      </c>
      <c r="B693">
        <v>-212127</v>
      </c>
      <c r="C693">
        <f t="shared" si="30"/>
        <v>-53533.651480637811</v>
      </c>
      <c r="D693">
        <f t="shared" si="31"/>
        <v>26672.564053537284</v>
      </c>
      <c r="E693">
        <f t="shared" si="32"/>
        <v>107526.47252831253</v>
      </c>
      <c r="F693">
        <f t="shared" si="33"/>
        <v>163808.14360880628</v>
      </c>
      <c r="G693">
        <f t="shared" si="34"/>
        <v>53992.821047674719</v>
      </c>
      <c r="H693">
        <f t="shared" si="34"/>
        <v>190480.70766234357</v>
      </c>
      <c r="I693">
        <f t="shared" si="35"/>
        <v>-161060.12400895034</v>
      </c>
      <c r="J693">
        <f t="shared" si="36"/>
        <v>-137135.57955526898</v>
      </c>
      <c r="K693">
        <f t="shared" si="39"/>
        <v>1</v>
      </c>
      <c r="L693">
        <f t="shared" si="40"/>
        <v>1</v>
      </c>
      <c r="M693">
        <f ca="1">VLOOKUP(A693,Tsy!A:B,2,FALSE)</f>
        <v>99.27</v>
      </c>
      <c r="N693" s="4">
        <f t="shared" ca="1" si="37"/>
        <v>0</v>
      </c>
      <c r="O693" s="3">
        <f ca="1">VLOOKUP(A693,'Libor 1W'!A:B,2,FALSE)/5200</f>
        <v>3.6576923076923075E-5</v>
      </c>
      <c r="P693">
        <f ca="1">VLOOKUP(A693,Swap!A:B,2,FALSE)</f>
        <v>146.559</v>
      </c>
      <c r="Q693">
        <f t="shared" ca="1" si="41"/>
        <v>1.4888202021029251E-2</v>
      </c>
      <c r="R693">
        <f t="shared" ca="1" si="42"/>
        <v>1.485143279026002E-2</v>
      </c>
      <c r="S693">
        <f t="shared" ca="1" si="43"/>
        <v>1.4888202021029251E-2</v>
      </c>
      <c r="T693">
        <f t="shared" ca="1" si="44"/>
        <v>114.70332092938649</v>
      </c>
      <c r="U693">
        <f t="shared" ca="1" si="38"/>
        <v>123.34391444965844</v>
      </c>
    </row>
    <row r="694" spans="1:21" x14ac:dyDescent="0.35">
      <c r="A694" s="1">
        <v>41009</v>
      </c>
      <c r="B694">
        <v>-206589</v>
      </c>
      <c r="C694">
        <f t="shared" si="30"/>
        <v>-53533.651480637811</v>
      </c>
      <c r="D694">
        <f t="shared" si="31"/>
        <v>26241.772466539198</v>
      </c>
      <c r="E694">
        <f t="shared" si="32"/>
        <v>107526.47252831253</v>
      </c>
      <c r="F694">
        <f t="shared" si="33"/>
        <v>164124.4573553357</v>
      </c>
      <c r="G694">
        <f t="shared" si="34"/>
        <v>53992.821047674719</v>
      </c>
      <c r="H694">
        <f t="shared" si="34"/>
        <v>190366.22982187491</v>
      </c>
      <c r="I694">
        <f t="shared" si="35"/>
        <v>-161060.12400895034</v>
      </c>
      <c r="J694">
        <f t="shared" si="36"/>
        <v>-137882.6848887965</v>
      </c>
      <c r="K694">
        <f t="shared" si="39"/>
        <v>1</v>
      </c>
      <c r="L694">
        <f t="shared" si="40"/>
        <v>1</v>
      </c>
      <c r="M694">
        <f ca="1">VLOOKUP(A694,Tsy!A:B,2,FALSE)</f>
        <v>99.27</v>
      </c>
      <c r="N694" s="4">
        <f t="shared" ca="1" si="37"/>
        <v>0</v>
      </c>
      <c r="O694" s="3">
        <f ca="1">VLOOKUP(A694,'Libor 1W'!A:B,2,FALSE)/5200</f>
        <v>3.6384615384615386E-5</v>
      </c>
      <c r="P694">
        <f ca="1">VLOOKUP(A694,Swap!A:B,2,FALSE)</f>
        <v>148.74100000000001</v>
      </c>
      <c r="Q694">
        <f t="shared" ca="1" si="41"/>
        <v>-5.3784766809428231E-4</v>
      </c>
      <c r="R694">
        <f t="shared" ca="1" si="42"/>
        <v>-5.7442459117120533E-4</v>
      </c>
      <c r="S694">
        <f t="shared" ca="1" si="43"/>
        <v>-5.3784766809428231E-4</v>
      </c>
      <c r="T694">
        <f t="shared" ca="1" si="44"/>
        <v>114.63743252115566</v>
      </c>
      <c r="U694">
        <f t="shared" ca="1" si="38"/>
        <v>123.27757421289807</v>
      </c>
    </row>
    <row r="695" spans="1:21" x14ac:dyDescent="0.35">
      <c r="A695" s="1">
        <v>41016</v>
      </c>
      <c r="B695">
        <v>-176282</v>
      </c>
      <c r="C695">
        <f t="shared" si="30"/>
        <v>-53533.651480637811</v>
      </c>
      <c r="D695">
        <f t="shared" si="31"/>
        <v>25863.112810707458</v>
      </c>
      <c r="E695">
        <f t="shared" si="32"/>
        <v>107526.47252831253</v>
      </c>
      <c r="F695">
        <f t="shared" si="33"/>
        <v>164362.64753108306</v>
      </c>
      <c r="G695">
        <f t="shared" si="34"/>
        <v>53992.821047674719</v>
      </c>
      <c r="H695">
        <f t="shared" si="34"/>
        <v>190225.7603417905</v>
      </c>
      <c r="I695">
        <f t="shared" si="35"/>
        <v>-161060.12400895034</v>
      </c>
      <c r="J695">
        <f t="shared" si="36"/>
        <v>-138499.53472037561</v>
      </c>
      <c r="K695">
        <f t="shared" si="39"/>
        <v>1</v>
      </c>
      <c r="L695">
        <f t="shared" si="40"/>
        <v>1</v>
      </c>
      <c r="M695">
        <f ca="1">VLOOKUP(A695,Tsy!A:B,2,FALSE)</f>
        <v>99.27</v>
      </c>
      <c r="N695" s="4">
        <f t="shared" ca="1" si="37"/>
        <v>0</v>
      </c>
      <c r="O695" s="3">
        <f ca="1">VLOOKUP(A695,'Libor 1W'!A:B,2,FALSE)/5200</f>
        <v>3.6288461538461538E-5</v>
      </c>
      <c r="P695">
        <f ca="1">VLOOKUP(A695,Swap!A:B,2,FALSE)</f>
        <v>148.661</v>
      </c>
      <c r="Q695">
        <f t="shared" ca="1" si="41"/>
        <v>3.1346486301047083E-3</v>
      </c>
      <c r="R695">
        <f t="shared" ca="1" si="42"/>
        <v>3.0982640147200931E-3</v>
      </c>
      <c r="S695">
        <f t="shared" ca="1" si="43"/>
        <v>3.1346486301047083E-3</v>
      </c>
      <c r="T695">
        <f t="shared" ca="1" si="44"/>
        <v>114.99260955307587</v>
      </c>
      <c r="U695">
        <f t="shared" ca="1" si="38"/>
        <v>123.66400609202717</v>
      </c>
    </row>
    <row r="696" spans="1:21" x14ac:dyDescent="0.35">
      <c r="A696" s="1">
        <v>41023</v>
      </c>
      <c r="B696">
        <v>-157090</v>
      </c>
      <c r="C696">
        <f t="shared" si="30"/>
        <v>-53533.651480637811</v>
      </c>
      <c r="D696">
        <f t="shared" si="31"/>
        <v>25490.948374760996</v>
      </c>
      <c r="E696">
        <f t="shared" si="32"/>
        <v>107526.47252831253</v>
      </c>
      <c r="F696">
        <f t="shared" si="33"/>
        <v>164556.00824942815</v>
      </c>
      <c r="G696">
        <f t="shared" si="34"/>
        <v>53992.821047674719</v>
      </c>
      <c r="H696">
        <f t="shared" si="34"/>
        <v>190046.95662418916</v>
      </c>
      <c r="I696">
        <f t="shared" si="35"/>
        <v>-161060.12400895034</v>
      </c>
      <c r="J696">
        <f t="shared" si="36"/>
        <v>-139065.05987466715</v>
      </c>
      <c r="K696">
        <f t="shared" si="39"/>
        <v>1</v>
      </c>
      <c r="L696">
        <f t="shared" si="40"/>
        <v>1</v>
      </c>
      <c r="M696">
        <f ca="1">VLOOKUP(A696,Tsy!A:B,2,FALSE)</f>
        <v>99.27</v>
      </c>
      <c r="N696" s="4">
        <f t="shared" ca="1" si="37"/>
        <v>0</v>
      </c>
      <c r="O696" s="3">
        <f ca="1">VLOOKUP(A696,'Libor 1W'!A:B,2,FALSE)/5200</f>
        <v>3.6653846153846151E-5</v>
      </c>
      <c r="P696">
        <f ca="1">VLOOKUP(A696,Swap!A:B,2,FALSE)</f>
        <v>149.12700000000001</v>
      </c>
      <c r="Q696">
        <f t="shared" ca="1" si="41"/>
        <v>2.1458220174750409E-3</v>
      </c>
      <c r="R696">
        <f t="shared" ca="1" si="42"/>
        <v>2.1095335559365791E-3</v>
      </c>
      <c r="S696">
        <f t="shared" ca="1" si="43"/>
        <v>2.1458220174750409E-3</v>
      </c>
      <c r="T696">
        <f t="shared" ca="1" si="44"/>
        <v>115.23519032161281</v>
      </c>
      <c r="U696">
        <f t="shared" ca="1" si="38"/>
        <v>123.92936703906861</v>
      </c>
    </row>
    <row r="697" spans="1:21" x14ac:dyDescent="0.35">
      <c r="A697" s="1">
        <v>41030</v>
      </c>
      <c r="B697">
        <v>-144756</v>
      </c>
      <c r="C697">
        <f t="shared" si="30"/>
        <v>-53533.651480637811</v>
      </c>
      <c r="D697">
        <f t="shared" si="31"/>
        <v>25124.686424474188</v>
      </c>
      <c r="E697">
        <f t="shared" si="32"/>
        <v>107526.47252831253</v>
      </c>
      <c r="F697">
        <f t="shared" si="33"/>
        <v>164721.26867519773</v>
      </c>
      <c r="G697">
        <f t="shared" si="34"/>
        <v>53992.821047674719</v>
      </c>
      <c r="H697">
        <f t="shared" si="34"/>
        <v>189845.9550996719</v>
      </c>
      <c r="I697">
        <f t="shared" si="35"/>
        <v>-161060.12400895034</v>
      </c>
      <c r="J697">
        <f t="shared" si="36"/>
        <v>-139596.58225072356</v>
      </c>
      <c r="K697">
        <f t="shared" si="39"/>
        <v>1</v>
      </c>
      <c r="L697">
        <f t="shared" si="40"/>
        <v>1</v>
      </c>
      <c r="M697">
        <f ca="1">VLOOKUP(A697,Tsy!A:B,2,FALSE)</f>
        <v>99.27</v>
      </c>
      <c r="N697" s="4">
        <f t="shared" ca="1" si="37"/>
        <v>0</v>
      </c>
      <c r="O697" s="3">
        <f ca="1">VLOOKUP(A697,'Libor 1W'!A:B,2,FALSE)/5200</f>
        <v>3.6653846153846151E-5</v>
      </c>
      <c r="P697">
        <f ca="1">VLOOKUP(A697,Swap!A:B,2,FALSE)</f>
        <v>149.447</v>
      </c>
      <c r="Q697">
        <f t="shared" ca="1" si="41"/>
        <v>8.5849833051181434E-3</v>
      </c>
      <c r="R697">
        <f t="shared" ca="1" si="42"/>
        <v>8.5483294589642975E-3</v>
      </c>
      <c r="S697">
        <f t="shared" ca="1" si="43"/>
        <v>8.5849833051181434E-3</v>
      </c>
      <c r="T697">
        <f t="shared" ca="1" si="44"/>
        <v>116.22025869374841</v>
      </c>
      <c r="U697">
        <f t="shared" ca="1" si="38"/>
        <v>124.99329858611287</v>
      </c>
    </row>
    <row r="698" spans="1:21" x14ac:dyDescent="0.35">
      <c r="A698" s="1">
        <v>41037</v>
      </c>
      <c r="B698">
        <v>-132728</v>
      </c>
      <c r="C698">
        <f t="shared" si="30"/>
        <v>-53533.651480637811</v>
      </c>
      <c r="D698">
        <f t="shared" si="31"/>
        <v>24820.598470363289</v>
      </c>
      <c r="E698">
        <f t="shared" si="32"/>
        <v>107526.47252831253</v>
      </c>
      <c r="F698">
        <f t="shared" si="33"/>
        <v>164865.53474079538</v>
      </c>
      <c r="G698">
        <f t="shared" si="34"/>
        <v>53992.821047674719</v>
      </c>
      <c r="H698">
        <f t="shared" si="34"/>
        <v>189686.13321115868</v>
      </c>
      <c r="I698">
        <f t="shared" si="35"/>
        <v>-161060.12400895034</v>
      </c>
      <c r="J698">
        <f t="shared" si="36"/>
        <v>-140044.93627043208</v>
      </c>
      <c r="K698">
        <f t="shared" si="39"/>
        <v>1</v>
      </c>
      <c r="L698">
        <f t="shared" si="40"/>
        <v>1</v>
      </c>
      <c r="M698">
        <f ca="1">VLOOKUP(A698,Tsy!A:B,2,FALSE)</f>
        <v>99.27</v>
      </c>
      <c r="N698" s="4">
        <f t="shared" ca="1" si="37"/>
        <v>0</v>
      </c>
      <c r="O698" s="3">
        <f ca="1">VLOOKUP(A698,'Libor 1W'!A:B,2,FALSE)/5200</f>
        <v>3.6461538461538462E-5</v>
      </c>
      <c r="P698">
        <f ca="1">VLOOKUP(A698,Swap!A:B,2,FALSE)</f>
        <v>150.72999999999999</v>
      </c>
      <c r="Q698">
        <f t="shared" ca="1" si="41"/>
        <v>5.0288595501890576E-3</v>
      </c>
      <c r="R698">
        <f t="shared" ca="1" si="42"/>
        <v>4.9922057040352116E-3</v>
      </c>
      <c r="S698">
        <f t="shared" ca="1" si="43"/>
        <v>5.0288595501890576E-3</v>
      </c>
      <c r="T698">
        <f t="shared" ca="1" si="44"/>
        <v>116.80045413212379</v>
      </c>
      <c r="U698">
        <f t="shared" ca="1" si="38"/>
        <v>125.62187232941727</v>
      </c>
    </row>
    <row r="699" spans="1:21" x14ac:dyDescent="0.35">
      <c r="A699" s="1">
        <v>41044</v>
      </c>
      <c r="B699">
        <v>-163392</v>
      </c>
      <c r="C699">
        <f t="shared" si="30"/>
        <v>-53533.651480637811</v>
      </c>
      <c r="D699">
        <f t="shared" si="31"/>
        <v>24475.923518164436</v>
      </c>
      <c r="E699">
        <f t="shared" si="32"/>
        <v>107526.47252831253</v>
      </c>
      <c r="F699">
        <f t="shared" si="33"/>
        <v>165070.09799188221</v>
      </c>
      <c r="G699">
        <f t="shared" si="34"/>
        <v>53992.821047674719</v>
      </c>
      <c r="H699">
        <f t="shared" si="34"/>
        <v>189546.02151004664</v>
      </c>
      <c r="I699">
        <f t="shared" si="35"/>
        <v>-161060.12400895034</v>
      </c>
      <c r="J699">
        <f t="shared" si="36"/>
        <v>-140594.17447371778</v>
      </c>
      <c r="K699">
        <f t="shared" si="39"/>
        <v>1</v>
      </c>
      <c r="L699">
        <f t="shared" si="40"/>
        <v>1</v>
      </c>
      <c r="M699">
        <f ca="1">VLOOKUP(A699,Tsy!A:B,2,FALSE)</f>
        <v>99.27</v>
      </c>
      <c r="N699" s="4">
        <f t="shared" ca="1" si="37"/>
        <v>0</v>
      </c>
      <c r="O699" s="3">
        <f ca="1">VLOOKUP(A699,'Libor 1W'!A:B,2,FALSE)/5200</f>
        <v>3.6557692307692303E-5</v>
      </c>
      <c r="P699">
        <f ca="1">VLOOKUP(A699,Swap!A:B,2,FALSE)</f>
        <v>151.488</v>
      </c>
      <c r="Q699">
        <f t="shared" ca="1" si="41"/>
        <v>1.9077418673425495E-3</v>
      </c>
      <c r="R699">
        <f t="shared" ca="1" si="42"/>
        <v>1.8712803288810111E-3</v>
      </c>
      <c r="S699">
        <f t="shared" ca="1" si="43"/>
        <v>1.9077418673425495E-3</v>
      </c>
      <c r="T699">
        <f t="shared" ca="1" si="44"/>
        <v>117.01902052434559</v>
      </c>
      <c r="U699">
        <f t="shared" ca="1" si="38"/>
        <v>125.86152643471407</v>
      </c>
    </row>
    <row r="700" spans="1:21" x14ac:dyDescent="0.35">
      <c r="A700" s="1">
        <v>41051</v>
      </c>
      <c r="B700">
        <v>-136190</v>
      </c>
      <c r="C700">
        <f t="shared" si="30"/>
        <v>-53533.651480637811</v>
      </c>
      <c r="D700">
        <f t="shared" si="31"/>
        <v>24219.948374760996</v>
      </c>
      <c r="E700">
        <f t="shared" si="32"/>
        <v>107526.47252831253</v>
      </c>
      <c r="F700">
        <f t="shared" si="33"/>
        <v>165215.18096433402</v>
      </c>
      <c r="G700">
        <f t="shared" si="34"/>
        <v>53992.821047674719</v>
      </c>
      <c r="H700">
        <f t="shared" si="34"/>
        <v>189435.12933909503</v>
      </c>
      <c r="I700">
        <f t="shared" si="35"/>
        <v>-161060.12400895034</v>
      </c>
      <c r="J700">
        <f t="shared" si="36"/>
        <v>-140995.23258957302</v>
      </c>
      <c r="K700">
        <f t="shared" si="39"/>
        <v>1</v>
      </c>
      <c r="L700">
        <f t="shared" si="40"/>
        <v>1</v>
      </c>
      <c r="M700">
        <f ca="1">VLOOKUP(A700,Tsy!A:B,2,FALSE)</f>
        <v>99.27</v>
      </c>
      <c r="N700" s="4">
        <f t="shared" ca="1" si="37"/>
        <v>0</v>
      </c>
      <c r="O700" s="3">
        <f ca="1">VLOOKUP(A700,'Libor 1W'!A:B,2,FALSE)/5200</f>
        <v>3.6846153846153847E-5</v>
      </c>
      <c r="P700">
        <f ca="1">VLOOKUP(A700,Swap!A:B,2,FALSE)</f>
        <v>151.77699999999999</v>
      </c>
      <c r="Q700">
        <f t="shared" ca="1" si="41"/>
        <v>4.7306245346792064E-3</v>
      </c>
      <c r="R700">
        <f t="shared" ca="1" si="42"/>
        <v>4.6940668423715139E-3</v>
      </c>
      <c r="S700">
        <f t="shared" ca="1" si="43"/>
        <v>4.7306245346792064E-3</v>
      </c>
      <c r="T700">
        <f t="shared" ca="1" si="44"/>
        <v>117.56831562851572</v>
      </c>
      <c r="U700">
        <f t="shared" ca="1" si="38"/>
        <v>126.4569300596383</v>
      </c>
    </row>
    <row r="701" spans="1:21" x14ac:dyDescent="0.35">
      <c r="A701" s="1">
        <v>41058</v>
      </c>
      <c r="B701">
        <v>-81078</v>
      </c>
      <c r="C701">
        <f t="shared" si="30"/>
        <v>-53533.651480637811</v>
      </c>
      <c r="D701">
        <f t="shared" si="31"/>
        <v>24090.483747609942</v>
      </c>
      <c r="E701">
        <f t="shared" si="32"/>
        <v>107526.47252831253</v>
      </c>
      <c r="F701">
        <f t="shared" si="33"/>
        <v>165271.10433870699</v>
      </c>
      <c r="G701">
        <f t="shared" si="34"/>
        <v>53992.821047674719</v>
      </c>
      <c r="H701">
        <f t="shared" si="34"/>
        <v>189361.58808631694</v>
      </c>
      <c r="I701">
        <f t="shared" si="35"/>
        <v>-161060.12400895034</v>
      </c>
      <c r="J701">
        <f t="shared" si="36"/>
        <v>-141180.62059109705</v>
      </c>
      <c r="K701">
        <f t="shared" si="39"/>
        <v>1</v>
      </c>
      <c r="L701">
        <f t="shared" si="40"/>
        <v>1</v>
      </c>
      <c r="M701">
        <f ca="1">VLOOKUP(A701,Tsy!A:B,2,FALSE)</f>
        <v>99.27</v>
      </c>
      <c r="N701" s="4">
        <f t="shared" ca="1" si="37"/>
        <v>0</v>
      </c>
      <c r="O701" s="3">
        <f ca="1">VLOOKUP(A701,'Libor 1W'!A:B,2,FALSE)/5200</f>
        <v>3.6846153846153847E-5</v>
      </c>
      <c r="P701">
        <f ca="1">VLOOKUP(A701,Swap!A:B,2,FALSE)</f>
        <v>152.495</v>
      </c>
      <c r="Q701">
        <f t="shared" ca="1" si="41"/>
        <v>1.9843273549952301E-2</v>
      </c>
      <c r="R701">
        <f t="shared" ca="1" si="42"/>
        <v>1.9806427396106146E-2</v>
      </c>
      <c r="S701">
        <f t="shared" ca="1" si="43"/>
        <v>1.9843273549952301E-2</v>
      </c>
      <c r="T701">
        <f t="shared" ca="1" si="44"/>
        <v>119.8969239360944</v>
      </c>
      <c r="U701">
        <f t="shared" ca="1" si="38"/>
        <v>128.96624951509889</v>
      </c>
    </row>
    <row r="702" spans="1:21" x14ac:dyDescent="0.35">
      <c r="A702" s="1">
        <v>41065</v>
      </c>
      <c r="B702">
        <v>-37892</v>
      </c>
      <c r="C702">
        <f t="shared" si="30"/>
        <v>-53533.651480637811</v>
      </c>
      <c r="D702">
        <f t="shared" si="31"/>
        <v>24025.778202676865</v>
      </c>
      <c r="E702">
        <f t="shared" si="32"/>
        <v>107526.47252831253</v>
      </c>
      <c r="F702">
        <f t="shared" si="33"/>
        <v>165288.73301878909</v>
      </c>
      <c r="G702">
        <f t="shared" si="34"/>
        <v>53992.821047674719</v>
      </c>
      <c r="H702">
        <f t="shared" si="34"/>
        <v>189314.51122146595</v>
      </c>
      <c r="I702">
        <f t="shared" si="35"/>
        <v>-161060.12400895034</v>
      </c>
      <c r="J702">
        <f t="shared" si="36"/>
        <v>-141262.95481611224</v>
      </c>
      <c r="K702">
        <f t="shared" si="39"/>
        <v>1</v>
      </c>
      <c r="L702">
        <f t="shared" si="40"/>
        <v>1</v>
      </c>
      <c r="M702">
        <f ca="1">VLOOKUP(A702,Tsy!A:B,2,FALSE)</f>
        <v>99.27</v>
      </c>
      <c r="N702" s="4">
        <f t="shared" ca="1" si="37"/>
        <v>0</v>
      </c>
      <c r="O702" s="3">
        <f ca="1">VLOOKUP(A702,'Libor 1W'!A:B,2,FALSE)/5200</f>
        <v>3.6942307692307688E-5</v>
      </c>
      <c r="P702">
        <f ca="1">VLOOKUP(A702,Swap!A:B,2,FALSE)</f>
        <v>155.52099999999999</v>
      </c>
      <c r="Q702">
        <f t="shared" ca="1" si="41"/>
        <v>-1.2448479626545494E-2</v>
      </c>
      <c r="R702">
        <f t="shared" ca="1" si="42"/>
        <v>-1.2485325780391649E-2</v>
      </c>
      <c r="S702">
        <f t="shared" ca="1" si="43"/>
        <v>-1.2448479626545494E-2</v>
      </c>
      <c r="T702">
        <f t="shared" ca="1" si="44"/>
        <v>118.39997178068542</v>
      </c>
      <c r="U702">
        <f t="shared" ca="1" si="38"/>
        <v>127.3608157854982</v>
      </c>
    </row>
    <row r="703" spans="1:21" x14ac:dyDescent="0.35">
      <c r="A703" s="1">
        <v>41072</v>
      </c>
      <c r="B703">
        <v>-95385</v>
      </c>
      <c r="C703">
        <f t="shared" si="30"/>
        <v>-53533.651480637811</v>
      </c>
      <c r="D703">
        <f t="shared" si="31"/>
        <v>23882.588910133843</v>
      </c>
      <c r="E703">
        <f t="shared" si="32"/>
        <v>107526.47252831253</v>
      </c>
      <c r="F703">
        <f t="shared" si="33"/>
        <v>165359.66343019929</v>
      </c>
      <c r="G703">
        <f t="shared" si="34"/>
        <v>53992.821047674719</v>
      </c>
      <c r="H703">
        <f t="shared" si="34"/>
        <v>189242.25234033313</v>
      </c>
      <c r="I703">
        <f t="shared" si="35"/>
        <v>-161060.12400895034</v>
      </c>
      <c r="J703">
        <f t="shared" si="36"/>
        <v>-141477.07452006545</v>
      </c>
      <c r="K703">
        <f t="shared" si="39"/>
        <v>1</v>
      </c>
      <c r="L703">
        <f t="shared" si="40"/>
        <v>1</v>
      </c>
      <c r="M703">
        <f ca="1">VLOOKUP(A703,Tsy!A:B,2,FALSE)</f>
        <v>99.27</v>
      </c>
      <c r="N703" s="4">
        <f t="shared" ca="1" si="37"/>
        <v>0</v>
      </c>
      <c r="O703" s="3">
        <f ca="1">VLOOKUP(A703,'Libor 1W'!A:B,2,FALSE)/5200</f>
        <v>3.7038461538461536E-5</v>
      </c>
      <c r="P703">
        <f ca="1">VLOOKUP(A703,Swap!A:B,2,FALSE)</f>
        <v>153.58500000000001</v>
      </c>
      <c r="Q703">
        <f t="shared" ca="1" si="41"/>
        <v>3.7373441416803654E-3</v>
      </c>
      <c r="R703">
        <f t="shared" ca="1" si="42"/>
        <v>3.7004018339880577E-3</v>
      </c>
      <c r="S703">
        <f t="shared" ca="1" si="43"/>
        <v>3.7373441416803654E-3</v>
      </c>
      <c r="T703">
        <f t="shared" ca="1" si="44"/>
        <v>118.83809925340681</v>
      </c>
      <c r="U703">
        <f t="shared" ca="1" si="38"/>
        <v>127.83680698425377</v>
      </c>
    </row>
    <row r="704" spans="1:21" x14ac:dyDescent="0.35">
      <c r="A704" s="1">
        <v>41079</v>
      </c>
      <c r="B704">
        <v>-22997</v>
      </c>
      <c r="C704">
        <f t="shared" si="30"/>
        <v>-53533.651480637811</v>
      </c>
      <c r="D704">
        <f t="shared" si="31"/>
        <v>23873.810707456978</v>
      </c>
      <c r="E704">
        <f t="shared" si="32"/>
        <v>107526.47252831253</v>
      </c>
      <c r="F704">
        <f t="shared" si="33"/>
        <v>165362.02994952977</v>
      </c>
      <c r="G704">
        <f t="shared" si="34"/>
        <v>53992.821047674719</v>
      </c>
      <c r="H704">
        <f t="shared" si="34"/>
        <v>189235.84065698675</v>
      </c>
      <c r="I704">
        <f t="shared" si="35"/>
        <v>-161060.12400895034</v>
      </c>
      <c r="J704">
        <f t="shared" si="36"/>
        <v>-141488.21924207278</v>
      </c>
      <c r="K704">
        <f t="shared" si="39"/>
        <v>1</v>
      </c>
      <c r="L704">
        <f t="shared" si="40"/>
        <v>1</v>
      </c>
      <c r="M704">
        <f ca="1">VLOOKUP(A704,Tsy!A:B,2,FALSE)</f>
        <v>99.27</v>
      </c>
      <c r="N704" s="4">
        <f t="shared" ca="1" si="37"/>
        <v>0</v>
      </c>
      <c r="O704" s="3">
        <f ca="1">VLOOKUP(A704,'Libor 1W'!A:B,2,FALSE)/5200</f>
        <v>3.7807692307692306E-5</v>
      </c>
      <c r="P704">
        <f ca="1">VLOOKUP(A704,Swap!A:B,2,FALSE)</f>
        <v>154.15899999999999</v>
      </c>
      <c r="Q704">
        <f t="shared" ca="1" si="41"/>
        <v>1.1741124423485516E-3</v>
      </c>
      <c r="R704">
        <f t="shared" ca="1" si="42"/>
        <v>1.13707398081009E-3</v>
      </c>
      <c r="S704">
        <f t="shared" ca="1" si="43"/>
        <v>1.1741124423485516E-3</v>
      </c>
      <c r="T704">
        <f t="shared" ca="1" si="44"/>
        <v>118.97322696399678</v>
      </c>
      <c r="U704">
        <f t="shared" ca="1" si="38"/>
        <v>127.98690176992409</v>
      </c>
    </row>
    <row r="705" spans="1:21" x14ac:dyDescent="0.35">
      <c r="A705" s="1">
        <v>41086</v>
      </c>
      <c r="B705">
        <v>-55639</v>
      </c>
      <c r="C705">
        <f t="shared" si="30"/>
        <v>-53533.651480637811</v>
      </c>
      <c r="D705">
        <f t="shared" si="31"/>
        <v>23815.933078393882</v>
      </c>
      <c r="E705">
        <f t="shared" si="32"/>
        <v>107526.47252831253</v>
      </c>
      <c r="F705">
        <f t="shared" si="33"/>
        <v>165384.55087856686</v>
      </c>
      <c r="G705">
        <f t="shared" si="34"/>
        <v>53992.821047674719</v>
      </c>
      <c r="H705">
        <f t="shared" si="34"/>
        <v>189200.48395696076</v>
      </c>
      <c r="I705">
        <f t="shared" si="35"/>
        <v>-161060.12400895034</v>
      </c>
      <c r="J705">
        <f t="shared" si="36"/>
        <v>-141568.61780017297</v>
      </c>
      <c r="K705">
        <f t="shared" si="39"/>
        <v>1</v>
      </c>
      <c r="L705">
        <f t="shared" si="40"/>
        <v>1</v>
      </c>
      <c r="M705">
        <f ca="1">VLOOKUP(A705,Tsy!A:B,2,FALSE)</f>
        <v>99.27</v>
      </c>
      <c r="N705" s="4">
        <f t="shared" ca="1" si="37"/>
        <v>0</v>
      </c>
      <c r="O705" s="3">
        <f ca="1">VLOOKUP(A705,'Libor 1W'!A:B,2,FALSE)/5200</f>
        <v>3.7711538461538458E-5</v>
      </c>
      <c r="P705">
        <f ca="1">VLOOKUP(A705,Swap!A:B,2,FALSE)</f>
        <v>154.34</v>
      </c>
      <c r="Q705">
        <f t="shared" ca="1" si="41"/>
        <v>1.2699235454192159E-3</v>
      </c>
      <c r="R705">
        <f t="shared" ca="1" si="42"/>
        <v>1.2321158531115237E-3</v>
      </c>
      <c r="S705">
        <f t="shared" ca="1" si="43"/>
        <v>1.2699235454192159E-3</v>
      </c>
      <c r="T705">
        <f t="shared" ca="1" si="44"/>
        <v>119.11981576303495</v>
      </c>
      <c r="U705">
        <f t="shared" ca="1" si="38"/>
        <v>128.14943534998696</v>
      </c>
    </row>
    <row r="706" spans="1:21" x14ac:dyDescent="0.35">
      <c r="A706" s="1">
        <v>41093</v>
      </c>
      <c r="B706">
        <v>-73378</v>
      </c>
      <c r="C706">
        <f t="shared" si="30"/>
        <v>-53533.651480637811</v>
      </c>
      <c r="D706">
        <f t="shared" si="31"/>
        <v>23725.152963671128</v>
      </c>
      <c r="E706">
        <f t="shared" si="32"/>
        <v>107526.47252831253</v>
      </c>
      <c r="F706">
        <f t="shared" si="33"/>
        <v>165424.84070652648</v>
      </c>
      <c r="G706">
        <f t="shared" si="34"/>
        <v>53992.821047674719</v>
      </c>
      <c r="H706">
        <f t="shared" si="34"/>
        <v>189149.99367019761</v>
      </c>
      <c r="I706">
        <f t="shared" si="35"/>
        <v>-161060.12400895034</v>
      </c>
      <c r="J706">
        <f t="shared" si="36"/>
        <v>-141699.68774285534</v>
      </c>
      <c r="K706">
        <f t="shared" si="39"/>
        <v>1</v>
      </c>
      <c r="L706">
        <f t="shared" si="40"/>
        <v>1</v>
      </c>
      <c r="M706">
        <f ca="1">VLOOKUP(A706,Tsy!A:B,2,FALSE)</f>
        <v>99.27</v>
      </c>
      <c r="N706" s="4">
        <f t="shared" ca="1" si="37"/>
        <v>0</v>
      </c>
      <c r="O706" s="3">
        <f ca="1">VLOOKUP(A706,'Libor 1W'!A:B,2,FALSE)/5200</f>
        <v>3.8096153846153843E-5</v>
      </c>
      <c r="P706">
        <f ca="1">VLOOKUP(A706,Swap!A:B,2,FALSE)</f>
        <v>154.536</v>
      </c>
      <c r="Q706">
        <f t="shared" ca="1" si="41"/>
        <v>1.066418180876938E-2</v>
      </c>
      <c r="R706">
        <f t="shared" ca="1" si="42"/>
        <v>1.0626470270307841E-2</v>
      </c>
      <c r="S706">
        <f t="shared" ca="1" si="43"/>
        <v>1.066418180876938E-2</v>
      </c>
      <c r="T706">
        <f t="shared" ca="1" si="44"/>
        <v>120.38563894384539</v>
      </c>
      <c r="U706">
        <f t="shared" ca="1" si="38"/>
        <v>129.51604422725035</v>
      </c>
    </row>
    <row r="707" spans="1:21" x14ac:dyDescent="0.35">
      <c r="A707" s="1">
        <v>41100</v>
      </c>
      <c r="B707">
        <v>-36583</v>
      </c>
      <c r="C707">
        <f t="shared" si="30"/>
        <v>-53533.651480637811</v>
      </c>
      <c r="D707">
        <f t="shared" si="31"/>
        <v>23697.229445506691</v>
      </c>
      <c r="E707">
        <f t="shared" si="32"/>
        <v>107526.47252831253</v>
      </c>
      <c r="F707">
        <f t="shared" si="33"/>
        <v>165433.78548412357</v>
      </c>
      <c r="G707">
        <f t="shared" si="34"/>
        <v>53992.821047674719</v>
      </c>
      <c r="H707">
        <f t="shared" si="34"/>
        <v>189131.01492963027</v>
      </c>
      <c r="I707">
        <f t="shared" si="35"/>
        <v>-161060.12400895034</v>
      </c>
      <c r="J707">
        <f t="shared" si="36"/>
        <v>-141736.55603861687</v>
      </c>
      <c r="K707">
        <f t="shared" si="39"/>
        <v>1</v>
      </c>
      <c r="L707">
        <f t="shared" si="40"/>
        <v>1</v>
      </c>
      <c r="M707">
        <f ca="1">VLOOKUP(A707,Tsy!A:B,2,FALSE)</f>
        <v>99.27</v>
      </c>
      <c r="N707" s="4">
        <f t="shared" ca="1" si="37"/>
        <v>0</v>
      </c>
      <c r="O707" s="3">
        <f ca="1">VLOOKUP(A707,'Libor 1W'!A:B,2,FALSE)/5200</f>
        <v>3.8384615384615387E-5</v>
      </c>
      <c r="P707">
        <f ca="1">VLOOKUP(A707,Swap!A:B,2,FALSE)</f>
        <v>156.184</v>
      </c>
      <c r="Q707">
        <f t="shared" ca="1" si="41"/>
        <v>2.9068278440813611E-3</v>
      </c>
      <c r="R707">
        <f t="shared" ca="1" si="42"/>
        <v>2.8687316902352073E-3</v>
      </c>
      <c r="S707">
        <f t="shared" ca="1" si="43"/>
        <v>2.9068278440813611E-3</v>
      </c>
      <c r="T707">
        <f t="shared" ca="1" si="44"/>
        <v>120.73099304133281</v>
      </c>
      <c r="U707">
        <f t="shared" ca="1" si="38"/>
        <v>129.89252507086539</v>
      </c>
    </row>
    <row r="708" spans="1:21" x14ac:dyDescent="0.35">
      <c r="A708" s="1">
        <v>41107</v>
      </c>
      <c r="B708">
        <v>-65894</v>
      </c>
      <c r="C708">
        <f t="shared" si="30"/>
        <v>-53533.651480637811</v>
      </c>
      <c r="D708">
        <f t="shared" si="31"/>
        <v>23618.889101338431</v>
      </c>
      <c r="E708">
        <f t="shared" si="32"/>
        <v>107526.47252831253</v>
      </c>
      <c r="F708">
        <f t="shared" si="33"/>
        <v>165466.48813978818</v>
      </c>
      <c r="G708">
        <f t="shared" si="34"/>
        <v>53992.821047674719</v>
      </c>
      <c r="H708">
        <f t="shared" si="34"/>
        <v>189085.37724112661</v>
      </c>
      <c r="I708">
        <f t="shared" si="35"/>
        <v>-161060.12400895034</v>
      </c>
      <c r="J708">
        <f t="shared" si="36"/>
        <v>-141847.59903844976</v>
      </c>
      <c r="K708">
        <f t="shared" si="39"/>
        <v>1</v>
      </c>
      <c r="L708">
        <f t="shared" si="40"/>
        <v>1</v>
      </c>
      <c r="M708">
        <f ca="1">VLOOKUP(A708,Tsy!A:B,2,FALSE)</f>
        <v>99.27</v>
      </c>
      <c r="N708" s="4">
        <f t="shared" ca="1" si="37"/>
        <v>0</v>
      </c>
      <c r="O708" s="3">
        <f ca="1">VLOOKUP(A708,'Libor 1W'!A:B,2,FALSE)/5200</f>
        <v>3.8384615384615387E-5</v>
      </c>
      <c r="P708">
        <f ca="1">VLOOKUP(A708,Swap!A:B,2,FALSE)</f>
        <v>156.63800000000001</v>
      </c>
      <c r="Q708">
        <f t="shared" ca="1" si="41"/>
        <v>5.9627931919457033E-3</v>
      </c>
      <c r="R708">
        <f t="shared" ca="1" si="42"/>
        <v>5.9244085765610879E-3</v>
      </c>
      <c r="S708">
        <f t="shared" ca="1" si="43"/>
        <v>5.9627931919457033E-3</v>
      </c>
      <c r="T708">
        <f t="shared" ca="1" si="44"/>
        <v>121.44625277196361</v>
      </c>
      <c r="U708">
        <f t="shared" ca="1" si="38"/>
        <v>130.66704733504258</v>
      </c>
    </row>
    <row r="709" spans="1:21" x14ac:dyDescent="0.35">
      <c r="A709" s="1">
        <v>41114</v>
      </c>
      <c r="B709">
        <v>-77414</v>
      </c>
      <c r="C709">
        <f t="shared" si="30"/>
        <v>-53533.651480637811</v>
      </c>
      <c r="D709">
        <f t="shared" si="31"/>
        <v>23481.892925430209</v>
      </c>
      <c r="E709">
        <f t="shared" si="32"/>
        <v>107526.47252831253</v>
      </c>
      <c r="F709">
        <f t="shared" si="33"/>
        <v>165520.41121641308</v>
      </c>
      <c r="G709">
        <f t="shared" si="34"/>
        <v>53992.821047674719</v>
      </c>
      <c r="H709">
        <f t="shared" si="34"/>
        <v>189002.30414184328</v>
      </c>
      <c r="I709">
        <f t="shared" si="35"/>
        <v>-161060.12400895034</v>
      </c>
      <c r="J709">
        <f t="shared" si="36"/>
        <v>-142038.51829098287</v>
      </c>
      <c r="K709">
        <f t="shared" si="39"/>
        <v>1</v>
      </c>
      <c r="L709">
        <f t="shared" si="40"/>
        <v>1</v>
      </c>
      <c r="M709">
        <f ca="1">VLOOKUP(A709,Tsy!A:B,2,FALSE)</f>
        <v>99.27</v>
      </c>
      <c r="N709" s="4">
        <f t="shared" ca="1" si="37"/>
        <v>0</v>
      </c>
      <c r="O709" s="3">
        <f ca="1">VLOOKUP(A709,'Libor 1W'!A:B,2,FALSE)/5200</f>
        <v>3.7903846153846154E-5</v>
      </c>
      <c r="P709">
        <f ca="1">VLOOKUP(A709,Swap!A:B,2,FALSE)</f>
        <v>157.572</v>
      </c>
      <c r="Q709">
        <f t="shared" ca="1" si="41"/>
        <v>-2.2529383392988489E-3</v>
      </c>
      <c r="R709">
        <f t="shared" ca="1" si="42"/>
        <v>-2.2913229546834644E-3</v>
      </c>
      <c r="S709">
        <f t="shared" ca="1" si="43"/>
        <v>-2.2529383392988489E-3</v>
      </c>
      <c r="T709">
        <f t="shared" ca="1" si="44"/>
        <v>121.16798018522692</v>
      </c>
      <c r="U709">
        <f t="shared" ca="1" si="38"/>
        <v>130.37266253441848</v>
      </c>
    </row>
    <row r="710" spans="1:21" x14ac:dyDescent="0.35">
      <c r="A710" s="1">
        <v>41121</v>
      </c>
      <c r="B710">
        <v>2055</v>
      </c>
      <c r="C710">
        <f t="shared" si="30"/>
        <v>-53533.651480637811</v>
      </c>
      <c r="D710">
        <f t="shared" si="31"/>
        <v>23479.089866156788</v>
      </c>
      <c r="E710">
        <f t="shared" si="32"/>
        <v>107526.47252831253</v>
      </c>
      <c r="F710">
        <f t="shared" si="33"/>
        <v>165520.76163977219</v>
      </c>
      <c r="G710">
        <f t="shared" si="34"/>
        <v>53992.821047674719</v>
      </c>
      <c r="H710">
        <f t="shared" si="34"/>
        <v>188999.85150592896</v>
      </c>
      <c r="I710">
        <f t="shared" si="35"/>
        <v>-161060.12400895034</v>
      </c>
      <c r="J710">
        <f t="shared" si="36"/>
        <v>-142041.67177361541</v>
      </c>
      <c r="K710">
        <f t="shared" si="39"/>
        <v>1</v>
      </c>
      <c r="L710">
        <f t="shared" si="40"/>
        <v>1</v>
      </c>
      <c r="M710">
        <f ca="1">VLOOKUP(A710,Tsy!A:B,2,FALSE)</f>
        <v>99.27</v>
      </c>
      <c r="N710" s="4">
        <f t="shared" ca="1" si="37"/>
        <v>0</v>
      </c>
      <c r="O710" s="3">
        <f ca="1">VLOOKUP(A710,'Libor 1W'!A:B,2,FALSE)/5200</f>
        <v>3.7788461538461541E-5</v>
      </c>
      <c r="P710">
        <f ca="1">VLOOKUP(A710,Swap!A:B,2,FALSE)</f>
        <v>157.21700000000001</v>
      </c>
      <c r="Q710">
        <f t="shared" ca="1" si="41"/>
        <v>-1.6493127333558233E-2</v>
      </c>
      <c r="R710">
        <f t="shared" ca="1" si="42"/>
        <v>-1.653103117971208E-2</v>
      </c>
      <c r="S710">
        <f t="shared" ca="1" si="43"/>
        <v>-1.6493127333558233E-2</v>
      </c>
      <c r="T710">
        <f t="shared" ca="1" si="44"/>
        <v>119.16494852680219</v>
      </c>
      <c r="U710">
        <f t="shared" ca="1" si="38"/>
        <v>128.22240961042331</v>
      </c>
    </row>
    <row r="711" spans="1:21" x14ac:dyDescent="0.35">
      <c r="A711" s="1">
        <v>41128</v>
      </c>
      <c r="B711">
        <v>-14595</v>
      </c>
      <c r="C711">
        <f t="shared" si="30"/>
        <v>-53533.651480637811</v>
      </c>
      <c r="D711">
        <f t="shared" si="31"/>
        <v>23424.261950286807</v>
      </c>
      <c r="E711">
        <f t="shared" si="32"/>
        <v>107526.47252831253</v>
      </c>
      <c r="F711">
        <f t="shared" si="33"/>
        <v>165528.61499817597</v>
      </c>
      <c r="G711">
        <f t="shared" si="34"/>
        <v>53992.821047674719</v>
      </c>
      <c r="H711">
        <f t="shared" si="34"/>
        <v>188952.87694846277</v>
      </c>
      <c r="I711">
        <f t="shared" si="35"/>
        <v>-161060.12400895034</v>
      </c>
      <c r="J711">
        <f t="shared" si="36"/>
        <v>-142104.35304788916</v>
      </c>
      <c r="K711">
        <f t="shared" si="39"/>
        <v>1</v>
      </c>
      <c r="L711">
        <f t="shared" si="40"/>
        <v>1</v>
      </c>
      <c r="M711">
        <f ca="1">VLOOKUP(A711,Tsy!A:B,2,FALSE)</f>
        <v>99.27</v>
      </c>
      <c r="N711" s="4">
        <f t="shared" ca="1" si="37"/>
        <v>0</v>
      </c>
      <c r="O711" s="3">
        <f ca="1">VLOOKUP(A711,'Libor 1W'!A:B,2,FALSE)/5200</f>
        <v>3.6538461538461537E-5</v>
      </c>
      <c r="P711">
        <f ca="1">VLOOKUP(A711,Swap!A:B,2,FALSE)</f>
        <v>154.624</v>
      </c>
      <c r="Q711">
        <f t="shared" ca="1" si="41"/>
        <v>-2.004863410596025E-3</v>
      </c>
      <c r="R711">
        <f t="shared" ca="1" si="42"/>
        <v>-2.0426518721344865E-3</v>
      </c>
      <c r="S711">
        <f t="shared" ca="1" si="43"/>
        <v>-2.004863410596025E-3</v>
      </c>
      <c r="T711">
        <f t="shared" ca="1" si="44"/>
        <v>118.92153602160111</v>
      </c>
      <c r="U711">
        <f t="shared" ca="1" si="38"/>
        <v>127.96534119297692</v>
      </c>
    </row>
    <row r="712" spans="1:21" x14ac:dyDescent="0.35">
      <c r="A712" s="1">
        <v>41135</v>
      </c>
      <c r="B712">
        <v>32336</v>
      </c>
      <c r="C712">
        <f t="shared" si="30"/>
        <v>-53533.651480637811</v>
      </c>
      <c r="D712">
        <f t="shared" si="31"/>
        <v>23455.23326959847</v>
      </c>
      <c r="E712">
        <f t="shared" si="32"/>
        <v>107526.47252831253</v>
      </c>
      <c r="F712">
        <f t="shared" si="33"/>
        <v>165528.76416844007</v>
      </c>
      <c r="G712">
        <f t="shared" si="34"/>
        <v>53992.821047674719</v>
      </c>
      <c r="H712">
        <f t="shared" si="34"/>
        <v>188983.99743803855</v>
      </c>
      <c r="I712">
        <f t="shared" si="35"/>
        <v>-161060.12400895034</v>
      </c>
      <c r="J712">
        <f t="shared" si="36"/>
        <v>-142073.53089884159</v>
      </c>
      <c r="K712">
        <f t="shared" si="39"/>
        <v>1</v>
      </c>
      <c r="L712">
        <f t="shared" si="40"/>
        <v>1</v>
      </c>
      <c r="M712">
        <f ca="1">VLOOKUP(A712,Tsy!A:B,2,FALSE)</f>
        <v>99.27</v>
      </c>
      <c r="N712" s="4">
        <f t="shared" ca="1" si="37"/>
        <v>0</v>
      </c>
      <c r="O712" s="3">
        <f ca="1">VLOOKUP(A712,'Libor 1W'!A:B,2,FALSE)/5200</f>
        <v>3.5865384615384615E-5</v>
      </c>
      <c r="P712">
        <f ca="1">VLOOKUP(A712,Swap!A:B,2,FALSE)</f>
        <v>154.31399999999999</v>
      </c>
      <c r="Q712">
        <f t="shared" ca="1" si="41"/>
        <v>-1.2668973651126847E-2</v>
      </c>
      <c r="R712">
        <f t="shared" ca="1" si="42"/>
        <v>-1.2705512112665308E-2</v>
      </c>
      <c r="S712">
        <f t="shared" ca="1" si="43"/>
        <v>-1.2668973651126847E-2</v>
      </c>
      <c r="T712">
        <f t="shared" ca="1" si="44"/>
        <v>117.4105770052219</v>
      </c>
      <c r="U712">
        <f t="shared" ca="1" si="38"/>
        <v>126.34415165714564</v>
      </c>
    </row>
    <row r="713" spans="1:21" x14ac:dyDescent="0.35">
      <c r="A713" s="1">
        <v>41142</v>
      </c>
      <c r="B713">
        <v>97540</v>
      </c>
      <c r="C713">
        <f t="shared" si="30"/>
        <v>-53533.651480637811</v>
      </c>
      <c r="D713">
        <f t="shared" si="31"/>
        <v>23574.812619502867</v>
      </c>
      <c r="E713">
        <f t="shared" si="32"/>
        <v>107526.47252831253</v>
      </c>
      <c r="F713">
        <f t="shared" si="33"/>
        <v>165559.64783682645</v>
      </c>
      <c r="G713">
        <f t="shared" si="34"/>
        <v>53992.821047674719</v>
      </c>
      <c r="H713">
        <f t="shared" si="34"/>
        <v>189134.46045632931</v>
      </c>
      <c r="I713">
        <f t="shared" si="35"/>
        <v>-161060.12400895034</v>
      </c>
      <c r="J713">
        <f t="shared" si="36"/>
        <v>-141984.83521732359</v>
      </c>
      <c r="K713">
        <f t="shared" si="39"/>
        <v>1</v>
      </c>
      <c r="L713">
        <f t="shared" si="40"/>
        <v>1</v>
      </c>
      <c r="M713">
        <f ca="1">VLOOKUP(A713,Tsy!A:B,2,FALSE)</f>
        <v>99.27</v>
      </c>
      <c r="N713" s="4">
        <f t="shared" ca="1" si="37"/>
        <v>0</v>
      </c>
      <c r="O713" s="3">
        <f ca="1">VLOOKUP(A713,'Libor 1W'!A:B,2,FALSE)/5200</f>
        <v>3.5769230769230767E-5</v>
      </c>
      <c r="P713">
        <f ca="1">VLOOKUP(A713,Swap!A:B,2,FALSE)</f>
        <v>152.35900000000001</v>
      </c>
      <c r="Q713">
        <f t="shared" ca="1" si="41"/>
        <v>2.1692187530766072E-2</v>
      </c>
      <c r="R713">
        <f t="shared" ca="1" si="42"/>
        <v>2.1656322146150687E-2</v>
      </c>
      <c r="S713">
        <f t="shared" ca="1" si="43"/>
        <v>2.1692187530766072E-2</v>
      </c>
      <c r="T713">
        <f t="shared" ca="1" si="44"/>
        <v>119.95325828421242</v>
      </c>
      <c r="U713">
        <f t="shared" ca="1" si="38"/>
        <v>129.08483268830798</v>
      </c>
    </row>
    <row r="714" spans="1:21" x14ac:dyDescent="0.35">
      <c r="A714" s="1">
        <v>41149</v>
      </c>
      <c r="B714">
        <v>50692</v>
      </c>
      <c r="C714">
        <f t="shared" si="30"/>
        <v>-53533.651480637811</v>
      </c>
      <c r="D714">
        <f t="shared" si="31"/>
        <v>23625.455066921608</v>
      </c>
      <c r="E714">
        <f t="shared" si="32"/>
        <v>107526.47252831253</v>
      </c>
      <c r="F714">
        <f t="shared" si="33"/>
        <v>165563.88396267555</v>
      </c>
      <c r="G714">
        <f t="shared" si="34"/>
        <v>53992.821047674719</v>
      </c>
      <c r="H714">
        <f t="shared" si="34"/>
        <v>189189.33902959715</v>
      </c>
      <c r="I714">
        <f t="shared" si="35"/>
        <v>-161060.12400895034</v>
      </c>
      <c r="J714">
        <f t="shared" si="36"/>
        <v>-141938.42889575395</v>
      </c>
      <c r="K714">
        <f t="shared" si="39"/>
        <v>-1</v>
      </c>
      <c r="L714">
        <f t="shared" si="40"/>
        <v>1</v>
      </c>
      <c r="M714">
        <f ca="1">VLOOKUP(A714,Tsy!A:B,2,FALSE)</f>
        <v>99.27</v>
      </c>
      <c r="N714" s="4">
        <f t="shared" ca="1" si="37"/>
        <v>0</v>
      </c>
      <c r="O714" s="3">
        <f ca="1">VLOOKUP(A714,'Libor 1W'!A:B,2,FALSE)/5200</f>
        <v>3.5769230769230767E-5</v>
      </c>
      <c r="P714">
        <f ca="1">VLOOKUP(A714,Swap!A:B,2,FALSE)</f>
        <v>155.66399999999999</v>
      </c>
      <c r="Q714">
        <f t="shared" ca="1" si="41"/>
        <v>6.8994757940179507E-3</v>
      </c>
      <c r="R714">
        <f t="shared" ca="1" si="42"/>
        <v>-6.86370656324872E-3</v>
      </c>
      <c r="S714">
        <f t="shared" ca="1" si="43"/>
        <v>6.8994757940179507E-3</v>
      </c>
      <c r="T714">
        <f t="shared" ca="1" si="44"/>
        <v>119.12993431804401</v>
      </c>
      <c r="U714">
        <f t="shared" ca="1" si="38"/>
        <v>129.97545036681583</v>
      </c>
    </row>
    <row r="715" spans="1:21" x14ac:dyDescent="0.35">
      <c r="A715" s="1">
        <v>41156</v>
      </c>
      <c r="B715">
        <v>108685</v>
      </c>
      <c r="C715">
        <f t="shared" si="30"/>
        <v>-53533.651480637811</v>
      </c>
      <c r="D715">
        <f t="shared" si="31"/>
        <v>23720.240917782026</v>
      </c>
      <c r="E715">
        <f t="shared" si="32"/>
        <v>107526.47252831253</v>
      </c>
      <c r="F715">
        <f t="shared" si="33"/>
        <v>165598.35975076756</v>
      </c>
      <c r="G715">
        <f t="shared" si="34"/>
        <v>53992.821047674719</v>
      </c>
      <c r="H715">
        <f t="shared" si="34"/>
        <v>189318.6006685496</v>
      </c>
      <c r="I715">
        <f t="shared" si="35"/>
        <v>-161060.12400895034</v>
      </c>
      <c r="J715">
        <f t="shared" si="36"/>
        <v>-141878.11883298552</v>
      </c>
      <c r="K715">
        <f t="shared" si="39"/>
        <v>-1</v>
      </c>
      <c r="L715">
        <f t="shared" si="40"/>
        <v>1</v>
      </c>
      <c r="M715">
        <f ca="1">VLOOKUP(A715,Tsy!A:B,2,FALSE)</f>
        <v>99.27</v>
      </c>
      <c r="N715" s="4">
        <f t="shared" ca="1" si="37"/>
        <v>0</v>
      </c>
      <c r="O715" s="3">
        <f ca="1">VLOOKUP(A715,'Libor 1W'!A:B,2,FALSE)/5200</f>
        <v>3.4999999999999997E-5</v>
      </c>
      <c r="P715">
        <f ca="1">VLOOKUP(A715,Swap!A:B,2,FALSE)</f>
        <v>156.738</v>
      </c>
      <c r="Q715">
        <f t="shared" ca="1" si="41"/>
        <v>-1.1898837550562091E-2</v>
      </c>
      <c r="R715">
        <f t="shared" ca="1" si="42"/>
        <v>1.1934606781331323E-2</v>
      </c>
      <c r="S715">
        <f t="shared" ca="1" si="43"/>
        <v>-1.1898837550562091E-2</v>
      </c>
      <c r="T715">
        <f t="shared" ca="1" si="44"/>
        <v>120.55170324001568</v>
      </c>
      <c r="U715">
        <f t="shared" ca="1" si="38"/>
        <v>128.42889359733994</v>
      </c>
    </row>
    <row r="716" spans="1:21" x14ac:dyDescent="0.35">
      <c r="A716" s="1">
        <v>41163</v>
      </c>
      <c r="B716">
        <v>106560</v>
      </c>
      <c r="C716">
        <f t="shared" si="30"/>
        <v>-53533.651480637811</v>
      </c>
      <c r="D716">
        <f t="shared" si="31"/>
        <v>23872.470363288718</v>
      </c>
      <c r="E716">
        <f t="shared" si="32"/>
        <v>107526.47252831253</v>
      </c>
      <c r="F716">
        <f t="shared" si="33"/>
        <v>165637.8428378886</v>
      </c>
      <c r="G716">
        <f t="shared" si="34"/>
        <v>53992.821047674719</v>
      </c>
      <c r="H716">
        <f t="shared" si="34"/>
        <v>189510.31320117731</v>
      </c>
      <c r="I716">
        <f t="shared" si="35"/>
        <v>-161060.12400895034</v>
      </c>
      <c r="J716">
        <f t="shared" si="36"/>
        <v>-141765.37247459989</v>
      </c>
      <c r="K716">
        <f t="shared" si="39"/>
        <v>-1</v>
      </c>
      <c r="L716">
        <f t="shared" si="40"/>
        <v>1</v>
      </c>
      <c r="M716">
        <f ca="1">VLOOKUP(A716,Tsy!A:B,2,FALSE)</f>
        <v>99.27</v>
      </c>
      <c r="N716" s="4">
        <f t="shared" ca="1" si="37"/>
        <v>0</v>
      </c>
      <c r="O716" s="3">
        <f ca="1">VLOOKUP(A716,'Libor 1W'!A:B,2,FALSE)/5200</f>
        <v>3.5865384615384615E-5</v>
      </c>
      <c r="P716">
        <f ca="1">VLOOKUP(A716,Swap!A:B,2,FALSE)</f>
        <v>154.87299999999999</v>
      </c>
      <c r="Q716">
        <f t="shared" ca="1" si="41"/>
        <v>-3.0412015005844006E-3</v>
      </c>
      <c r="R716">
        <f t="shared" ca="1" si="42"/>
        <v>3.0762015005844005E-3</v>
      </c>
      <c r="S716">
        <f t="shared" ca="1" si="43"/>
        <v>-3.0412015005844006E-3</v>
      </c>
      <c r="T716">
        <f t="shared" ca="1" si="44"/>
        <v>120.92254457042061</v>
      </c>
      <c r="U716">
        <f t="shared" ca="1" si="38"/>
        <v>128.0383154534133</v>
      </c>
    </row>
    <row r="717" spans="1:21" x14ac:dyDescent="0.35">
      <c r="A717" s="1">
        <v>41170</v>
      </c>
      <c r="B717">
        <v>122436</v>
      </c>
      <c r="C717">
        <f t="shared" ref="C717:C780" si="45">AVERAGE($B$524:$B$970)</f>
        <v>-53533.651480637811</v>
      </c>
      <c r="D717">
        <f t="shared" ref="D717:D780" si="46">AVERAGE(B195:B717)</f>
        <v>24108.382409177819</v>
      </c>
      <c r="E717">
        <f t="shared" ref="E717:E780" si="47">_xlfn.STDEV.P($B$524:$B$970)</f>
        <v>107526.47252831253</v>
      </c>
      <c r="F717">
        <f t="shared" ref="F717:F780" si="48">_xlfn.STDEV.P(B195:B717)</f>
        <v>165690.18279096409</v>
      </c>
      <c r="G717">
        <f t="shared" ref="G717:H780" si="49">C717+E717</f>
        <v>53992.821047674719</v>
      </c>
      <c r="H717">
        <f t="shared" si="49"/>
        <v>189798.56520014189</v>
      </c>
      <c r="I717">
        <f t="shared" ref="I717:I780" si="50">C717-E717</f>
        <v>-161060.12400895034</v>
      </c>
      <c r="J717">
        <f t="shared" ref="J717:J780" si="51">D717-F717</f>
        <v>-141581.80038178628</v>
      </c>
      <c r="K717">
        <f t="shared" si="39"/>
        <v>-1</v>
      </c>
      <c r="L717">
        <f t="shared" si="40"/>
        <v>1</v>
      </c>
      <c r="M717">
        <f ca="1">VLOOKUP(A717,Tsy!A:B,2,FALSE)</f>
        <v>99.27</v>
      </c>
      <c r="N717" s="4">
        <f t="shared" ref="N717:N780" ca="1" si="52">M718/M717-1</f>
        <v>0</v>
      </c>
      <c r="O717" s="3">
        <f ca="1">VLOOKUP(A717,'Libor 1W'!A:B,2,FALSE)/5200</f>
        <v>3.5336538461538461E-5</v>
      </c>
      <c r="P717">
        <f ca="1">VLOOKUP(A717,Swap!A:B,2,FALSE)</f>
        <v>154.40199999999999</v>
      </c>
      <c r="Q717">
        <f t="shared" ca="1" si="41"/>
        <v>7.3703708501184906E-3</v>
      </c>
      <c r="R717">
        <f t="shared" ca="1" si="42"/>
        <v>-7.3345054655031064E-3</v>
      </c>
      <c r="S717">
        <f t="shared" ca="1" si="43"/>
        <v>7.3703708501184906E-3</v>
      </c>
      <c r="T717">
        <f t="shared" ca="1" si="44"/>
        <v>120.03563750636633</v>
      </c>
      <c r="U717">
        <f t="shared" ref="U717:U780" ca="1" si="53">U716*(S717+1)</f>
        <v>128.98200532132941</v>
      </c>
    </row>
    <row r="718" spans="1:21" x14ac:dyDescent="0.35">
      <c r="A718" s="1">
        <v>41177</v>
      </c>
      <c r="B718">
        <v>83526</v>
      </c>
      <c r="C718">
        <f t="shared" si="45"/>
        <v>-53533.651480637811</v>
      </c>
      <c r="D718">
        <f t="shared" si="46"/>
        <v>24312.413001912046</v>
      </c>
      <c r="E718">
        <f t="shared" si="47"/>
        <v>107526.47252831253</v>
      </c>
      <c r="F718">
        <f t="shared" si="48"/>
        <v>165697.52373467342</v>
      </c>
      <c r="G718">
        <f t="shared" si="49"/>
        <v>53992.821047674719</v>
      </c>
      <c r="H718">
        <f t="shared" si="49"/>
        <v>190009.93673658546</v>
      </c>
      <c r="I718">
        <f t="shared" si="50"/>
        <v>-161060.12400895034</v>
      </c>
      <c r="J718">
        <f t="shared" si="51"/>
        <v>-141385.11073276139</v>
      </c>
      <c r="K718">
        <f t="shared" ref="K718:K781" si="54">IF(B717&lt;I717,1,IF(B717&gt;G717,-1,K717))</f>
        <v>-1</v>
      </c>
      <c r="L718">
        <f t="shared" ref="L718:L781" si="55">IF(B717&lt;J717,1,IF(B717&gt;H717,-1,L717))</f>
        <v>1</v>
      </c>
      <c r="M718">
        <f ca="1">VLOOKUP(A718,Tsy!A:B,2,FALSE)</f>
        <v>99.27</v>
      </c>
      <c r="N718" s="4">
        <f t="shared" ca="1" si="52"/>
        <v>0</v>
      </c>
      <c r="O718" s="3">
        <f ca="1">VLOOKUP(A718,'Libor 1W'!A:B,2,FALSE)/5200</f>
        <v>3.4903846153846156E-5</v>
      </c>
      <c r="P718">
        <f ca="1">VLOOKUP(A718,Swap!A:B,2,FALSE)</f>
        <v>155.54</v>
      </c>
      <c r="Q718">
        <f t="shared" ref="Q718:Q781" ca="1" si="56">P719/P718-1</f>
        <v>5.8120097724057018E-3</v>
      </c>
      <c r="R718">
        <f t="shared" ref="R718:R781" ca="1" si="57">K718*$Q718-K718*$O717</f>
        <v>-5.7766732339441631E-3</v>
      </c>
      <c r="S718">
        <f t="shared" ref="S718:S781" ca="1" si="58">L718*$Q718-L718*$N718</f>
        <v>5.8120097724057018E-3</v>
      </c>
      <c r="T718">
        <f t="shared" ref="T718:T781" ca="1" si="59">T717*(R718+1)</f>
        <v>119.34223085206388</v>
      </c>
      <c r="U718">
        <f t="shared" ca="1" si="53"/>
        <v>129.73164999672147</v>
      </c>
    </row>
    <row r="719" spans="1:21" x14ac:dyDescent="0.35">
      <c r="A719" s="1">
        <v>41184</v>
      </c>
      <c r="B719">
        <v>161790</v>
      </c>
      <c r="C719">
        <f t="shared" si="45"/>
        <v>-53533.651480637811</v>
      </c>
      <c r="D719">
        <f t="shared" si="46"/>
        <v>24726.636711281069</v>
      </c>
      <c r="E719">
        <f t="shared" si="47"/>
        <v>107526.47252831253</v>
      </c>
      <c r="F719">
        <f t="shared" si="48"/>
        <v>165769.88186166438</v>
      </c>
      <c r="G719">
        <f t="shared" si="49"/>
        <v>53992.821047674719</v>
      </c>
      <c r="H719">
        <f t="shared" si="49"/>
        <v>190496.51857294544</v>
      </c>
      <c r="I719">
        <f t="shared" si="50"/>
        <v>-161060.12400895034</v>
      </c>
      <c r="J719">
        <f t="shared" si="51"/>
        <v>-141043.24515038333</v>
      </c>
      <c r="K719">
        <f t="shared" si="54"/>
        <v>-1</v>
      </c>
      <c r="L719">
        <f t="shared" si="55"/>
        <v>1</v>
      </c>
      <c r="M719">
        <f ca="1">VLOOKUP(A719,Tsy!A:B,2,FALSE)</f>
        <v>99.27</v>
      </c>
      <c r="N719" s="4">
        <f t="shared" ca="1" si="52"/>
        <v>0</v>
      </c>
      <c r="O719" s="3">
        <f ca="1">VLOOKUP(A719,'Libor 1W'!A:B,2,FALSE)/5200</f>
        <v>3.5192307692307693E-5</v>
      </c>
      <c r="P719">
        <f ca="1">VLOOKUP(A719,Swap!A:B,2,FALSE)</f>
        <v>156.44399999999999</v>
      </c>
      <c r="Q719">
        <f t="shared" ca="1" si="56"/>
        <v>-5.5227429623377899E-3</v>
      </c>
      <c r="R719">
        <f t="shared" ca="1" si="57"/>
        <v>5.5576468084916359E-3</v>
      </c>
      <c r="S719">
        <f t="shared" ca="1" si="58"/>
        <v>-5.5227429623377899E-3</v>
      </c>
      <c r="T719">
        <f t="shared" ca="1" si="59"/>
        <v>120.00549282047713</v>
      </c>
      <c r="U719">
        <f t="shared" ca="1" si="53"/>
        <v>129.01517543970962</v>
      </c>
    </row>
    <row r="720" spans="1:21" x14ac:dyDescent="0.35">
      <c r="A720" s="1">
        <v>41191</v>
      </c>
      <c r="B720">
        <v>118290</v>
      </c>
      <c r="C720">
        <f t="shared" si="45"/>
        <v>-53533.651480637811</v>
      </c>
      <c r="D720">
        <f t="shared" si="46"/>
        <v>25082.175908221798</v>
      </c>
      <c r="E720">
        <f t="shared" si="47"/>
        <v>107526.47252831253</v>
      </c>
      <c r="F720">
        <f t="shared" si="48"/>
        <v>165770.76570779769</v>
      </c>
      <c r="G720">
        <f t="shared" si="49"/>
        <v>53992.821047674719</v>
      </c>
      <c r="H720">
        <f t="shared" si="49"/>
        <v>190852.9416160195</v>
      </c>
      <c r="I720">
        <f t="shared" si="50"/>
        <v>-161060.12400895034</v>
      </c>
      <c r="J720">
        <f t="shared" si="51"/>
        <v>-140688.58979957589</v>
      </c>
      <c r="K720">
        <f t="shared" si="54"/>
        <v>-1</v>
      </c>
      <c r="L720">
        <f t="shared" si="55"/>
        <v>1</v>
      </c>
      <c r="M720">
        <f ca="1">VLOOKUP(A720,Tsy!A:B,2,FALSE)</f>
        <v>99.27</v>
      </c>
      <c r="N720" s="4">
        <f t="shared" ca="1" si="52"/>
        <v>0</v>
      </c>
      <c r="O720" s="3">
        <f ca="1">VLOOKUP(A720,'Libor 1W'!A:B,2,FALSE)/5200</f>
        <v>3.4230769230769227E-5</v>
      </c>
      <c r="P720">
        <f ca="1">VLOOKUP(A720,Swap!A:B,2,FALSE)</f>
        <v>155.58000000000001</v>
      </c>
      <c r="Q720">
        <f t="shared" ca="1" si="56"/>
        <v>1.7740069417662152E-3</v>
      </c>
      <c r="R720">
        <f t="shared" ca="1" si="57"/>
        <v>-1.7388146340739075E-3</v>
      </c>
      <c r="S720">
        <f t="shared" ca="1" si="58"/>
        <v>1.7740069417662152E-3</v>
      </c>
      <c r="T720">
        <f t="shared" ca="1" si="59"/>
        <v>119.79682551339164</v>
      </c>
      <c r="U720">
        <f t="shared" ca="1" si="53"/>
        <v>129.24404925653286</v>
      </c>
    </row>
    <row r="721" spans="1:21" x14ac:dyDescent="0.35">
      <c r="A721" s="1">
        <v>41198</v>
      </c>
      <c r="B721">
        <v>135965</v>
      </c>
      <c r="C721">
        <f t="shared" si="45"/>
        <v>-53533.651480637811</v>
      </c>
      <c r="D721">
        <f t="shared" si="46"/>
        <v>25531.912045889101</v>
      </c>
      <c r="E721">
        <f t="shared" si="47"/>
        <v>107526.47252831253</v>
      </c>
      <c r="F721">
        <f t="shared" si="48"/>
        <v>165751.91459052407</v>
      </c>
      <c r="G721">
        <f t="shared" si="49"/>
        <v>53992.821047674719</v>
      </c>
      <c r="H721">
        <f t="shared" si="49"/>
        <v>191283.82663641317</v>
      </c>
      <c r="I721">
        <f t="shared" si="50"/>
        <v>-161060.12400895034</v>
      </c>
      <c r="J721">
        <f t="shared" si="51"/>
        <v>-140220.00254463498</v>
      </c>
      <c r="K721">
        <f t="shared" si="54"/>
        <v>-1</v>
      </c>
      <c r="L721">
        <f t="shared" si="55"/>
        <v>1</v>
      </c>
      <c r="M721">
        <f ca="1">VLOOKUP(A721,Tsy!A:B,2,FALSE)</f>
        <v>99.27</v>
      </c>
      <c r="N721" s="4">
        <f t="shared" ca="1" si="52"/>
        <v>0</v>
      </c>
      <c r="O721" s="3">
        <f ca="1">VLOOKUP(A721,'Libor 1W'!A:B,2,FALSE)/5200</f>
        <v>3.4615384615384612E-5</v>
      </c>
      <c r="P721">
        <f ca="1">VLOOKUP(A721,Swap!A:B,2,FALSE)</f>
        <v>155.85599999999999</v>
      </c>
      <c r="Q721">
        <f t="shared" ca="1" si="56"/>
        <v>-3.4069910686788107E-3</v>
      </c>
      <c r="R721">
        <f t="shared" ca="1" si="57"/>
        <v>3.4412218379095798E-3</v>
      </c>
      <c r="S721">
        <f t="shared" ca="1" si="58"/>
        <v>-3.4069910686788107E-3</v>
      </c>
      <c r="T721">
        <f t="shared" ca="1" si="59"/>
        <v>120.20907296546056</v>
      </c>
      <c r="U721">
        <f t="shared" ca="1" si="53"/>
        <v>128.80371593503597</v>
      </c>
    </row>
    <row r="722" spans="1:21" x14ac:dyDescent="0.35">
      <c r="A722" s="1">
        <v>41205</v>
      </c>
      <c r="B722">
        <v>79296</v>
      </c>
      <c r="C722">
        <f t="shared" si="45"/>
        <v>-53533.651480637811</v>
      </c>
      <c r="D722">
        <f t="shared" si="46"/>
        <v>25904.221797323135</v>
      </c>
      <c r="E722">
        <f t="shared" si="47"/>
        <v>107526.47252831253</v>
      </c>
      <c r="F722">
        <f t="shared" si="48"/>
        <v>165653.54494890288</v>
      </c>
      <c r="G722">
        <f t="shared" si="49"/>
        <v>53992.821047674719</v>
      </c>
      <c r="H722">
        <f t="shared" si="49"/>
        <v>191557.76674622603</v>
      </c>
      <c r="I722">
        <f t="shared" si="50"/>
        <v>-161060.12400895034</v>
      </c>
      <c r="J722">
        <f t="shared" si="51"/>
        <v>-139749.32315157974</v>
      </c>
      <c r="K722">
        <f t="shared" si="54"/>
        <v>-1</v>
      </c>
      <c r="L722">
        <f t="shared" si="55"/>
        <v>1</v>
      </c>
      <c r="M722">
        <f ca="1">VLOOKUP(A722,Tsy!A:B,2,FALSE)</f>
        <v>99.27</v>
      </c>
      <c r="N722" s="4">
        <f t="shared" ca="1" si="52"/>
        <v>0</v>
      </c>
      <c r="O722" s="3">
        <f ca="1">VLOOKUP(A722,'Libor 1W'!A:B,2,FALSE)/5200</f>
        <v>3.4038461538461538E-5</v>
      </c>
      <c r="P722">
        <f ca="1">VLOOKUP(A722,Swap!A:B,2,FALSE)</f>
        <v>155.32499999999999</v>
      </c>
      <c r="Q722">
        <f t="shared" ca="1" si="56"/>
        <v>5.0732335425720532E-3</v>
      </c>
      <c r="R722">
        <f t="shared" ca="1" si="57"/>
        <v>-5.0386181579566685E-3</v>
      </c>
      <c r="S722">
        <f t="shared" ca="1" si="58"/>
        <v>5.0732335425720532E-3</v>
      </c>
      <c r="T722">
        <f t="shared" ca="1" si="59"/>
        <v>119.60338534766565</v>
      </c>
      <c r="U722">
        <f t="shared" ca="1" si="53"/>
        <v>129.45716726712553</v>
      </c>
    </row>
    <row r="723" spans="1:21" x14ac:dyDescent="0.35">
      <c r="A723" s="1">
        <v>41212</v>
      </c>
      <c r="B723">
        <v>169456</v>
      </c>
      <c r="C723">
        <f t="shared" si="45"/>
        <v>-53533.651480637811</v>
      </c>
      <c r="D723">
        <f t="shared" si="46"/>
        <v>26359.715105162522</v>
      </c>
      <c r="E723">
        <f t="shared" si="47"/>
        <v>107526.47252831253</v>
      </c>
      <c r="F723">
        <f t="shared" si="48"/>
        <v>165720.10815320755</v>
      </c>
      <c r="G723">
        <f t="shared" si="49"/>
        <v>53992.821047674719</v>
      </c>
      <c r="H723">
        <f t="shared" si="49"/>
        <v>192079.82325837007</v>
      </c>
      <c r="I723">
        <f t="shared" si="50"/>
        <v>-161060.12400895034</v>
      </c>
      <c r="J723">
        <f t="shared" si="51"/>
        <v>-139360.39304804502</v>
      </c>
      <c r="K723">
        <f t="shared" si="54"/>
        <v>-1</v>
      </c>
      <c r="L723">
        <f t="shared" si="55"/>
        <v>1</v>
      </c>
      <c r="M723">
        <f ca="1">VLOOKUP(A723,Tsy!A:B,2,FALSE)</f>
        <v>99.27</v>
      </c>
      <c r="N723" s="4">
        <f t="shared" ca="1" si="52"/>
        <v>0</v>
      </c>
      <c r="O723" s="3">
        <f ca="1">VLOOKUP(A723,'Libor 1W'!A:B,2,FALSE)/5200</f>
        <v>3.4557692307692308E-5</v>
      </c>
      <c r="P723">
        <f ca="1">VLOOKUP(A723,Swap!A:B,2,FALSE)</f>
        <v>156.113</v>
      </c>
      <c r="Q723">
        <f t="shared" ca="1" si="56"/>
        <v>1.4925086315682456E-3</v>
      </c>
      <c r="R723">
        <f t="shared" ca="1" si="57"/>
        <v>-1.4584701700297842E-3</v>
      </c>
      <c r="S723">
        <f t="shared" ca="1" si="58"/>
        <v>1.4925086315682456E-3</v>
      </c>
      <c r="T723">
        <f t="shared" ca="1" si="59"/>
        <v>119.42894737790151</v>
      </c>
      <c r="U723">
        <f t="shared" ca="1" si="53"/>
        <v>129.65038320669009</v>
      </c>
    </row>
    <row r="724" spans="1:21" x14ac:dyDescent="0.35">
      <c r="A724" s="1">
        <v>41219</v>
      </c>
      <c r="B724">
        <v>110357</v>
      </c>
      <c r="C724">
        <f t="shared" si="45"/>
        <v>-53533.651480637811</v>
      </c>
      <c r="D724">
        <f t="shared" si="46"/>
        <v>26719.684512428299</v>
      </c>
      <c r="E724">
        <f t="shared" si="47"/>
        <v>107526.47252831253</v>
      </c>
      <c r="F724">
        <f t="shared" si="48"/>
        <v>165697.70153372138</v>
      </c>
      <c r="G724">
        <f t="shared" si="49"/>
        <v>53992.821047674719</v>
      </c>
      <c r="H724">
        <f t="shared" si="49"/>
        <v>192417.38604614968</v>
      </c>
      <c r="I724">
        <f t="shared" si="50"/>
        <v>-161060.12400895034</v>
      </c>
      <c r="J724">
        <f t="shared" si="51"/>
        <v>-138978.01702129308</v>
      </c>
      <c r="K724">
        <f t="shared" si="54"/>
        <v>-1</v>
      </c>
      <c r="L724">
        <f t="shared" si="55"/>
        <v>1</v>
      </c>
      <c r="M724">
        <f ca="1">VLOOKUP(A724,Tsy!A:B,2,FALSE)</f>
        <v>99.27</v>
      </c>
      <c r="N724" s="4">
        <f t="shared" ca="1" si="52"/>
        <v>0</v>
      </c>
      <c r="O724" s="3">
        <f ca="1">VLOOKUP(A724,'Libor 1W'!A:B,2,FALSE)/5200</f>
        <v>3.4269230769230771E-5</v>
      </c>
      <c r="P724">
        <f ca="1">VLOOKUP(A724,Swap!A:B,2,FALSE)</f>
        <v>156.346</v>
      </c>
      <c r="Q724">
        <f t="shared" ca="1" si="56"/>
        <v>9.7667992785230862E-3</v>
      </c>
      <c r="R724">
        <f t="shared" ca="1" si="57"/>
        <v>-9.7322415862153931E-3</v>
      </c>
      <c r="S724">
        <f t="shared" ca="1" si="58"/>
        <v>9.7667992785230862E-3</v>
      </c>
      <c r="T724">
        <f t="shared" ca="1" si="59"/>
        <v>118.26663600963236</v>
      </c>
      <c r="U724">
        <f t="shared" ca="1" si="53"/>
        <v>130.91665247585343</v>
      </c>
    </row>
    <row r="725" spans="1:21" x14ac:dyDescent="0.35">
      <c r="A725" s="1">
        <v>41226</v>
      </c>
      <c r="B725">
        <v>158519</v>
      </c>
      <c r="C725">
        <f t="shared" si="45"/>
        <v>-53533.651480637811</v>
      </c>
      <c r="D725">
        <f t="shared" si="46"/>
        <v>27177.598470363289</v>
      </c>
      <c r="E725">
        <f t="shared" si="47"/>
        <v>107526.47252831253</v>
      </c>
      <c r="F725">
        <f t="shared" si="48"/>
        <v>165730.37966803045</v>
      </c>
      <c r="G725">
        <f t="shared" si="49"/>
        <v>53992.821047674719</v>
      </c>
      <c r="H725">
        <f t="shared" si="49"/>
        <v>192907.97813839375</v>
      </c>
      <c r="I725">
        <f t="shared" si="50"/>
        <v>-161060.12400895034</v>
      </c>
      <c r="J725">
        <f t="shared" si="51"/>
        <v>-138552.78119766715</v>
      </c>
      <c r="K725">
        <f t="shared" si="54"/>
        <v>-1</v>
      </c>
      <c r="L725">
        <f t="shared" si="55"/>
        <v>1</v>
      </c>
      <c r="M725">
        <f ca="1">VLOOKUP(A725,Tsy!A:B,2,FALSE)</f>
        <v>99.27</v>
      </c>
      <c r="N725" s="4">
        <f t="shared" ca="1" si="52"/>
        <v>0</v>
      </c>
      <c r="O725" s="3">
        <f ca="1">VLOOKUP(A725,'Libor 1W'!A:B,2,FALSE)/5200</f>
        <v>3.4269230769230771E-5</v>
      </c>
      <c r="P725">
        <f ca="1">VLOOKUP(A725,Swap!A:B,2,FALSE)</f>
        <v>157.87299999999999</v>
      </c>
      <c r="Q725">
        <f t="shared" ca="1" si="56"/>
        <v>-3.0974264123694306E-3</v>
      </c>
      <c r="R725">
        <f t="shared" ca="1" si="57"/>
        <v>3.1316956431386616E-3</v>
      </c>
      <c r="S725">
        <f t="shared" ca="1" si="58"/>
        <v>-3.0974264123694306E-3</v>
      </c>
      <c r="T725">
        <f t="shared" ca="1" si="59"/>
        <v>118.63701111835239</v>
      </c>
      <c r="U725">
        <f t="shared" ca="1" si="53"/>
        <v>130.51114777865573</v>
      </c>
    </row>
    <row r="726" spans="1:21" x14ac:dyDescent="0.35">
      <c r="A726" s="1">
        <v>41233</v>
      </c>
      <c r="B726">
        <v>161413</v>
      </c>
      <c r="C726">
        <f t="shared" si="45"/>
        <v>-53533.651480637811</v>
      </c>
      <c r="D726">
        <f t="shared" si="46"/>
        <v>27615.478011472274</v>
      </c>
      <c r="E726">
        <f t="shared" si="47"/>
        <v>107526.47252831253</v>
      </c>
      <c r="F726">
        <f t="shared" si="48"/>
        <v>165781.92195433387</v>
      </c>
      <c r="G726">
        <f t="shared" si="49"/>
        <v>53992.821047674719</v>
      </c>
      <c r="H726">
        <f t="shared" si="49"/>
        <v>193397.39996580614</v>
      </c>
      <c r="I726">
        <f t="shared" si="50"/>
        <v>-161060.12400895034</v>
      </c>
      <c r="J726">
        <f t="shared" si="51"/>
        <v>-138166.4439428616</v>
      </c>
      <c r="K726">
        <f t="shared" si="54"/>
        <v>-1</v>
      </c>
      <c r="L726">
        <f t="shared" si="55"/>
        <v>1</v>
      </c>
      <c r="M726">
        <f ca="1">VLOOKUP(A726,Tsy!A:B,2,FALSE)</f>
        <v>99.27</v>
      </c>
      <c r="N726" s="4">
        <f t="shared" ca="1" si="52"/>
        <v>0</v>
      </c>
      <c r="O726" s="3">
        <f ca="1">VLOOKUP(A726,'Libor 1W'!A:B,2,FALSE)/5200</f>
        <v>3.4653846153846156E-5</v>
      </c>
      <c r="P726">
        <f ca="1">VLOOKUP(A726,Swap!A:B,2,FALSE)</f>
        <v>157.38399999999999</v>
      </c>
      <c r="Q726">
        <f t="shared" ca="1" si="56"/>
        <v>5.7184974330293237E-4</v>
      </c>
      <c r="R726">
        <f t="shared" ca="1" si="57"/>
        <v>-5.3758051253370164E-4</v>
      </c>
      <c r="S726">
        <f t="shared" ca="1" si="58"/>
        <v>5.7184974330293237E-4</v>
      </c>
      <c r="T726">
        <f t="shared" ca="1" si="59"/>
        <v>118.57323417310992</v>
      </c>
      <c r="U726">
        <f t="shared" ca="1" si="53"/>
        <v>130.58578054501112</v>
      </c>
    </row>
    <row r="727" spans="1:21" x14ac:dyDescent="0.35">
      <c r="A727" s="1">
        <v>41240</v>
      </c>
      <c r="B727">
        <v>187654</v>
      </c>
      <c r="C727">
        <f t="shared" si="45"/>
        <v>-53533.651480637811</v>
      </c>
      <c r="D727">
        <f t="shared" si="46"/>
        <v>28027.200764818357</v>
      </c>
      <c r="E727">
        <f t="shared" si="47"/>
        <v>107526.47252831253</v>
      </c>
      <c r="F727">
        <f t="shared" si="48"/>
        <v>165911.42956672865</v>
      </c>
      <c r="G727">
        <f t="shared" si="49"/>
        <v>53992.821047674719</v>
      </c>
      <c r="H727">
        <f t="shared" si="49"/>
        <v>193938.630331547</v>
      </c>
      <c r="I727">
        <f t="shared" si="50"/>
        <v>-161060.12400895034</v>
      </c>
      <c r="J727">
        <f t="shared" si="51"/>
        <v>-137884.2288019103</v>
      </c>
      <c r="K727">
        <f t="shared" si="54"/>
        <v>-1</v>
      </c>
      <c r="L727">
        <f t="shared" si="55"/>
        <v>1</v>
      </c>
      <c r="M727">
        <f ca="1">VLOOKUP(A727,Tsy!A:B,2,FALSE)</f>
        <v>99.27</v>
      </c>
      <c r="N727" s="4">
        <f t="shared" ca="1" si="52"/>
        <v>0</v>
      </c>
      <c r="O727" s="3">
        <f ca="1">VLOOKUP(A727,'Libor 1W'!A:B,2,FALSE)/5200</f>
        <v>3.5807692307692312E-5</v>
      </c>
      <c r="P727">
        <f ca="1">VLOOKUP(A727,Swap!A:B,2,FALSE)</f>
        <v>157.47399999999999</v>
      </c>
      <c r="Q727">
        <f t="shared" ca="1" si="56"/>
        <v>2.3241932001474286E-3</v>
      </c>
      <c r="R727">
        <f t="shared" ca="1" si="57"/>
        <v>-2.2895393539935824E-3</v>
      </c>
      <c r="S727">
        <f t="shared" ca="1" si="58"/>
        <v>2.3241932001474286E-3</v>
      </c>
      <c r="T727">
        <f t="shared" ca="1" si="59"/>
        <v>118.30175608714029</v>
      </c>
      <c r="U727">
        <f t="shared" ca="1" si="53"/>
        <v>130.88928712818978</v>
      </c>
    </row>
    <row r="728" spans="1:21" x14ac:dyDescent="0.35">
      <c r="A728" s="1">
        <v>41247</v>
      </c>
      <c r="B728">
        <v>202691</v>
      </c>
      <c r="C728">
        <f t="shared" si="45"/>
        <v>-53533.651480637811</v>
      </c>
      <c r="D728">
        <f t="shared" si="46"/>
        <v>28318.382409177819</v>
      </c>
      <c r="E728">
        <f t="shared" si="47"/>
        <v>107526.47252831253</v>
      </c>
      <c r="F728">
        <f t="shared" si="48"/>
        <v>166083.99076495026</v>
      </c>
      <c r="G728">
        <f t="shared" si="49"/>
        <v>53992.821047674719</v>
      </c>
      <c r="H728">
        <f t="shared" si="49"/>
        <v>194402.37317412806</v>
      </c>
      <c r="I728">
        <f t="shared" si="50"/>
        <v>-161060.12400895034</v>
      </c>
      <c r="J728">
        <f t="shared" si="51"/>
        <v>-137765.60835577245</v>
      </c>
      <c r="K728">
        <f t="shared" si="54"/>
        <v>-1</v>
      </c>
      <c r="L728">
        <f t="shared" si="55"/>
        <v>1</v>
      </c>
      <c r="M728">
        <f ca="1">VLOOKUP(A728,Tsy!A:B,2,FALSE)</f>
        <v>99.27</v>
      </c>
      <c r="N728" s="4">
        <f t="shared" ca="1" si="52"/>
        <v>0</v>
      </c>
      <c r="O728" s="3">
        <f ca="1">VLOOKUP(A728,'Libor 1W'!A:B,2,FALSE)/5200</f>
        <v>3.5615384615384616E-5</v>
      </c>
      <c r="P728">
        <f ca="1">VLOOKUP(A728,Swap!A:B,2,FALSE)</f>
        <v>157.84</v>
      </c>
      <c r="Q728">
        <f t="shared" ca="1" si="56"/>
        <v>-3.1741003547897106E-3</v>
      </c>
      <c r="R728">
        <f t="shared" ca="1" si="57"/>
        <v>3.2099080470974028E-3</v>
      </c>
      <c r="S728">
        <f t="shared" ca="1" si="58"/>
        <v>-3.1741003547897106E-3</v>
      </c>
      <c r="T728">
        <f t="shared" ca="1" si="59"/>
        <v>118.68149384599015</v>
      </c>
      <c r="U728">
        <f t="shared" ca="1" si="53"/>
        <v>130.47383139547802</v>
      </c>
    </row>
    <row r="729" spans="1:21" x14ac:dyDescent="0.35">
      <c r="A729" s="1">
        <v>41254</v>
      </c>
      <c r="B729">
        <v>136979</v>
      </c>
      <c r="C729">
        <f t="shared" si="45"/>
        <v>-53533.651480637811</v>
      </c>
      <c r="D729">
        <f t="shared" si="46"/>
        <v>28470.565965583173</v>
      </c>
      <c r="E729">
        <f t="shared" si="47"/>
        <v>107526.47252831253</v>
      </c>
      <c r="F729">
        <f t="shared" si="48"/>
        <v>166147.01006460565</v>
      </c>
      <c r="G729">
        <f t="shared" si="49"/>
        <v>53992.821047674719</v>
      </c>
      <c r="H729">
        <f t="shared" si="49"/>
        <v>194617.57603018882</v>
      </c>
      <c r="I729">
        <f t="shared" si="50"/>
        <v>-161060.12400895034</v>
      </c>
      <c r="J729">
        <f t="shared" si="51"/>
        <v>-137676.44409902248</v>
      </c>
      <c r="K729">
        <f t="shared" si="54"/>
        <v>-1</v>
      </c>
      <c r="L729">
        <f t="shared" si="55"/>
        <v>-1</v>
      </c>
      <c r="M729">
        <f ca="1">VLOOKUP(A729,Tsy!A:B,2,FALSE)</f>
        <v>99.27</v>
      </c>
      <c r="N729" s="4">
        <f t="shared" ca="1" si="52"/>
        <v>0</v>
      </c>
      <c r="O729" s="3">
        <f ca="1">VLOOKUP(A729,'Libor 1W'!A:B,2,FALSE)/5200</f>
        <v>3.5423076923076927E-5</v>
      </c>
      <c r="P729">
        <f ca="1">VLOOKUP(A729,Swap!A:B,2,FALSE)</f>
        <v>157.339</v>
      </c>
      <c r="Q729">
        <f t="shared" ca="1" si="56"/>
        <v>-1.2654205251081962E-2</v>
      </c>
      <c r="R729">
        <f t="shared" ca="1" si="57"/>
        <v>1.2689820635697346E-2</v>
      </c>
      <c r="S729">
        <f t="shared" ca="1" si="58"/>
        <v>1.2654205251081962E-2</v>
      </c>
      <c r="T729">
        <f t="shared" ca="1" si="59"/>
        <v>120.18754071567238</v>
      </c>
      <c r="U729">
        <f t="shared" ca="1" si="53"/>
        <v>132.12487403785144</v>
      </c>
    </row>
    <row r="730" spans="1:21" x14ac:dyDescent="0.35">
      <c r="A730" s="1">
        <v>41261</v>
      </c>
      <c r="B730">
        <v>67142</v>
      </c>
      <c r="C730">
        <f t="shared" si="45"/>
        <v>-53533.651480637811</v>
      </c>
      <c r="D730">
        <f t="shared" si="46"/>
        <v>28497.23135755258</v>
      </c>
      <c r="E730">
        <f t="shared" si="47"/>
        <v>107526.47252831253</v>
      </c>
      <c r="F730">
        <f t="shared" si="48"/>
        <v>166152.09521610534</v>
      </c>
      <c r="G730">
        <f t="shared" si="49"/>
        <v>53992.821047674719</v>
      </c>
      <c r="H730">
        <f t="shared" si="49"/>
        <v>194649.32657365792</v>
      </c>
      <c r="I730">
        <f t="shared" si="50"/>
        <v>-161060.12400895034</v>
      </c>
      <c r="J730">
        <f t="shared" si="51"/>
        <v>-137654.86385855277</v>
      </c>
      <c r="K730">
        <f t="shared" si="54"/>
        <v>-1</v>
      </c>
      <c r="L730">
        <f t="shared" si="55"/>
        <v>-1</v>
      </c>
      <c r="M730">
        <f ca="1">VLOOKUP(A730,Tsy!A:B,2,FALSE)</f>
        <v>99.27</v>
      </c>
      <c r="N730" s="4">
        <f t="shared" ca="1" si="52"/>
        <v>0</v>
      </c>
      <c r="O730" s="3">
        <f ca="1">VLOOKUP(A730,'Libor 1W'!A:B,2,FALSE)/5200</f>
        <v>3.5615384615384616E-5</v>
      </c>
      <c r="P730">
        <f ca="1">VLOOKUP(A730,Swap!A:B,2,FALSE)</f>
        <v>155.34800000000001</v>
      </c>
      <c r="Q730">
        <f t="shared" ca="1" si="56"/>
        <v>3.6369956484796351E-3</v>
      </c>
      <c r="R730">
        <f t="shared" ca="1" si="57"/>
        <v>-3.6015725715565581E-3</v>
      </c>
      <c r="S730">
        <f t="shared" ca="1" si="58"/>
        <v>-3.6369956484796351E-3</v>
      </c>
      <c r="T730">
        <f t="shared" ca="1" si="59"/>
        <v>119.75467656558799</v>
      </c>
      <c r="U730">
        <f t="shared" ca="1" si="53"/>
        <v>131.64433644591986</v>
      </c>
    </row>
    <row r="731" spans="1:21" x14ac:dyDescent="0.35">
      <c r="A731" s="1">
        <v>41268</v>
      </c>
      <c r="B731">
        <v>74151</v>
      </c>
      <c r="C731">
        <f t="shared" si="45"/>
        <v>-53533.651480637811</v>
      </c>
      <c r="D731">
        <f t="shared" si="46"/>
        <v>28589.732313575525</v>
      </c>
      <c r="E731">
        <f t="shared" si="47"/>
        <v>107526.47252831253</v>
      </c>
      <c r="F731">
        <f t="shared" si="48"/>
        <v>166164.01900386059</v>
      </c>
      <c r="G731">
        <f t="shared" si="49"/>
        <v>53992.821047674719</v>
      </c>
      <c r="H731">
        <f t="shared" si="49"/>
        <v>194753.75131743611</v>
      </c>
      <c r="I731">
        <f t="shared" si="50"/>
        <v>-161060.12400895034</v>
      </c>
      <c r="J731">
        <f t="shared" si="51"/>
        <v>-137574.28669028508</v>
      </c>
      <c r="K731">
        <f t="shared" si="54"/>
        <v>-1</v>
      </c>
      <c r="L731">
        <f t="shared" si="55"/>
        <v>-1</v>
      </c>
      <c r="M731">
        <f ca="1">VLOOKUP(A731,Tsy!A:B,2,FALSE)</f>
        <v>99.27</v>
      </c>
      <c r="N731" s="4">
        <f t="shared" ca="1" si="52"/>
        <v>0</v>
      </c>
      <c r="O731" s="3">
        <f ca="1">VLOOKUP(A731,'Libor 1W'!A:B,2,FALSE)/5200</f>
        <v>3.696153846153846E-5</v>
      </c>
      <c r="P731">
        <f ca="1">VLOOKUP(A731,Swap!A:B,2,FALSE)</f>
        <v>155.91300000000001</v>
      </c>
      <c r="Q731">
        <f t="shared" ca="1" si="56"/>
        <v>3.8996106803150798E-3</v>
      </c>
      <c r="R731">
        <f t="shared" ca="1" si="57"/>
        <v>-3.863995295699695E-3</v>
      </c>
      <c r="S731">
        <f t="shared" ca="1" si="58"/>
        <v>-3.8996106803150798E-3</v>
      </c>
      <c r="T731">
        <f t="shared" ca="1" si="59"/>
        <v>119.29194505870052</v>
      </c>
      <c r="U731">
        <f t="shared" ca="1" si="53"/>
        <v>131.13097478551236</v>
      </c>
    </row>
    <row r="732" spans="1:21" x14ac:dyDescent="0.35">
      <c r="A732" s="1">
        <v>41275</v>
      </c>
      <c r="B732">
        <v>78927</v>
      </c>
      <c r="C732">
        <f t="shared" si="45"/>
        <v>-53533.651480637811</v>
      </c>
      <c r="D732">
        <f t="shared" si="46"/>
        <v>28676.667304015296</v>
      </c>
      <c r="E732">
        <f t="shared" si="47"/>
        <v>107526.47252831253</v>
      </c>
      <c r="F732">
        <f t="shared" si="48"/>
        <v>166178.43759159197</v>
      </c>
      <c r="G732">
        <f t="shared" si="49"/>
        <v>53992.821047674719</v>
      </c>
      <c r="H732">
        <f t="shared" si="49"/>
        <v>194855.10489560728</v>
      </c>
      <c r="I732">
        <f t="shared" si="50"/>
        <v>-161060.12400895034</v>
      </c>
      <c r="J732">
        <f t="shared" si="51"/>
        <v>-137501.77028757666</v>
      </c>
      <c r="K732">
        <f t="shared" si="54"/>
        <v>-1</v>
      </c>
      <c r="L732">
        <f t="shared" si="55"/>
        <v>-1</v>
      </c>
      <c r="M732">
        <f ca="1">VLOOKUP(A732,Tsy!A:B,2,FALSE)</f>
        <v>99.27</v>
      </c>
      <c r="N732" s="4">
        <f t="shared" ca="1" si="52"/>
        <v>0</v>
      </c>
      <c r="O732" s="3">
        <f ca="1">VLOOKUP(A732,'Libor 1W'!A:B,2,FALSE)/5200</f>
        <v>3.7057692307692308E-5</v>
      </c>
      <c r="P732">
        <f ca="1">VLOOKUP(A732,Swap!A:B,2,FALSE)</f>
        <v>156.52099999999999</v>
      </c>
      <c r="Q732">
        <f t="shared" ca="1" si="56"/>
        <v>-9.9858804888800501E-3</v>
      </c>
      <c r="R732">
        <f t="shared" ca="1" si="57"/>
        <v>1.0022842027341588E-2</v>
      </c>
      <c r="S732">
        <f t="shared" ca="1" si="58"/>
        <v>9.9858804888800501E-3</v>
      </c>
      <c r="T732">
        <f t="shared" ca="1" si="59"/>
        <v>120.48758937915819</v>
      </c>
      <c r="U732">
        <f t="shared" ca="1" si="53"/>
        <v>132.44043302811082</v>
      </c>
    </row>
    <row r="733" spans="1:21" x14ac:dyDescent="0.35">
      <c r="A733" s="1">
        <v>41282</v>
      </c>
      <c r="B733">
        <v>44806</v>
      </c>
      <c r="C733">
        <f t="shared" si="45"/>
        <v>-53533.651480637811</v>
      </c>
      <c r="D733">
        <f t="shared" si="46"/>
        <v>28656.642447418737</v>
      </c>
      <c r="E733">
        <f t="shared" si="47"/>
        <v>107526.47252831253</v>
      </c>
      <c r="F733">
        <f t="shared" si="48"/>
        <v>166175.86173664374</v>
      </c>
      <c r="G733">
        <f t="shared" si="49"/>
        <v>53992.821047674719</v>
      </c>
      <c r="H733">
        <f t="shared" si="49"/>
        <v>194832.50418406248</v>
      </c>
      <c r="I733">
        <f t="shared" si="50"/>
        <v>-161060.12400895034</v>
      </c>
      <c r="J733">
        <f t="shared" si="51"/>
        <v>-137519.219289225</v>
      </c>
      <c r="K733">
        <f t="shared" si="54"/>
        <v>-1</v>
      </c>
      <c r="L733">
        <f t="shared" si="55"/>
        <v>-1</v>
      </c>
      <c r="M733">
        <f ca="1">VLOOKUP(A733,Tsy!A:B,2,FALSE)</f>
        <v>99.27</v>
      </c>
      <c r="N733" s="4">
        <f t="shared" ca="1" si="52"/>
        <v>0</v>
      </c>
      <c r="O733" s="3">
        <f ca="1">VLOOKUP(A733,'Libor 1W'!A:B,2,FALSE)/5200</f>
        <v>3.5230769230769231E-5</v>
      </c>
      <c r="P733">
        <f ca="1">VLOOKUP(A733,Swap!A:B,2,FALSE)</f>
        <v>154.958</v>
      </c>
      <c r="Q733">
        <f t="shared" ca="1" si="56"/>
        <v>5.0013552059267052E-3</v>
      </c>
      <c r="R733">
        <f t="shared" ca="1" si="57"/>
        <v>-4.9642975136190131E-3</v>
      </c>
      <c r="S733">
        <f t="shared" ca="1" si="58"/>
        <v>-5.0013552059267052E-3</v>
      </c>
      <c r="T733">
        <f t="shared" ca="1" si="59"/>
        <v>119.88945313878129</v>
      </c>
      <c r="U733">
        <f t="shared" ca="1" si="53"/>
        <v>131.77805137891048</v>
      </c>
    </row>
    <row r="734" spans="1:21" x14ac:dyDescent="0.35">
      <c r="A734" s="1">
        <v>41289</v>
      </c>
      <c r="B734">
        <v>27298</v>
      </c>
      <c r="C734">
        <f t="shared" si="45"/>
        <v>-53533.651480637811</v>
      </c>
      <c r="D734">
        <f t="shared" si="46"/>
        <v>28628.518164435947</v>
      </c>
      <c r="E734">
        <f t="shared" si="47"/>
        <v>107526.47252831253</v>
      </c>
      <c r="F734">
        <f t="shared" si="48"/>
        <v>166174.84459012371</v>
      </c>
      <c r="G734">
        <f t="shared" si="49"/>
        <v>53992.821047674719</v>
      </c>
      <c r="H734">
        <f t="shared" si="49"/>
        <v>194803.36275455967</v>
      </c>
      <c r="I734">
        <f t="shared" si="50"/>
        <v>-161060.12400895034</v>
      </c>
      <c r="J734">
        <f t="shared" si="51"/>
        <v>-137546.32642568776</v>
      </c>
      <c r="K734">
        <f t="shared" si="54"/>
        <v>-1</v>
      </c>
      <c r="L734">
        <f t="shared" si="55"/>
        <v>-1</v>
      </c>
      <c r="M734">
        <f ca="1">VLOOKUP(A734,Tsy!A:B,2,FALSE)</f>
        <v>99.27</v>
      </c>
      <c r="N734" s="4">
        <f t="shared" ca="1" si="52"/>
        <v>0</v>
      </c>
      <c r="O734" s="3">
        <f ca="1">VLOOKUP(A734,'Libor 1W'!A:B,2,FALSE)/5200</f>
        <v>3.4749999999999998E-5</v>
      </c>
      <c r="P734">
        <f ca="1">VLOOKUP(A734,Swap!A:B,2,FALSE)</f>
        <v>155.733</v>
      </c>
      <c r="Q734">
        <f t="shared" ca="1" si="56"/>
        <v>-4.3471839622943875E-3</v>
      </c>
      <c r="R734">
        <f t="shared" ca="1" si="57"/>
        <v>4.3824147315251567E-3</v>
      </c>
      <c r="S734">
        <f t="shared" ca="1" si="58"/>
        <v>4.3471839622943875E-3</v>
      </c>
      <c r="T734">
        <f t="shared" ca="1" si="59"/>
        <v>120.41485844437119</v>
      </c>
      <c r="U734">
        <f t="shared" ca="1" si="53"/>
        <v>132.35091481044728</v>
      </c>
    </row>
    <row r="735" spans="1:21" x14ac:dyDescent="0.35">
      <c r="A735" s="1">
        <v>41296</v>
      </c>
      <c r="B735">
        <v>66723</v>
      </c>
      <c r="C735">
        <f t="shared" si="45"/>
        <v>-53533.651480637811</v>
      </c>
      <c r="D735">
        <f t="shared" si="46"/>
        <v>28680.57361376673</v>
      </c>
      <c r="E735">
        <f t="shared" si="47"/>
        <v>107526.47252831253</v>
      </c>
      <c r="F735">
        <f t="shared" si="48"/>
        <v>166182.5054147153</v>
      </c>
      <c r="G735">
        <f t="shared" si="49"/>
        <v>53992.821047674719</v>
      </c>
      <c r="H735">
        <f t="shared" si="49"/>
        <v>194863.07902848203</v>
      </c>
      <c r="I735">
        <f t="shared" si="50"/>
        <v>-161060.12400895034</v>
      </c>
      <c r="J735">
        <f t="shared" si="51"/>
        <v>-137501.93180094857</v>
      </c>
      <c r="K735">
        <f t="shared" si="54"/>
        <v>-1</v>
      </c>
      <c r="L735">
        <f t="shared" si="55"/>
        <v>-1</v>
      </c>
      <c r="M735">
        <f ca="1">VLOOKUP(A735,Tsy!A:B,2,FALSE)</f>
        <v>99.27</v>
      </c>
      <c r="N735" s="4">
        <f t="shared" ca="1" si="52"/>
        <v>0</v>
      </c>
      <c r="O735" s="3">
        <f ca="1">VLOOKUP(A735,'Libor 1W'!A:B,2,FALSE)/5200</f>
        <v>3.3980769230769227E-5</v>
      </c>
      <c r="P735">
        <f ca="1">VLOOKUP(A735,Swap!A:B,2,FALSE)</f>
        <v>155.05600000000001</v>
      </c>
      <c r="Q735">
        <f t="shared" ca="1" si="56"/>
        <v>-1.0338200392116415E-2</v>
      </c>
      <c r="R735">
        <f t="shared" ca="1" si="57"/>
        <v>1.0372950392116415E-2</v>
      </c>
      <c r="S735">
        <f t="shared" ca="1" si="58"/>
        <v>1.0338200392116415E-2</v>
      </c>
      <c r="T735">
        <f t="shared" ca="1" si="59"/>
        <v>121.66391579748837</v>
      </c>
      <c r="U735">
        <f t="shared" ca="1" si="53"/>
        <v>133.71918508983762</v>
      </c>
    </row>
    <row r="736" spans="1:21" x14ac:dyDescent="0.35">
      <c r="A736" s="1">
        <v>41303</v>
      </c>
      <c r="B736">
        <v>42552</v>
      </c>
      <c r="C736">
        <f t="shared" si="45"/>
        <v>-53533.651480637811</v>
      </c>
      <c r="D736">
        <f t="shared" si="46"/>
        <v>28703.560229445506</v>
      </c>
      <c r="E736">
        <f t="shared" si="47"/>
        <v>107526.47252831253</v>
      </c>
      <c r="F736">
        <f t="shared" si="48"/>
        <v>166183.5910874723</v>
      </c>
      <c r="G736">
        <f t="shared" si="49"/>
        <v>53992.821047674719</v>
      </c>
      <c r="H736">
        <f t="shared" si="49"/>
        <v>194887.15131691782</v>
      </c>
      <c r="I736">
        <f t="shared" si="50"/>
        <v>-161060.12400895034</v>
      </c>
      <c r="J736">
        <f t="shared" si="51"/>
        <v>-137480.03085802679</v>
      </c>
      <c r="K736">
        <f t="shared" si="54"/>
        <v>-1</v>
      </c>
      <c r="L736">
        <f t="shared" si="55"/>
        <v>-1</v>
      </c>
      <c r="M736">
        <f ca="1">VLOOKUP(A736,Tsy!A:B,2,FALSE)</f>
        <v>99.27</v>
      </c>
      <c r="N736" s="4">
        <f t="shared" ca="1" si="52"/>
        <v>0</v>
      </c>
      <c r="O736" s="3">
        <f ca="1">VLOOKUP(A736,'Libor 1W'!A:B,2,FALSE)/5200</f>
        <v>3.3788461538461538E-5</v>
      </c>
      <c r="P736">
        <f ca="1">VLOOKUP(A736,Swap!A:B,2,FALSE)</f>
        <v>153.453</v>
      </c>
      <c r="Q736">
        <f t="shared" ca="1" si="56"/>
        <v>-6.0670042293080595E-3</v>
      </c>
      <c r="R736">
        <f t="shared" ca="1" si="57"/>
        <v>6.1009849985388291E-3</v>
      </c>
      <c r="S736">
        <f t="shared" ca="1" si="58"/>
        <v>6.0670042293080595E-3</v>
      </c>
      <c r="T736">
        <f t="shared" ca="1" si="59"/>
        <v>122.40618552263233</v>
      </c>
      <c r="U736">
        <f t="shared" ca="1" si="53"/>
        <v>134.53045995131728</v>
      </c>
    </row>
    <row r="737" spans="1:21" x14ac:dyDescent="0.35">
      <c r="A737" s="1">
        <v>41310</v>
      </c>
      <c r="B737">
        <v>46906</v>
      </c>
      <c r="C737">
        <f t="shared" si="45"/>
        <v>-53533.651480637811</v>
      </c>
      <c r="D737">
        <f t="shared" si="46"/>
        <v>28696.686424474188</v>
      </c>
      <c r="E737">
        <f t="shared" si="47"/>
        <v>107526.47252831253</v>
      </c>
      <c r="F737">
        <f t="shared" si="48"/>
        <v>166182.76369138941</v>
      </c>
      <c r="G737">
        <f t="shared" si="49"/>
        <v>53992.821047674719</v>
      </c>
      <c r="H737">
        <f t="shared" si="49"/>
        <v>194879.45011586358</v>
      </c>
      <c r="I737">
        <f t="shared" si="50"/>
        <v>-161060.12400895034</v>
      </c>
      <c r="J737">
        <f t="shared" si="51"/>
        <v>-137486.07726691524</v>
      </c>
      <c r="K737">
        <f t="shared" si="54"/>
        <v>-1</v>
      </c>
      <c r="L737">
        <f t="shared" si="55"/>
        <v>-1</v>
      </c>
      <c r="M737">
        <f ca="1">VLOOKUP(A737,Tsy!A:B,2,FALSE)</f>
        <v>99.27</v>
      </c>
      <c r="N737" s="4">
        <f t="shared" ca="1" si="52"/>
        <v>0</v>
      </c>
      <c r="O737" s="3">
        <f ca="1">VLOOKUP(A737,'Libor 1W'!A:B,2,FALSE)/5200</f>
        <v>3.3211538461538457E-5</v>
      </c>
      <c r="P737">
        <f ca="1">VLOOKUP(A737,Swap!A:B,2,FALSE)</f>
        <v>152.52199999999999</v>
      </c>
      <c r="Q737">
        <f t="shared" ca="1" si="56"/>
        <v>4.1764466765450425E-3</v>
      </c>
      <c r="R737">
        <f t="shared" ca="1" si="57"/>
        <v>-4.1426582150065807E-3</v>
      </c>
      <c r="S737">
        <f t="shared" ca="1" si="58"/>
        <v>-4.1764466765450425E-3</v>
      </c>
      <c r="T737">
        <f t="shared" ca="1" si="59"/>
        <v>121.89909853260937</v>
      </c>
      <c r="U737">
        <f t="shared" ca="1" si="53"/>
        <v>133.96860065895953</v>
      </c>
    </row>
    <row r="738" spans="1:21" x14ac:dyDescent="0.35">
      <c r="A738" s="1">
        <v>41317</v>
      </c>
      <c r="B738">
        <v>51549</v>
      </c>
      <c r="C738">
        <f t="shared" si="45"/>
        <v>-53533.651480637811</v>
      </c>
      <c r="D738">
        <f t="shared" si="46"/>
        <v>28706.598470363289</v>
      </c>
      <c r="E738">
        <f t="shared" si="47"/>
        <v>107526.47252831253</v>
      </c>
      <c r="F738">
        <f t="shared" si="48"/>
        <v>166183.97182693431</v>
      </c>
      <c r="G738">
        <f t="shared" si="49"/>
        <v>53992.821047674719</v>
      </c>
      <c r="H738">
        <f t="shared" si="49"/>
        <v>194890.57029729761</v>
      </c>
      <c r="I738">
        <f t="shared" si="50"/>
        <v>-161060.12400895034</v>
      </c>
      <c r="J738">
        <f t="shared" si="51"/>
        <v>-137477.37335657101</v>
      </c>
      <c r="K738">
        <f t="shared" si="54"/>
        <v>-1</v>
      </c>
      <c r="L738">
        <f t="shared" si="55"/>
        <v>-1</v>
      </c>
      <c r="M738">
        <f ca="1">VLOOKUP(A738,Tsy!A:B,2,FALSE)</f>
        <v>99.27</v>
      </c>
      <c r="N738" s="4">
        <f t="shared" ca="1" si="52"/>
        <v>0</v>
      </c>
      <c r="O738" s="3">
        <f ca="1">VLOOKUP(A738,'Libor 1W'!A:B,2,FALSE)/5200</f>
        <v>3.3019230769230768E-5</v>
      </c>
      <c r="P738">
        <f ca="1">VLOOKUP(A738,Swap!A:B,2,FALSE)</f>
        <v>153.15899999999999</v>
      </c>
      <c r="Q738">
        <f t="shared" ca="1" si="56"/>
        <v>-2.2199152514701392E-4</v>
      </c>
      <c r="R738">
        <f t="shared" ca="1" si="57"/>
        <v>2.5520306360855236E-4</v>
      </c>
      <c r="S738">
        <f t="shared" ca="1" si="58"/>
        <v>2.2199152514701392E-4</v>
      </c>
      <c r="T738">
        <f t="shared" ca="1" si="59"/>
        <v>121.93020755600601</v>
      </c>
      <c r="U738">
        <f t="shared" ca="1" si="53"/>
        <v>133.99834055294164</v>
      </c>
    </row>
    <row r="739" spans="1:21" x14ac:dyDescent="0.35">
      <c r="A739" s="1">
        <v>41324</v>
      </c>
      <c r="B739">
        <v>53288</v>
      </c>
      <c r="C739">
        <f t="shared" si="45"/>
        <v>-53533.651480637811</v>
      </c>
      <c r="D739">
        <f t="shared" si="46"/>
        <v>28678.455066921608</v>
      </c>
      <c r="E739">
        <f t="shared" si="47"/>
        <v>107526.47252831253</v>
      </c>
      <c r="F739">
        <f t="shared" si="48"/>
        <v>166178.56013568075</v>
      </c>
      <c r="G739">
        <f t="shared" si="49"/>
        <v>53992.821047674719</v>
      </c>
      <c r="H739">
        <f t="shared" si="49"/>
        <v>194857.01520260234</v>
      </c>
      <c r="I739">
        <f t="shared" si="50"/>
        <v>-161060.12400895034</v>
      </c>
      <c r="J739">
        <f t="shared" si="51"/>
        <v>-137500.10506875915</v>
      </c>
      <c r="K739">
        <f t="shared" si="54"/>
        <v>-1</v>
      </c>
      <c r="L739">
        <f t="shared" si="55"/>
        <v>-1</v>
      </c>
      <c r="M739">
        <f ca="1">VLOOKUP(A739,Tsy!A:B,2,FALSE)</f>
        <v>99.27</v>
      </c>
      <c r="N739" s="4">
        <f t="shared" ca="1" si="52"/>
        <v>0</v>
      </c>
      <c r="O739" s="3">
        <f ca="1">VLOOKUP(A739,'Libor 1W'!A:B,2,FALSE)/5200</f>
        <v>3.3596153846153842E-5</v>
      </c>
      <c r="P739">
        <f ca="1">VLOOKUP(A739,Swap!A:B,2,FALSE)</f>
        <v>153.125</v>
      </c>
      <c r="Q739">
        <f t="shared" ca="1" si="56"/>
        <v>1.1813877551020369E-2</v>
      </c>
      <c r="R739">
        <f t="shared" ca="1" si="57"/>
        <v>-1.1780858320251138E-2</v>
      </c>
      <c r="S739">
        <f t="shared" ca="1" si="58"/>
        <v>-1.1813877551020369E-2</v>
      </c>
      <c r="T739">
        <f t="shared" ca="1" si="59"/>
        <v>120.4937650558299</v>
      </c>
      <c r="U739">
        <f t="shared" ca="1" si="53"/>
        <v>132.41530056560927</v>
      </c>
    </row>
    <row r="740" spans="1:21" x14ac:dyDescent="0.35">
      <c r="A740" s="1">
        <v>41331</v>
      </c>
      <c r="B740">
        <v>115908</v>
      </c>
      <c r="C740">
        <f t="shared" si="45"/>
        <v>-53533.651480637811</v>
      </c>
      <c r="D740">
        <f t="shared" si="46"/>
        <v>28791.971319311662</v>
      </c>
      <c r="E740">
        <f t="shared" si="47"/>
        <v>107526.47252831253</v>
      </c>
      <c r="F740">
        <f t="shared" si="48"/>
        <v>166217.82563406773</v>
      </c>
      <c r="G740">
        <f t="shared" si="49"/>
        <v>53992.821047674719</v>
      </c>
      <c r="H740">
        <f t="shared" si="49"/>
        <v>195009.79695337941</v>
      </c>
      <c r="I740">
        <f t="shared" si="50"/>
        <v>-161060.12400895034</v>
      </c>
      <c r="J740">
        <f t="shared" si="51"/>
        <v>-137425.85431475606</v>
      </c>
      <c r="K740">
        <f t="shared" si="54"/>
        <v>-1</v>
      </c>
      <c r="L740">
        <f t="shared" si="55"/>
        <v>-1</v>
      </c>
      <c r="M740">
        <f ca="1">VLOOKUP(A740,Tsy!A:B,2,FALSE)</f>
        <v>99.27</v>
      </c>
      <c r="N740" s="4">
        <f t="shared" ca="1" si="52"/>
        <v>0</v>
      </c>
      <c r="O740" s="3">
        <f ca="1">VLOOKUP(A740,'Libor 1W'!A:B,2,FALSE)/5200</f>
        <v>3.3307692307692305E-5</v>
      </c>
      <c r="P740">
        <f ca="1">VLOOKUP(A740,Swap!A:B,2,FALSE)</f>
        <v>154.934</v>
      </c>
      <c r="Q740">
        <f t="shared" ca="1" si="56"/>
        <v>-2.5107465114178051E-3</v>
      </c>
      <c r="R740">
        <f t="shared" ca="1" si="57"/>
        <v>2.5443426652639592E-3</v>
      </c>
      <c r="S740">
        <f t="shared" ca="1" si="58"/>
        <v>2.5107465114178051E-3</v>
      </c>
      <c r="T740">
        <f t="shared" ca="1" si="59"/>
        <v>120.80034248315975</v>
      </c>
      <c r="U740">
        <f t="shared" ca="1" si="53"/>
        <v>132.74776181956273</v>
      </c>
    </row>
    <row r="741" spans="1:21" x14ac:dyDescent="0.35">
      <c r="A741" s="1">
        <v>41338</v>
      </c>
      <c r="B741">
        <v>76818</v>
      </c>
      <c r="C741">
        <f t="shared" si="45"/>
        <v>-53533.651480637811</v>
      </c>
      <c r="D741">
        <f t="shared" si="46"/>
        <v>28812.747609942639</v>
      </c>
      <c r="E741">
        <f t="shared" si="47"/>
        <v>107526.47252831253</v>
      </c>
      <c r="F741">
        <f t="shared" si="48"/>
        <v>166223.14813872505</v>
      </c>
      <c r="G741">
        <f t="shared" si="49"/>
        <v>53992.821047674719</v>
      </c>
      <c r="H741">
        <f t="shared" si="49"/>
        <v>195035.89574866768</v>
      </c>
      <c r="I741">
        <f t="shared" si="50"/>
        <v>-161060.12400895034</v>
      </c>
      <c r="J741">
        <f t="shared" si="51"/>
        <v>-137410.40052878243</v>
      </c>
      <c r="K741">
        <f t="shared" si="54"/>
        <v>-1</v>
      </c>
      <c r="L741">
        <f t="shared" si="55"/>
        <v>-1</v>
      </c>
      <c r="M741">
        <f ca="1">VLOOKUP(A741,Tsy!A:B,2,FALSE)</f>
        <v>99.27</v>
      </c>
      <c r="N741" s="4">
        <f t="shared" ca="1" si="52"/>
        <v>0</v>
      </c>
      <c r="O741" s="3">
        <f ca="1">VLOOKUP(A741,'Libor 1W'!A:B,2,FALSE)/5200</f>
        <v>3.2826923076923072E-5</v>
      </c>
      <c r="P741">
        <f ca="1">VLOOKUP(A741,Swap!A:B,2,FALSE)</f>
        <v>154.54499999999999</v>
      </c>
      <c r="Q741">
        <f t="shared" ca="1" si="56"/>
        <v>-1.0437089520851539E-2</v>
      </c>
      <c r="R741">
        <f t="shared" ca="1" si="57"/>
        <v>1.0470397213159231E-2</v>
      </c>
      <c r="S741">
        <f t="shared" ca="1" si="58"/>
        <v>1.0437089520851539E-2</v>
      </c>
      <c r="T741">
        <f t="shared" ca="1" si="59"/>
        <v>122.0651700524441</v>
      </c>
      <c r="U741">
        <f t="shared" ca="1" si="53"/>
        <v>134.1332620933662</v>
      </c>
    </row>
    <row r="742" spans="1:21" x14ac:dyDescent="0.35">
      <c r="A742" s="1">
        <v>41345</v>
      </c>
      <c r="B742">
        <v>-57346</v>
      </c>
      <c r="C742">
        <f t="shared" si="45"/>
        <v>-53533.651480637811</v>
      </c>
      <c r="D742">
        <f t="shared" si="46"/>
        <v>28620.760994263863</v>
      </c>
      <c r="E742">
        <f t="shared" si="47"/>
        <v>107526.47252831253</v>
      </c>
      <c r="F742">
        <f t="shared" si="48"/>
        <v>166264.55902243193</v>
      </c>
      <c r="G742">
        <f t="shared" si="49"/>
        <v>53992.821047674719</v>
      </c>
      <c r="H742">
        <f t="shared" si="49"/>
        <v>194885.3200166958</v>
      </c>
      <c r="I742">
        <f t="shared" si="50"/>
        <v>-161060.12400895034</v>
      </c>
      <c r="J742">
        <f t="shared" si="51"/>
        <v>-137643.79802816806</v>
      </c>
      <c r="K742">
        <f t="shared" si="54"/>
        <v>-1</v>
      </c>
      <c r="L742">
        <f t="shared" si="55"/>
        <v>-1</v>
      </c>
      <c r="M742">
        <f ca="1">VLOOKUP(A742,Tsy!A:B,2,FALSE)</f>
        <v>99.27</v>
      </c>
      <c r="N742" s="4">
        <f t="shared" ca="1" si="52"/>
        <v>0</v>
      </c>
      <c r="O742" s="3">
        <f ca="1">VLOOKUP(A742,'Libor 1W'!A:B,2,FALSE)/5200</f>
        <v>3.3211538461538457E-5</v>
      </c>
      <c r="P742">
        <f ca="1">VLOOKUP(A742,Swap!A:B,2,FALSE)</f>
        <v>152.93199999999999</v>
      </c>
      <c r="Q742">
        <f t="shared" ca="1" si="56"/>
        <v>8.4481991996443462E-3</v>
      </c>
      <c r="R742">
        <f t="shared" ca="1" si="57"/>
        <v>-8.4153722765674226E-3</v>
      </c>
      <c r="S742">
        <f t="shared" ca="1" si="58"/>
        <v>-8.4481991996443462E-3</v>
      </c>
      <c r="T742">
        <f t="shared" ca="1" si="59"/>
        <v>121.03794620445028</v>
      </c>
      <c r="U742">
        <f t="shared" ca="1" si="53"/>
        <v>133.00007757590333</v>
      </c>
    </row>
    <row r="743" spans="1:21" x14ac:dyDescent="0.35">
      <c r="A743" s="1">
        <v>41352</v>
      </c>
      <c r="B743">
        <v>-3295</v>
      </c>
      <c r="C743">
        <f t="shared" si="45"/>
        <v>-53533.651480637811</v>
      </c>
      <c r="D743">
        <f t="shared" si="46"/>
        <v>28590.998087954111</v>
      </c>
      <c r="E743">
        <f t="shared" si="47"/>
        <v>107526.47252831253</v>
      </c>
      <c r="F743">
        <f t="shared" si="48"/>
        <v>166268.87629169237</v>
      </c>
      <c r="G743">
        <f t="shared" si="49"/>
        <v>53992.821047674719</v>
      </c>
      <c r="H743">
        <f t="shared" si="49"/>
        <v>194859.8743796465</v>
      </c>
      <c r="I743">
        <f t="shared" si="50"/>
        <v>-161060.12400895034</v>
      </c>
      <c r="J743">
        <f t="shared" si="51"/>
        <v>-137677.87820373825</v>
      </c>
      <c r="K743">
        <f t="shared" si="54"/>
        <v>-1</v>
      </c>
      <c r="L743">
        <f t="shared" si="55"/>
        <v>-1</v>
      </c>
      <c r="M743">
        <f ca="1">VLOOKUP(A743,Tsy!A:B,2,FALSE)</f>
        <v>99.27</v>
      </c>
      <c r="N743" s="4">
        <f t="shared" ca="1" si="52"/>
        <v>0</v>
      </c>
      <c r="O743" s="3">
        <f ca="1">VLOOKUP(A743,'Libor 1W'!A:B,2,FALSE)/5200</f>
        <v>3.3596153846153842E-5</v>
      </c>
      <c r="P743">
        <f ca="1">VLOOKUP(A743,Swap!A:B,2,FALSE)</f>
        <v>154.22399999999999</v>
      </c>
      <c r="Q743">
        <f t="shared" ca="1" si="56"/>
        <v>-3.4624961095548468E-3</v>
      </c>
      <c r="R743">
        <f t="shared" ca="1" si="57"/>
        <v>3.4957076480163852E-3</v>
      </c>
      <c r="S743">
        <f t="shared" ca="1" si="58"/>
        <v>3.4624961095548468E-3</v>
      </c>
      <c r="T743">
        <f t="shared" ca="1" si="59"/>
        <v>121.46105947869738</v>
      </c>
      <c r="U743">
        <f t="shared" ca="1" si="53"/>
        <v>133.46058982708038</v>
      </c>
    </row>
    <row r="744" spans="1:21" x14ac:dyDescent="0.35">
      <c r="A744" s="1">
        <v>41359</v>
      </c>
      <c r="B744">
        <v>98190</v>
      </c>
      <c r="C744">
        <f t="shared" si="45"/>
        <v>-53533.651480637811</v>
      </c>
      <c r="D744">
        <f t="shared" si="46"/>
        <v>28819.694072657745</v>
      </c>
      <c r="E744">
        <f t="shared" si="47"/>
        <v>107526.47252831253</v>
      </c>
      <c r="F744">
        <f t="shared" si="48"/>
        <v>166282.19109893753</v>
      </c>
      <c r="G744">
        <f t="shared" si="49"/>
        <v>53992.821047674719</v>
      </c>
      <c r="H744">
        <f t="shared" si="49"/>
        <v>195101.88517159526</v>
      </c>
      <c r="I744">
        <f t="shared" si="50"/>
        <v>-161060.12400895034</v>
      </c>
      <c r="J744">
        <f t="shared" si="51"/>
        <v>-137462.4970262798</v>
      </c>
      <c r="K744">
        <f t="shared" si="54"/>
        <v>-1</v>
      </c>
      <c r="L744">
        <f t="shared" si="55"/>
        <v>-1</v>
      </c>
      <c r="M744">
        <f ca="1">VLOOKUP(A744,Tsy!A:B,2,FALSE)</f>
        <v>99.27</v>
      </c>
      <c r="N744" s="4">
        <f t="shared" ca="1" si="52"/>
        <v>0</v>
      </c>
      <c r="O744" s="3">
        <f ca="1">VLOOKUP(A744,'Libor 1W'!A:B,2,FALSE)/5200</f>
        <v>3.3884615384615386E-5</v>
      </c>
      <c r="P744">
        <f ca="1">VLOOKUP(A744,Swap!A:B,2,FALSE)</f>
        <v>153.69</v>
      </c>
      <c r="Q744">
        <f t="shared" ca="1" si="56"/>
        <v>5.7258116988743168E-3</v>
      </c>
      <c r="R744">
        <f t="shared" ca="1" si="57"/>
        <v>-5.6922155450281628E-3</v>
      </c>
      <c r="S744">
        <f t="shared" ca="1" si="58"/>
        <v>-5.7258116988743168E-3</v>
      </c>
      <c r="T744">
        <f t="shared" ca="1" si="59"/>
        <v>120.76967694781715</v>
      </c>
      <c r="U744">
        <f t="shared" ca="1" si="53"/>
        <v>132.69641962050983</v>
      </c>
    </row>
    <row r="745" spans="1:21" x14ac:dyDescent="0.35">
      <c r="A745" s="1">
        <v>41366</v>
      </c>
      <c r="B745">
        <v>110692</v>
      </c>
      <c r="C745">
        <f t="shared" si="45"/>
        <v>-53533.651480637811</v>
      </c>
      <c r="D745">
        <f t="shared" si="46"/>
        <v>29039.91586998088</v>
      </c>
      <c r="E745">
        <f t="shared" si="47"/>
        <v>107526.47252831253</v>
      </c>
      <c r="F745">
        <f t="shared" si="48"/>
        <v>166314.20398155923</v>
      </c>
      <c r="G745">
        <f t="shared" si="49"/>
        <v>53992.821047674719</v>
      </c>
      <c r="H745">
        <f t="shared" si="49"/>
        <v>195354.1198515401</v>
      </c>
      <c r="I745">
        <f t="shared" si="50"/>
        <v>-161060.12400895034</v>
      </c>
      <c r="J745">
        <f t="shared" si="51"/>
        <v>-137274.28811157835</v>
      </c>
      <c r="K745">
        <f t="shared" si="54"/>
        <v>-1</v>
      </c>
      <c r="L745">
        <f t="shared" si="55"/>
        <v>-1</v>
      </c>
      <c r="M745">
        <f ca="1">VLOOKUP(A745,Tsy!A:B,2,FALSE)</f>
        <v>99.27</v>
      </c>
      <c r="N745" s="4">
        <f t="shared" ca="1" si="52"/>
        <v>0</v>
      </c>
      <c r="O745" s="3">
        <f ca="1">VLOOKUP(A745,'Libor 1W'!A:B,2,FALSE)/5200</f>
        <v>3.369230769230769E-5</v>
      </c>
      <c r="P745">
        <f ca="1">VLOOKUP(A745,Swap!A:B,2,FALSE)</f>
        <v>154.57</v>
      </c>
      <c r="Q745">
        <f t="shared" ca="1" si="56"/>
        <v>9.7172801966747269E-3</v>
      </c>
      <c r="R745">
        <f t="shared" ca="1" si="57"/>
        <v>-9.6833955812901107E-3</v>
      </c>
      <c r="S745">
        <f t="shared" ca="1" si="58"/>
        <v>-9.7172801966747269E-3</v>
      </c>
      <c r="T745">
        <f t="shared" ca="1" si="59"/>
        <v>119.60021639170682</v>
      </c>
      <c r="U745">
        <f t="shared" ca="1" si="53"/>
        <v>131.40697132996181</v>
      </c>
    </row>
    <row r="746" spans="1:21" x14ac:dyDescent="0.35">
      <c r="A746" s="1">
        <v>41373</v>
      </c>
      <c r="B746">
        <v>120779</v>
      </c>
      <c r="C746">
        <f t="shared" si="45"/>
        <v>-53533.651480637811</v>
      </c>
      <c r="D746">
        <f t="shared" si="46"/>
        <v>29250.164435946463</v>
      </c>
      <c r="E746">
        <f t="shared" si="47"/>
        <v>107526.47252831253</v>
      </c>
      <c r="F746">
        <f t="shared" si="48"/>
        <v>166360.53417505394</v>
      </c>
      <c r="G746">
        <f t="shared" si="49"/>
        <v>53992.821047674719</v>
      </c>
      <c r="H746">
        <f t="shared" si="49"/>
        <v>195610.69861100041</v>
      </c>
      <c r="I746">
        <f t="shared" si="50"/>
        <v>-161060.12400895034</v>
      </c>
      <c r="J746">
        <f t="shared" si="51"/>
        <v>-137110.36973910747</v>
      </c>
      <c r="K746">
        <f t="shared" si="54"/>
        <v>-1</v>
      </c>
      <c r="L746">
        <f t="shared" si="55"/>
        <v>-1</v>
      </c>
      <c r="M746">
        <f ca="1">VLOOKUP(A746,Tsy!A:B,2,FALSE)</f>
        <v>99.27</v>
      </c>
      <c r="N746" s="4">
        <f t="shared" ca="1" si="52"/>
        <v>0</v>
      </c>
      <c r="O746" s="3">
        <f ca="1">VLOOKUP(A746,'Libor 1W'!A:B,2,FALSE)/5200</f>
        <v>3.3211538461538457E-5</v>
      </c>
      <c r="P746">
        <f ca="1">VLOOKUP(A746,Swap!A:B,2,FALSE)</f>
        <v>156.072</v>
      </c>
      <c r="Q746">
        <f t="shared" ca="1" si="56"/>
        <v>3.0947255113025207E-3</v>
      </c>
      <c r="R746">
        <f t="shared" ca="1" si="57"/>
        <v>-3.0610332036102132E-3</v>
      </c>
      <c r="S746">
        <f t="shared" ca="1" si="58"/>
        <v>-3.0947255113025207E-3</v>
      </c>
      <c r="T746">
        <f t="shared" ca="1" si="59"/>
        <v>119.23411615817285</v>
      </c>
      <c r="U746">
        <f t="shared" ca="1" si="53"/>
        <v>131.00030282342397</v>
      </c>
    </row>
    <row r="747" spans="1:21" x14ac:dyDescent="0.35">
      <c r="A747" s="1">
        <v>41380</v>
      </c>
      <c r="B747">
        <v>135372</v>
      </c>
      <c r="C747">
        <f t="shared" si="45"/>
        <v>-53533.651480637811</v>
      </c>
      <c r="D747">
        <f t="shared" si="46"/>
        <v>29457.416826003824</v>
      </c>
      <c r="E747">
        <f t="shared" si="47"/>
        <v>107526.47252831253</v>
      </c>
      <c r="F747">
        <f t="shared" si="48"/>
        <v>166425.08127459776</v>
      </c>
      <c r="G747">
        <f t="shared" si="49"/>
        <v>53992.821047674719</v>
      </c>
      <c r="H747">
        <f t="shared" si="49"/>
        <v>195882.49810060157</v>
      </c>
      <c r="I747">
        <f t="shared" si="50"/>
        <v>-161060.12400895034</v>
      </c>
      <c r="J747">
        <f t="shared" si="51"/>
        <v>-136967.66444859395</v>
      </c>
      <c r="K747">
        <f t="shared" si="54"/>
        <v>-1</v>
      </c>
      <c r="L747">
        <f t="shared" si="55"/>
        <v>-1</v>
      </c>
      <c r="M747">
        <f ca="1">VLOOKUP(A747,Tsy!A:B,2,FALSE)</f>
        <v>99.27</v>
      </c>
      <c r="N747" s="4">
        <f t="shared" ca="1" si="52"/>
        <v>0</v>
      </c>
      <c r="O747" s="3">
        <f ca="1">VLOOKUP(A747,'Libor 1W'!A:B,2,FALSE)/5200</f>
        <v>3.3500000000000001E-5</v>
      </c>
      <c r="P747">
        <f ca="1">VLOOKUP(A747,Swap!A:B,2,FALSE)</f>
        <v>156.55500000000001</v>
      </c>
      <c r="Q747">
        <f t="shared" ca="1" si="56"/>
        <v>1.9929098399922296E-3</v>
      </c>
      <c r="R747">
        <f t="shared" ca="1" si="57"/>
        <v>-1.9596983015306912E-3</v>
      </c>
      <c r="S747">
        <f t="shared" ca="1" si="58"/>
        <v>-1.9929098399922296E-3</v>
      </c>
      <c r="T747">
        <f t="shared" ca="1" si="59"/>
        <v>119.00045326325318</v>
      </c>
      <c r="U747">
        <f t="shared" ca="1" si="53"/>
        <v>130.73923103088521</v>
      </c>
    </row>
    <row r="748" spans="1:21" x14ac:dyDescent="0.35">
      <c r="A748" s="1">
        <v>41387</v>
      </c>
      <c r="B748">
        <v>120640</v>
      </c>
      <c r="C748">
        <f t="shared" si="45"/>
        <v>-53533.651480637811</v>
      </c>
      <c r="D748">
        <f t="shared" si="46"/>
        <v>29636.963671128105</v>
      </c>
      <c r="E748">
        <f t="shared" si="47"/>
        <v>107526.47252831253</v>
      </c>
      <c r="F748">
        <f t="shared" si="48"/>
        <v>166472.69608878062</v>
      </c>
      <c r="G748">
        <f t="shared" si="49"/>
        <v>53992.821047674719</v>
      </c>
      <c r="H748">
        <f t="shared" si="49"/>
        <v>196109.65975990874</v>
      </c>
      <c r="I748">
        <f t="shared" si="50"/>
        <v>-161060.12400895034</v>
      </c>
      <c r="J748">
        <f t="shared" si="51"/>
        <v>-136835.7324176525</v>
      </c>
      <c r="K748">
        <f t="shared" si="54"/>
        <v>-1</v>
      </c>
      <c r="L748">
        <f t="shared" si="55"/>
        <v>-1</v>
      </c>
      <c r="M748">
        <f ca="1">VLOOKUP(A748,Tsy!A:B,2,FALSE)</f>
        <v>99.27</v>
      </c>
      <c r="N748" s="4">
        <f t="shared" ca="1" si="52"/>
        <v>0</v>
      </c>
      <c r="O748" s="3">
        <f ca="1">VLOOKUP(A748,'Libor 1W'!A:B,2,FALSE)/5200</f>
        <v>3.3019230769230768E-5</v>
      </c>
      <c r="P748">
        <f ca="1">VLOOKUP(A748,Swap!A:B,2,FALSE)</f>
        <v>156.86699999999999</v>
      </c>
      <c r="Q748">
        <f t="shared" ca="1" si="56"/>
        <v>4.2775089725692883E-3</v>
      </c>
      <c r="R748">
        <f t="shared" ca="1" si="57"/>
        <v>-4.2440089725692886E-3</v>
      </c>
      <c r="S748">
        <f t="shared" ca="1" si="58"/>
        <v>-4.2775089725692883E-3</v>
      </c>
      <c r="T748">
        <f t="shared" ca="1" si="59"/>
        <v>118.49541427186412</v>
      </c>
      <c r="U748">
        <f t="shared" ca="1" si="53"/>
        <v>130.1799927970838</v>
      </c>
    </row>
    <row r="749" spans="1:21" x14ac:dyDescent="0.35">
      <c r="A749" s="1">
        <v>41394</v>
      </c>
      <c r="B749">
        <v>132044</v>
      </c>
      <c r="C749">
        <f t="shared" si="45"/>
        <v>-53533.651480637811</v>
      </c>
      <c r="D749">
        <f t="shared" si="46"/>
        <v>29844.552581261949</v>
      </c>
      <c r="E749">
        <f t="shared" si="47"/>
        <v>107526.47252831253</v>
      </c>
      <c r="F749">
        <f t="shared" si="48"/>
        <v>166532.56396167891</v>
      </c>
      <c r="G749">
        <f t="shared" si="49"/>
        <v>53992.821047674719</v>
      </c>
      <c r="H749">
        <f t="shared" si="49"/>
        <v>196377.11654294087</v>
      </c>
      <c r="I749">
        <f t="shared" si="50"/>
        <v>-161060.12400895034</v>
      </c>
      <c r="J749">
        <f t="shared" si="51"/>
        <v>-136688.01138041695</v>
      </c>
      <c r="K749">
        <f t="shared" si="54"/>
        <v>-1</v>
      </c>
      <c r="L749">
        <f t="shared" si="55"/>
        <v>-1</v>
      </c>
      <c r="M749">
        <f ca="1">VLOOKUP(A749,Tsy!A:B,2,FALSE)</f>
        <v>99.27</v>
      </c>
      <c r="N749" s="4">
        <f t="shared" ca="1" si="52"/>
        <v>0</v>
      </c>
      <c r="O749" s="3">
        <f ca="1">VLOOKUP(A749,'Libor 1W'!A:B,2,FALSE)/5200</f>
        <v>3.2057692307692302E-5</v>
      </c>
      <c r="P749">
        <f ca="1">VLOOKUP(A749,Swap!A:B,2,FALSE)</f>
        <v>157.53800000000001</v>
      </c>
      <c r="Q749">
        <f t="shared" ca="1" si="56"/>
        <v>-1.1190950754738527E-2</v>
      </c>
      <c r="R749">
        <f t="shared" ca="1" si="57"/>
        <v>1.1223969985507757E-2</v>
      </c>
      <c r="S749">
        <f t="shared" ca="1" si="58"/>
        <v>1.1190950754738527E-2</v>
      </c>
      <c r="T749">
        <f t="shared" ca="1" si="59"/>
        <v>119.82540324507183</v>
      </c>
      <c r="U749">
        <f t="shared" ca="1" si="53"/>
        <v>131.63683068572817</v>
      </c>
    </row>
    <row r="750" spans="1:21" x14ac:dyDescent="0.35">
      <c r="A750" s="1">
        <v>41401</v>
      </c>
      <c r="B750">
        <v>37956</v>
      </c>
      <c r="C750">
        <f t="shared" si="45"/>
        <v>-53533.651480637811</v>
      </c>
      <c r="D750">
        <f t="shared" si="46"/>
        <v>29876.093690248566</v>
      </c>
      <c r="E750">
        <f t="shared" si="47"/>
        <v>107526.47252831253</v>
      </c>
      <c r="F750">
        <f t="shared" si="48"/>
        <v>166532.5351118196</v>
      </c>
      <c r="G750">
        <f t="shared" si="49"/>
        <v>53992.821047674719</v>
      </c>
      <c r="H750">
        <f t="shared" si="49"/>
        <v>196408.62880206815</v>
      </c>
      <c r="I750">
        <f t="shared" si="50"/>
        <v>-161060.12400895034</v>
      </c>
      <c r="J750">
        <f t="shared" si="51"/>
        <v>-136656.44142157104</v>
      </c>
      <c r="K750">
        <f t="shared" si="54"/>
        <v>-1</v>
      </c>
      <c r="L750">
        <f t="shared" si="55"/>
        <v>-1</v>
      </c>
      <c r="M750">
        <f ca="1">VLOOKUP(A750,Tsy!A:B,2,FALSE)</f>
        <v>99.27</v>
      </c>
      <c r="N750" s="4">
        <f t="shared" ca="1" si="52"/>
        <v>0</v>
      </c>
      <c r="O750" s="3">
        <f ca="1">VLOOKUP(A750,'Libor 1W'!A:B,2,FALSE)/5200</f>
        <v>3.215384615384615E-5</v>
      </c>
      <c r="P750">
        <f ca="1">VLOOKUP(A750,Swap!A:B,2,FALSE)</f>
        <v>155.77500000000001</v>
      </c>
      <c r="Q750">
        <f t="shared" ca="1" si="56"/>
        <v>-7.3439255336222864E-3</v>
      </c>
      <c r="R750">
        <f t="shared" ca="1" si="57"/>
        <v>7.3759832259299787E-3</v>
      </c>
      <c r="S750">
        <f t="shared" ca="1" si="58"/>
        <v>7.3439255336222864E-3</v>
      </c>
      <c r="T750">
        <f t="shared" ca="1" si="59"/>
        <v>120.70923340944776</v>
      </c>
      <c r="U750">
        <f t="shared" ca="1" si="53"/>
        <v>132.60356176776619</v>
      </c>
    </row>
    <row r="751" spans="1:21" x14ac:dyDescent="0.35">
      <c r="A751" s="1">
        <v>41408</v>
      </c>
      <c r="B751">
        <v>-11153</v>
      </c>
      <c r="C751">
        <f t="shared" si="45"/>
        <v>-53533.651480637811</v>
      </c>
      <c r="D751">
        <f t="shared" si="46"/>
        <v>29802.841300191205</v>
      </c>
      <c r="E751">
        <f t="shared" si="47"/>
        <v>107526.47252831253</v>
      </c>
      <c r="F751">
        <f t="shared" si="48"/>
        <v>166542.14022550173</v>
      </c>
      <c r="G751">
        <f t="shared" si="49"/>
        <v>53992.821047674719</v>
      </c>
      <c r="H751">
        <f t="shared" si="49"/>
        <v>196344.98152569294</v>
      </c>
      <c r="I751">
        <f t="shared" si="50"/>
        <v>-161060.12400895034</v>
      </c>
      <c r="J751">
        <f t="shared" si="51"/>
        <v>-136739.29892531052</v>
      </c>
      <c r="K751">
        <f t="shared" si="54"/>
        <v>-1</v>
      </c>
      <c r="L751">
        <f t="shared" si="55"/>
        <v>-1</v>
      </c>
      <c r="M751">
        <f ca="1">VLOOKUP(A751,Tsy!A:B,2,FALSE)</f>
        <v>99.27</v>
      </c>
      <c r="N751" s="4">
        <f t="shared" ca="1" si="52"/>
        <v>0</v>
      </c>
      <c r="O751" s="3">
        <f ca="1">VLOOKUP(A751,'Libor 1W'!A:B,2,FALSE)/5200</f>
        <v>3.1769230769230772E-5</v>
      </c>
      <c r="P751">
        <f ca="1">VLOOKUP(A751,Swap!A:B,2,FALSE)</f>
        <v>154.631</v>
      </c>
      <c r="Q751">
        <f t="shared" ca="1" si="56"/>
        <v>-3.8220020565087331E-3</v>
      </c>
      <c r="R751">
        <f t="shared" ca="1" si="57"/>
        <v>3.8541559026625794E-3</v>
      </c>
      <c r="S751">
        <f t="shared" ca="1" si="58"/>
        <v>3.8220020565087331E-3</v>
      </c>
      <c r="T751">
        <f t="shared" ca="1" si="59"/>
        <v>121.17446561389866</v>
      </c>
      <c r="U751">
        <f t="shared" ca="1" si="53"/>
        <v>133.11037285354297</v>
      </c>
    </row>
    <row r="752" spans="1:21" x14ac:dyDescent="0.35">
      <c r="A752" s="1">
        <v>41415</v>
      </c>
      <c r="B752">
        <v>20206</v>
      </c>
      <c r="C752">
        <f t="shared" si="45"/>
        <v>-53533.651480637811</v>
      </c>
      <c r="D752">
        <f t="shared" si="46"/>
        <v>29844.200764818357</v>
      </c>
      <c r="E752">
        <f t="shared" si="47"/>
        <v>107526.47252831253</v>
      </c>
      <c r="F752">
        <f t="shared" si="48"/>
        <v>166537.06576395972</v>
      </c>
      <c r="G752">
        <f t="shared" si="49"/>
        <v>53992.821047674719</v>
      </c>
      <c r="H752">
        <f t="shared" si="49"/>
        <v>196381.26652877807</v>
      </c>
      <c r="I752">
        <f t="shared" si="50"/>
        <v>-161060.12400895034</v>
      </c>
      <c r="J752">
        <f t="shared" si="51"/>
        <v>-136692.86499914137</v>
      </c>
      <c r="K752">
        <f t="shared" si="54"/>
        <v>-1</v>
      </c>
      <c r="L752">
        <f t="shared" si="55"/>
        <v>-1</v>
      </c>
      <c r="M752">
        <f ca="1">VLOOKUP(A752,Tsy!A:B,2,FALSE)</f>
        <v>99.27</v>
      </c>
      <c r="N752" s="4">
        <f t="shared" ca="1" si="52"/>
        <v>0</v>
      </c>
      <c r="O752" s="3">
        <f ca="1">VLOOKUP(A752,'Libor 1W'!A:B,2,FALSE)/5200</f>
        <v>3.1482692307692308E-5</v>
      </c>
      <c r="P752">
        <f ca="1">VLOOKUP(A752,Swap!A:B,2,FALSE)</f>
        <v>154.04</v>
      </c>
      <c r="Q752">
        <f t="shared" ca="1" si="56"/>
        <v>-1.6612568164113162E-2</v>
      </c>
      <c r="R752">
        <f t="shared" ca="1" si="57"/>
        <v>1.6644337394882393E-2</v>
      </c>
      <c r="S752">
        <f t="shared" ca="1" si="58"/>
        <v>1.6612568164113162E-2</v>
      </c>
      <c r="T752">
        <f t="shared" ca="1" si="59"/>
        <v>123.19133430322096</v>
      </c>
      <c r="U752">
        <f t="shared" ca="1" si="53"/>
        <v>135.32167799592298</v>
      </c>
    </row>
    <row r="753" spans="1:21" x14ac:dyDescent="0.35">
      <c r="A753" s="1">
        <v>41422</v>
      </c>
      <c r="B753">
        <v>-35505</v>
      </c>
      <c r="C753">
        <f t="shared" si="45"/>
        <v>-53533.651480637811</v>
      </c>
      <c r="D753">
        <f t="shared" si="46"/>
        <v>29763.760994263863</v>
      </c>
      <c r="E753">
        <f t="shared" si="47"/>
        <v>107526.47252831253</v>
      </c>
      <c r="F753">
        <f t="shared" si="48"/>
        <v>166558.44935336188</v>
      </c>
      <c r="G753">
        <f t="shared" si="49"/>
        <v>53992.821047674719</v>
      </c>
      <c r="H753">
        <f t="shared" si="49"/>
        <v>196322.21034762575</v>
      </c>
      <c r="I753">
        <f t="shared" si="50"/>
        <v>-161060.12400895034</v>
      </c>
      <c r="J753">
        <f t="shared" si="51"/>
        <v>-136794.68835909801</v>
      </c>
      <c r="K753">
        <f t="shared" si="54"/>
        <v>-1</v>
      </c>
      <c r="L753">
        <f t="shared" si="55"/>
        <v>-1</v>
      </c>
      <c r="M753">
        <f ca="1">VLOOKUP(A753,Tsy!A:B,2,FALSE)</f>
        <v>99.27</v>
      </c>
      <c r="N753" s="4">
        <f t="shared" ca="1" si="52"/>
        <v>0</v>
      </c>
      <c r="O753" s="3">
        <f ca="1">VLOOKUP(A753,'Libor 1W'!A:B,2,FALSE)/5200</f>
        <v>3.061730769230769E-5</v>
      </c>
      <c r="P753">
        <f ca="1">VLOOKUP(A753,Swap!A:B,2,FALSE)</f>
        <v>151.48099999999999</v>
      </c>
      <c r="Q753">
        <f t="shared" ca="1" si="56"/>
        <v>-2.8518428053682099E-3</v>
      </c>
      <c r="R753">
        <f t="shared" ca="1" si="57"/>
        <v>2.8833254976759022E-3</v>
      </c>
      <c r="S753">
        <f t="shared" ca="1" si="58"/>
        <v>2.8518428053682099E-3</v>
      </c>
      <c r="T753">
        <f t="shared" ca="1" si="59"/>
        <v>123.54653501851014</v>
      </c>
      <c r="U753">
        <f t="shared" ca="1" si="53"/>
        <v>135.70759414972602</v>
      </c>
    </row>
    <row r="754" spans="1:21" x14ac:dyDescent="0.35">
      <c r="A754" s="1">
        <v>41429</v>
      </c>
      <c r="B754">
        <v>19684</v>
      </c>
      <c r="C754">
        <f t="shared" si="45"/>
        <v>-53533.651480637811</v>
      </c>
      <c r="D754">
        <f t="shared" si="46"/>
        <v>29718.942638623328</v>
      </c>
      <c r="E754">
        <f t="shared" si="47"/>
        <v>107526.47252831253</v>
      </c>
      <c r="F754">
        <f t="shared" si="48"/>
        <v>166558.00195932112</v>
      </c>
      <c r="G754">
        <f t="shared" si="49"/>
        <v>53992.821047674719</v>
      </c>
      <c r="H754">
        <f t="shared" si="49"/>
        <v>196276.94459794444</v>
      </c>
      <c r="I754">
        <f t="shared" si="50"/>
        <v>-161060.12400895034</v>
      </c>
      <c r="J754">
        <f t="shared" si="51"/>
        <v>-136839.05932069779</v>
      </c>
      <c r="K754">
        <f t="shared" si="54"/>
        <v>-1</v>
      </c>
      <c r="L754">
        <f t="shared" si="55"/>
        <v>-1</v>
      </c>
      <c r="M754">
        <f ca="1">VLOOKUP(A754,Tsy!A:B,2,FALSE)</f>
        <v>99.27</v>
      </c>
      <c r="N754" s="4">
        <f t="shared" ca="1" si="52"/>
        <v>0</v>
      </c>
      <c r="O754" s="3">
        <f ca="1">VLOOKUP(A754,'Libor 1W'!A:B,2,FALSE)/5200</f>
        <v>3.0482692307692311E-5</v>
      </c>
      <c r="P754">
        <f ca="1">VLOOKUP(A754,Swap!A:B,2,FALSE)</f>
        <v>151.04900000000001</v>
      </c>
      <c r="Q754">
        <f t="shared" ca="1" si="56"/>
        <v>-7.328747624942844E-3</v>
      </c>
      <c r="R754">
        <f t="shared" ca="1" si="57"/>
        <v>7.3593649326351516E-3</v>
      </c>
      <c r="S754">
        <f t="shared" ca="1" si="58"/>
        <v>7.328747624942844E-3</v>
      </c>
      <c r="T754">
        <f t="shared" ca="1" si="59"/>
        <v>124.45575905587394</v>
      </c>
      <c r="U754">
        <f t="shared" ca="1" si="53"/>
        <v>136.70216085803753</v>
      </c>
    </row>
    <row r="755" spans="1:21" x14ac:dyDescent="0.35">
      <c r="A755" s="1">
        <v>41436</v>
      </c>
      <c r="B755">
        <v>-9195</v>
      </c>
      <c r="C755">
        <f t="shared" si="45"/>
        <v>-53533.651480637811</v>
      </c>
      <c r="D755">
        <f t="shared" si="46"/>
        <v>29593.860420650097</v>
      </c>
      <c r="E755">
        <f t="shared" si="47"/>
        <v>107526.47252831253</v>
      </c>
      <c r="F755">
        <f t="shared" si="48"/>
        <v>166562.6147342051</v>
      </c>
      <c r="G755">
        <f t="shared" si="49"/>
        <v>53992.821047674719</v>
      </c>
      <c r="H755">
        <f t="shared" si="49"/>
        <v>196156.4751548552</v>
      </c>
      <c r="I755">
        <f t="shared" si="50"/>
        <v>-161060.12400895034</v>
      </c>
      <c r="J755">
        <f t="shared" si="51"/>
        <v>-136968.75431355499</v>
      </c>
      <c r="K755">
        <f t="shared" si="54"/>
        <v>-1</v>
      </c>
      <c r="L755">
        <f t="shared" si="55"/>
        <v>-1</v>
      </c>
      <c r="M755">
        <f ca="1">VLOOKUP(A755,Tsy!A:B,2,FALSE)</f>
        <v>99.27</v>
      </c>
      <c r="N755" s="4">
        <f t="shared" ca="1" si="52"/>
        <v>0</v>
      </c>
      <c r="O755" s="3">
        <f ca="1">VLOOKUP(A755,'Libor 1W'!A:B,2,FALSE)/5200</f>
        <v>3.0482692307692311E-5</v>
      </c>
      <c r="P755">
        <f ca="1">VLOOKUP(A755,Swap!A:B,2,FALSE)</f>
        <v>149.94200000000001</v>
      </c>
      <c r="Q755">
        <f t="shared" ca="1" si="56"/>
        <v>5.0419495538274184E-3</v>
      </c>
      <c r="R755">
        <f t="shared" ca="1" si="57"/>
        <v>-5.0114668615197262E-3</v>
      </c>
      <c r="S755">
        <f t="shared" ca="1" si="58"/>
        <v>-5.0419495538274184E-3</v>
      </c>
      <c r="T755">
        <f t="shared" ca="1" si="59"/>
        <v>123.83205314364014</v>
      </c>
      <c r="U755">
        <f t="shared" ca="1" si="53"/>
        <v>136.01291545909211</v>
      </c>
    </row>
    <row r="756" spans="1:21" x14ac:dyDescent="0.35">
      <c r="A756" s="1">
        <v>41443</v>
      </c>
      <c r="B756">
        <v>31229</v>
      </c>
      <c r="C756">
        <f t="shared" si="45"/>
        <v>-53533.651480637811</v>
      </c>
      <c r="D756">
        <f t="shared" si="46"/>
        <v>29611.34034416826</v>
      </c>
      <c r="E756">
        <f t="shared" si="47"/>
        <v>107526.47252831253</v>
      </c>
      <c r="F756">
        <f t="shared" si="48"/>
        <v>166562.30571265603</v>
      </c>
      <c r="G756">
        <f t="shared" si="49"/>
        <v>53992.821047674719</v>
      </c>
      <c r="H756">
        <f t="shared" si="49"/>
        <v>196173.64605682431</v>
      </c>
      <c r="I756">
        <f t="shared" si="50"/>
        <v>-161060.12400895034</v>
      </c>
      <c r="J756">
        <f t="shared" si="51"/>
        <v>-136950.96536848776</v>
      </c>
      <c r="K756">
        <f t="shared" si="54"/>
        <v>-1</v>
      </c>
      <c r="L756">
        <f t="shared" si="55"/>
        <v>-1</v>
      </c>
      <c r="M756">
        <f ca="1">VLOOKUP(A756,Tsy!A:B,2,FALSE)</f>
        <v>99.27</v>
      </c>
      <c r="N756" s="4">
        <f t="shared" ca="1" si="52"/>
        <v>0</v>
      </c>
      <c r="O756" s="3">
        <f ca="1">VLOOKUP(A756,'Libor 1W'!A:B,2,FALSE)/5200</f>
        <v>3.073269230769231E-5</v>
      </c>
      <c r="P756">
        <f ca="1">VLOOKUP(A756,Swap!A:B,2,FALSE)</f>
        <v>150.69800000000001</v>
      </c>
      <c r="Q756">
        <f t="shared" ca="1" si="56"/>
        <v>-3.5879706432733083E-2</v>
      </c>
      <c r="R756">
        <f t="shared" ca="1" si="57"/>
        <v>3.5910189125040778E-2</v>
      </c>
      <c r="S756">
        <f t="shared" ca="1" si="58"/>
        <v>3.5879706432733083E-2</v>
      </c>
      <c r="T756">
        <f t="shared" ca="1" si="59"/>
        <v>128.27888559177038</v>
      </c>
      <c r="U756">
        <f t="shared" ca="1" si="53"/>
        <v>140.89301893682449</v>
      </c>
    </row>
    <row r="757" spans="1:21" x14ac:dyDescent="0.35">
      <c r="A757" s="1">
        <v>41450</v>
      </c>
      <c r="B757">
        <v>33011</v>
      </c>
      <c r="C757">
        <f t="shared" si="45"/>
        <v>-53533.651480637811</v>
      </c>
      <c r="D757">
        <f t="shared" si="46"/>
        <v>29709.948374760996</v>
      </c>
      <c r="E757">
        <f t="shared" si="47"/>
        <v>107526.47252831253</v>
      </c>
      <c r="F757">
        <f t="shared" si="48"/>
        <v>166549.02285785275</v>
      </c>
      <c r="G757">
        <f t="shared" si="49"/>
        <v>53992.821047674719</v>
      </c>
      <c r="H757">
        <f t="shared" si="49"/>
        <v>196258.97123261375</v>
      </c>
      <c r="I757">
        <f t="shared" si="50"/>
        <v>-161060.12400895034</v>
      </c>
      <c r="J757">
        <f t="shared" si="51"/>
        <v>-136839.07448309174</v>
      </c>
      <c r="K757">
        <f t="shared" si="54"/>
        <v>-1</v>
      </c>
      <c r="L757">
        <f t="shared" si="55"/>
        <v>-1</v>
      </c>
      <c r="M757">
        <f ca="1">VLOOKUP(A757,Tsy!A:B,2,FALSE)</f>
        <v>99.27</v>
      </c>
      <c r="N757" s="4">
        <f t="shared" ca="1" si="52"/>
        <v>0</v>
      </c>
      <c r="O757" s="3">
        <f ca="1">VLOOKUP(A757,'Libor 1W'!A:B,2,FALSE)/5200</f>
        <v>3.0905769230769227E-5</v>
      </c>
      <c r="P757">
        <f ca="1">VLOOKUP(A757,Swap!A:B,2,FALSE)</f>
        <v>145.291</v>
      </c>
      <c r="Q757">
        <f t="shared" ca="1" si="56"/>
        <v>1.0117626005740288E-2</v>
      </c>
      <c r="R757">
        <f t="shared" ca="1" si="57"/>
        <v>-1.0086893313432595E-2</v>
      </c>
      <c r="S757">
        <f t="shared" ca="1" si="58"/>
        <v>-1.0117626005740288E-2</v>
      </c>
      <c r="T757">
        <f t="shared" ca="1" si="59"/>
        <v>126.98495015844016</v>
      </c>
      <c r="U757">
        <f t="shared" ca="1" si="53"/>
        <v>139.46751606440202</v>
      </c>
    </row>
    <row r="758" spans="1:21" x14ac:dyDescent="0.35">
      <c r="A758" s="1">
        <v>41457</v>
      </c>
      <c r="B758">
        <v>-22917</v>
      </c>
      <c r="C758">
        <f t="shared" si="45"/>
        <v>-53533.651480637811</v>
      </c>
      <c r="D758">
        <f t="shared" si="46"/>
        <v>29661.774378585087</v>
      </c>
      <c r="E758">
        <f t="shared" si="47"/>
        <v>107526.47252831253</v>
      </c>
      <c r="F758">
        <f t="shared" si="48"/>
        <v>166560.59393253108</v>
      </c>
      <c r="G758">
        <f t="shared" si="49"/>
        <v>53992.821047674719</v>
      </c>
      <c r="H758">
        <f t="shared" si="49"/>
        <v>196222.36831111615</v>
      </c>
      <c r="I758">
        <f t="shared" si="50"/>
        <v>-161060.12400895034</v>
      </c>
      <c r="J758">
        <f t="shared" si="51"/>
        <v>-136898.819553946</v>
      </c>
      <c r="K758">
        <f t="shared" si="54"/>
        <v>-1</v>
      </c>
      <c r="L758">
        <f t="shared" si="55"/>
        <v>-1</v>
      </c>
      <c r="M758">
        <f ca="1">VLOOKUP(A758,Tsy!A:B,2,FALSE)</f>
        <v>99.27</v>
      </c>
      <c r="N758" s="4">
        <f t="shared" ca="1" si="52"/>
        <v>0</v>
      </c>
      <c r="O758" s="3">
        <f ca="1">VLOOKUP(A758,'Libor 1W'!A:B,2,FALSE)/5200</f>
        <v>3.0621153846153851E-5</v>
      </c>
      <c r="P758">
        <f ca="1">VLOOKUP(A758,Swap!A:B,2,FALSE)</f>
        <v>146.761</v>
      </c>
      <c r="Q758">
        <f t="shared" ca="1" si="56"/>
        <v>-1.3089308467508332E-2</v>
      </c>
      <c r="R758">
        <f t="shared" ca="1" si="57"/>
        <v>1.31202142367391E-2</v>
      </c>
      <c r="S758">
        <f t="shared" ca="1" si="58"/>
        <v>1.3089308467508332E-2</v>
      </c>
      <c r="T758">
        <f t="shared" ca="1" si="59"/>
        <v>128.65101990936051</v>
      </c>
      <c r="U758">
        <f t="shared" ca="1" si="53"/>
        <v>141.29304940336615</v>
      </c>
    </row>
    <row r="759" spans="1:21" x14ac:dyDescent="0.35">
      <c r="A759" s="1">
        <v>41464</v>
      </c>
      <c r="B759">
        <v>-47110</v>
      </c>
      <c r="C759">
        <f t="shared" si="45"/>
        <v>-53533.651480637811</v>
      </c>
      <c r="D759">
        <f t="shared" si="46"/>
        <v>29649.376673040151</v>
      </c>
      <c r="E759">
        <f t="shared" si="47"/>
        <v>107526.47252831253</v>
      </c>
      <c r="F759">
        <f t="shared" si="48"/>
        <v>166566.06646744549</v>
      </c>
      <c r="G759">
        <f t="shared" si="49"/>
        <v>53992.821047674719</v>
      </c>
      <c r="H759">
        <f t="shared" si="49"/>
        <v>196215.44314048564</v>
      </c>
      <c r="I759">
        <f t="shared" si="50"/>
        <v>-161060.12400895034</v>
      </c>
      <c r="J759">
        <f t="shared" si="51"/>
        <v>-136916.68979440533</v>
      </c>
      <c r="K759">
        <f t="shared" si="54"/>
        <v>-1</v>
      </c>
      <c r="L759">
        <f t="shared" si="55"/>
        <v>-1</v>
      </c>
      <c r="M759">
        <f ca="1">VLOOKUP(A759,Tsy!A:B,2,FALSE)</f>
        <v>99.27</v>
      </c>
      <c r="N759" s="4">
        <f t="shared" ca="1" si="52"/>
        <v>0</v>
      </c>
      <c r="O759" s="3">
        <f ca="1">VLOOKUP(A759,'Libor 1W'!A:B,2,FALSE)/5200</f>
        <v>3.0428846153846155E-5</v>
      </c>
      <c r="P759">
        <f ca="1">VLOOKUP(A759,Swap!A:B,2,FALSE)</f>
        <v>144.84</v>
      </c>
      <c r="Q759">
        <f t="shared" ca="1" si="56"/>
        <v>1.0639326152996453E-2</v>
      </c>
      <c r="R759">
        <f t="shared" ca="1" si="57"/>
        <v>-1.0608704999150299E-2</v>
      </c>
      <c r="S759">
        <f t="shared" ca="1" si="58"/>
        <v>-1.0639326152996453E-2</v>
      </c>
      <c r="T759">
        <f t="shared" ca="1" si="59"/>
        <v>127.28619919130229</v>
      </c>
      <c r="U759">
        <f t="shared" ca="1" si="53"/>
        <v>139.78978656761231</v>
      </c>
    </row>
    <row r="760" spans="1:21" x14ac:dyDescent="0.35">
      <c r="A760" s="1">
        <v>41471</v>
      </c>
      <c r="B760">
        <v>17735</v>
      </c>
      <c r="C760">
        <f t="shared" si="45"/>
        <v>-53533.651480637811</v>
      </c>
      <c r="D760">
        <f t="shared" si="46"/>
        <v>29743.076481835564</v>
      </c>
      <c r="E760">
        <f t="shared" si="47"/>
        <v>107526.47252831253</v>
      </c>
      <c r="F760">
        <f t="shared" si="48"/>
        <v>166545.55295780467</v>
      </c>
      <c r="G760">
        <f t="shared" si="49"/>
        <v>53992.821047674719</v>
      </c>
      <c r="H760">
        <f t="shared" si="49"/>
        <v>196288.62943964024</v>
      </c>
      <c r="I760">
        <f t="shared" si="50"/>
        <v>-161060.12400895034</v>
      </c>
      <c r="J760">
        <f t="shared" si="51"/>
        <v>-136802.4764759691</v>
      </c>
      <c r="K760">
        <f t="shared" si="54"/>
        <v>-1</v>
      </c>
      <c r="L760">
        <f t="shared" si="55"/>
        <v>-1</v>
      </c>
      <c r="M760">
        <f ca="1">VLOOKUP(A760,Tsy!A:B,2,FALSE)</f>
        <v>99.27</v>
      </c>
      <c r="N760" s="4">
        <f t="shared" ca="1" si="52"/>
        <v>0</v>
      </c>
      <c r="O760" s="3">
        <f ca="1">VLOOKUP(A760,'Libor 1W'!A:B,2,FALSE)/5200</f>
        <v>3.0140384615384618E-5</v>
      </c>
      <c r="P760">
        <f ca="1">VLOOKUP(A760,Swap!A:B,2,FALSE)</f>
        <v>146.381</v>
      </c>
      <c r="Q760">
        <f t="shared" ca="1" si="56"/>
        <v>3.8324645958149883E-3</v>
      </c>
      <c r="R760">
        <f t="shared" ca="1" si="57"/>
        <v>-3.8020357496611422E-3</v>
      </c>
      <c r="S760">
        <f t="shared" ca="1" si="58"/>
        <v>-3.8324645958149883E-3</v>
      </c>
      <c r="T760">
        <f t="shared" ca="1" si="59"/>
        <v>126.80225251153847</v>
      </c>
      <c r="U760">
        <f t="shared" ca="1" si="53"/>
        <v>139.25404715973539</v>
      </c>
    </row>
    <row r="761" spans="1:21" x14ac:dyDescent="0.35">
      <c r="A761" s="1">
        <v>41478</v>
      </c>
      <c r="B761">
        <v>-32312</v>
      </c>
      <c r="C761">
        <f t="shared" si="45"/>
        <v>-53533.651480637811</v>
      </c>
      <c r="D761">
        <f t="shared" si="46"/>
        <v>29794.686424474188</v>
      </c>
      <c r="E761">
        <f t="shared" si="47"/>
        <v>107526.47252831253</v>
      </c>
      <c r="F761">
        <f t="shared" si="48"/>
        <v>166522.13118077643</v>
      </c>
      <c r="G761">
        <f t="shared" si="49"/>
        <v>53992.821047674719</v>
      </c>
      <c r="H761">
        <f t="shared" si="49"/>
        <v>196316.81760525063</v>
      </c>
      <c r="I761">
        <f t="shared" si="50"/>
        <v>-161060.12400895034</v>
      </c>
      <c r="J761">
        <f t="shared" si="51"/>
        <v>-136727.44475630223</v>
      </c>
      <c r="K761">
        <f t="shared" si="54"/>
        <v>-1</v>
      </c>
      <c r="L761">
        <f t="shared" si="55"/>
        <v>-1</v>
      </c>
      <c r="M761">
        <f ca="1">VLOOKUP(A761,Tsy!A:B,2,FALSE)</f>
        <v>99.27</v>
      </c>
      <c r="N761" s="4">
        <f t="shared" ca="1" si="52"/>
        <v>0</v>
      </c>
      <c r="O761" s="3">
        <f ca="1">VLOOKUP(A761,'Libor 1W'!A:B,2,FALSE)/5200</f>
        <v>2.9563461538461541E-5</v>
      </c>
      <c r="P761">
        <f ca="1">VLOOKUP(A761,Swap!A:B,2,FALSE)</f>
        <v>146.94200000000001</v>
      </c>
      <c r="Q761">
        <f t="shared" ca="1" si="56"/>
        <v>-5.5396006587634661E-3</v>
      </c>
      <c r="R761">
        <f t="shared" ca="1" si="57"/>
        <v>5.5697410433788504E-3</v>
      </c>
      <c r="S761">
        <f t="shared" ca="1" si="58"/>
        <v>5.5396006587634661E-3</v>
      </c>
      <c r="T761">
        <f t="shared" ca="1" si="59"/>
        <v>127.50850822174488</v>
      </c>
      <c r="U761">
        <f t="shared" ca="1" si="53"/>
        <v>140.02545897111693</v>
      </c>
    </row>
    <row r="762" spans="1:21" x14ac:dyDescent="0.35">
      <c r="A762" s="1">
        <v>41485</v>
      </c>
      <c r="B762">
        <v>11903</v>
      </c>
      <c r="C762">
        <f t="shared" si="45"/>
        <v>-53533.651480637811</v>
      </c>
      <c r="D762">
        <f t="shared" si="46"/>
        <v>29885.326959847036</v>
      </c>
      <c r="E762">
        <f t="shared" si="47"/>
        <v>107526.47252831253</v>
      </c>
      <c r="F762">
        <f t="shared" si="48"/>
        <v>166499.46461964745</v>
      </c>
      <c r="G762">
        <f t="shared" si="49"/>
        <v>53992.821047674719</v>
      </c>
      <c r="H762">
        <f t="shared" si="49"/>
        <v>196384.79157949449</v>
      </c>
      <c r="I762">
        <f t="shared" si="50"/>
        <v>-161060.12400895034</v>
      </c>
      <c r="J762">
        <f t="shared" si="51"/>
        <v>-136614.13765980041</v>
      </c>
      <c r="K762">
        <f t="shared" si="54"/>
        <v>-1</v>
      </c>
      <c r="L762">
        <f t="shared" si="55"/>
        <v>-1</v>
      </c>
      <c r="M762">
        <f ca="1">VLOOKUP(A762,Tsy!A:B,2,FALSE)</f>
        <v>99.27</v>
      </c>
      <c r="N762" s="4">
        <f t="shared" ca="1" si="52"/>
        <v>0</v>
      </c>
      <c r="O762" s="3">
        <f ca="1">VLOOKUP(A762,'Libor 1W'!A:B,2,FALSE)/5200</f>
        <v>2.9005769230769228E-5</v>
      </c>
      <c r="P762">
        <f ca="1">VLOOKUP(A762,Swap!A:B,2,FALSE)</f>
        <v>146.12799999999999</v>
      </c>
      <c r="Q762">
        <f t="shared" ca="1" si="56"/>
        <v>-3.8048833899045897E-3</v>
      </c>
      <c r="R762">
        <f t="shared" ca="1" si="57"/>
        <v>3.8344468514430511E-3</v>
      </c>
      <c r="S762">
        <f t="shared" ca="1" si="58"/>
        <v>3.8048833899045897E-3</v>
      </c>
      <c r="T762">
        <f t="shared" ca="1" si="59"/>
        <v>127.99743281962795</v>
      </c>
      <c r="U762">
        <f t="shared" ca="1" si="53"/>
        <v>140.55823951411989</v>
      </c>
    </row>
    <row r="763" spans="1:21" x14ac:dyDescent="0.35">
      <c r="A763" s="1">
        <v>41492</v>
      </c>
      <c r="B763">
        <v>-20096</v>
      </c>
      <c r="C763">
        <f t="shared" si="45"/>
        <v>-53533.651480637811</v>
      </c>
      <c r="D763">
        <f t="shared" si="46"/>
        <v>29930.527724665393</v>
      </c>
      <c r="E763">
        <f t="shared" si="47"/>
        <v>107526.47252831253</v>
      </c>
      <c r="F763">
        <f t="shared" si="48"/>
        <v>166482.68000314431</v>
      </c>
      <c r="G763">
        <f t="shared" si="49"/>
        <v>53992.821047674719</v>
      </c>
      <c r="H763">
        <f t="shared" si="49"/>
        <v>196413.2077278097</v>
      </c>
      <c r="I763">
        <f t="shared" si="50"/>
        <v>-161060.12400895034</v>
      </c>
      <c r="J763">
        <f t="shared" si="51"/>
        <v>-136552.15227847893</v>
      </c>
      <c r="K763">
        <f t="shared" si="54"/>
        <v>-1</v>
      </c>
      <c r="L763">
        <f t="shared" si="55"/>
        <v>-1</v>
      </c>
      <c r="M763">
        <f ca="1">VLOOKUP(A763,Tsy!A:B,2,FALSE)</f>
        <v>99.27</v>
      </c>
      <c r="N763" s="4">
        <f t="shared" ca="1" si="52"/>
        <v>0</v>
      </c>
      <c r="O763" s="3">
        <f ca="1">VLOOKUP(A763,'Libor 1W'!A:B,2,FALSE)/5200</f>
        <v>2.8909615384615384E-5</v>
      </c>
      <c r="P763">
        <f ca="1">VLOOKUP(A763,Swap!A:B,2,FALSE)</f>
        <v>145.572</v>
      </c>
      <c r="Q763">
        <f t="shared" ca="1" si="56"/>
        <v>-3.723243480889149E-3</v>
      </c>
      <c r="R763">
        <f t="shared" ca="1" si="57"/>
        <v>3.7522492501199183E-3</v>
      </c>
      <c r="S763">
        <f t="shared" ca="1" si="58"/>
        <v>3.723243480889149E-3</v>
      </c>
      <c r="T763">
        <f t="shared" ca="1" si="59"/>
        <v>128.47771109094265</v>
      </c>
      <c r="U763">
        <f t="shared" ca="1" si="53"/>
        <v>141.08157206307609</v>
      </c>
    </row>
    <row r="764" spans="1:21" x14ac:dyDescent="0.35">
      <c r="A764" s="1">
        <v>41499</v>
      </c>
      <c r="B764">
        <v>-66432</v>
      </c>
      <c r="C764">
        <f t="shared" si="45"/>
        <v>-53533.651480637811</v>
      </c>
      <c r="D764">
        <f t="shared" si="46"/>
        <v>29774.510516252391</v>
      </c>
      <c r="E764">
        <f t="shared" si="47"/>
        <v>107526.47252831253</v>
      </c>
      <c r="F764">
        <f t="shared" si="48"/>
        <v>166534.66992986054</v>
      </c>
      <c r="G764">
        <f t="shared" si="49"/>
        <v>53992.821047674719</v>
      </c>
      <c r="H764">
        <f t="shared" si="49"/>
        <v>196309.18044611294</v>
      </c>
      <c r="I764">
        <f t="shared" si="50"/>
        <v>-161060.12400895034</v>
      </c>
      <c r="J764">
        <f t="shared" si="51"/>
        <v>-136760.15941360814</v>
      </c>
      <c r="K764">
        <f t="shared" si="54"/>
        <v>-1</v>
      </c>
      <c r="L764">
        <f t="shared" si="55"/>
        <v>-1</v>
      </c>
      <c r="M764">
        <f ca="1">VLOOKUP(A764,Tsy!A:B,2,FALSE)</f>
        <v>99.27</v>
      </c>
      <c r="N764" s="4">
        <f t="shared" ca="1" si="52"/>
        <v>0</v>
      </c>
      <c r="O764" s="3">
        <f ca="1">VLOOKUP(A764,'Libor 1W'!A:B,2,FALSE)/5200</f>
        <v>2.8813461538461536E-5</v>
      </c>
      <c r="P764">
        <f ca="1">VLOOKUP(A764,Swap!A:B,2,FALSE)</f>
        <v>145.03</v>
      </c>
      <c r="Q764">
        <f t="shared" ca="1" si="56"/>
        <v>-9.8186582086465801E-3</v>
      </c>
      <c r="R764">
        <f t="shared" ca="1" si="57"/>
        <v>9.8475678240311955E-3</v>
      </c>
      <c r="S764">
        <f t="shared" ca="1" si="58"/>
        <v>9.8186582086465801E-3</v>
      </c>
      <c r="T764">
        <f t="shared" ca="1" si="59"/>
        <v>129.74290406478701</v>
      </c>
      <c r="U764">
        <f t="shared" ca="1" si="53"/>
        <v>142.46680379870199</v>
      </c>
    </row>
    <row r="765" spans="1:21" x14ac:dyDescent="0.35">
      <c r="A765" s="1">
        <v>41506</v>
      </c>
      <c r="B765">
        <v>-24840</v>
      </c>
      <c r="C765">
        <f t="shared" si="45"/>
        <v>-53533.651480637811</v>
      </c>
      <c r="D765">
        <f t="shared" si="46"/>
        <v>29725.187380497133</v>
      </c>
      <c r="E765">
        <f t="shared" si="47"/>
        <v>107526.47252831253</v>
      </c>
      <c r="F765">
        <f t="shared" si="48"/>
        <v>166547.01748785155</v>
      </c>
      <c r="G765">
        <f t="shared" si="49"/>
        <v>53992.821047674719</v>
      </c>
      <c r="H765">
        <f t="shared" si="49"/>
        <v>196272.20486834869</v>
      </c>
      <c r="I765">
        <f t="shared" si="50"/>
        <v>-161060.12400895034</v>
      </c>
      <c r="J765">
        <f t="shared" si="51"/>
        <v>-136821.83010735441</v>
      </c>
      <c r="K765">
        <f t="shared" si="54"/>
        <v>-1</v>
      </c>
      <c r="L765">
        <f t="shared" si="55"/>
        <v>-1</v>
      </c>
      <c r="M765">
        <f ca="1">VLOOKUP(A765,Tsy!A:B,2,FALSE)</f>
        <v>99.27</v>
      </c>
      <c r="N765" s="4">
        <f t="shared" ca="1" si="52"/>
        <v>0</v>
      </c>
      <c r="O765" s="3">
        <f ca="1">VLOOKUP(A765,'Libor 1W'!A:B,2,FALSE)/5200</f>
        <v>2.8621153846153843E-5</v>
      </c>
      <c r="P765">
        <f ca="1">VLOOKUP(A765,Swap!A:B,2,FALSE)</f>
        <v>143.60599999999999</v>
      </c>
      <c r="Q765">
        <f t="shared" ca="1" si="56"/>
        <v>6.3367825856857074E-3</v>
      </c>
      <c r="R765">
        <f t="shared" ca="1" si="57"/>
        <v>-6.3079691241472455E-3</v>
      </c>
      <c r="S765">
        <f t="shared" ca="1" si="58"/>
        <v>-6.3367825856857074E-3</v>
      </c>
      <c r="T765">
        <f t="shared" ca="1" si="59"/>
        <v>128.92448983186915</v>
      </c>
      <c r="U765">
        <f t="shared" ca="1" si="53"/>
        <v>141.56402263735208</v>
      </c>
    </row>
    <row r="766" spans="1:21" x14ac:dyDescent="0.35">
      <c r="A766" s="1">
        <v>41513</v>
      </c>
      <c r="B766">
        <v>-110825</v>
      </c>
      <c r="C766">
        <f t="shared" si="45"/>
        <v>-53533.651480637811</v>
      </c>
      <c r="D766">
        <f t="shared" si="46"/>
        <v>29463.869980879543</v>
      </c>
      <c r="E766">
        <f t="shared" si="47"/>
        <v>107526.47252831253</v>
      </c>
      <c r="F766">
        <f t="shared" si="48"/>
        <v>166660.0827390624</v>
      </c>
      <c r="G766">
        <f t="shared" si="49"/>
        <v>53992.821047674719</v>
      </c>
      <c r="H766">
        <f t="shared" si="49"/>
        <v>196123.95271994194</v>
      </c>
      <c r="I766">
        <f t="shared" si="50"/>
        <v>-161060.12400895034</v>
      </c>
      <c r="J766">
        <f t="shared" si="51"/>
        <v>-137196.21275818287</v>
      </c>
      <c r="K766">
        <f t="shared" si="54"/>
        <v>-1</v>
      </c>
      <c r="L766">
        <f t="shared" si="55"/>
        <v>-1</v>
      </c>
      <c r="M766">
        <f ca="1">VLOOKUP(A766,Tsy!A:B,2,FALSE)</f>
        <v>99.27</v>
      </c>
      <c r="N766" s="4">
        <f t="shared" ca="1" si="52"/>
        <v>0</v>
      </c>
      <c r="O766" s="3">
        <f ca="1">VLOOKUP(A766,'Libor 1W'!A:B,2,FALSE)/5200</f>
        <v>2.8524999999999999E-5</v>
      </c>
      <c r="P766">
        <f ca="1">VLOOKUP(A766,Swap!A:B,2,FALSE)</f>
        <v>144.51599999999999</v>
      </c>
      <c r="Q766">
        <f t="shared" ca="1" si="56"/>
        <v>-1.2344653879155176E-2</v>
      </c>
      <c r="R766">
        <f t="shared" ca="1" si="57"/>
        <v>1.237327503300133E-2</v>
      </c>
      <c r="S766">
        <f t="shared" ca="1" si="58"/>
        <v>1.2344653879155176E-2</v>
      </c>
      <c r="T766">
        <f t="shared" ca="1" si="59"/>
        <v>130.51970800304824</v>
      </c>
      <c r="U766">
        <f t="shared" ca="1" si="53"/>
        <v>143.31158149855108</v>
      </c>
    </row>
    <row r="767" spans="1:21" x14ac:dyDescent="0.35">
      <c r="A767" s="1">
        <v>41520</v>
      </c>
      <c r="B767">
        <v>-103094</v>
      </c>
      <c r="C767">
        <f t="shared" si="45"/>
        <v>-53533.651480637811</v>
      </c>
      <c r="D767">
        <f t="shared" si="46"/>
        <v>29275.674952198853</v>
      </c>
      <c r="E767">
        <f t="shared" si="47"/>
        <v>107526.47252831253</v>
      </c>
      <c r="F767">
        <f t="shared" si="48"/>
        <v>166754.06424316976</v>
      </c>
      <c r="G767">
        <f t="shared" si="49"/>
        <v>53992.821047674719</v>
      </c>
      <c r="H767">
        <f t="shared" si="49"/>
        <v>196029.7391953686</v>
      </c>
      <c r="I767">
        <f t="shared" si="50"/>
        <v>-161060.12400895034</v>
      </c>
      <c r="J767">
        <f t="shared" si="51"/>
        <v>-137478.38929097092</v>
      </c>
      <c r="K767">
        <f t="shared" si="54"/>
        <v>-1</v>
      </c>
      <c r="L767">
        <f t="shared" si="55"/>
        <v>-1</v>
      </c>
      <c r="M767">
        <f ca="1">VLOOKUP(A767,Tsy!A:B,2,FALSE)</f>
        <v>99.27</v>
      </c>
      <c r="N767" s="4">
        <f t="shared" ca="1" si="52"/>
        <v>0</v>
      </c>
      <c r="O767" s="3">
        <f ca="1">VLOOKUP(A767,'Libor 1W'!A:B,2,FALSE)/5200</f>
        <v>2.8428846153846151E-5</v>
      </c>
      <c r="P767">
        <f ca="1">VLOOKUP(A767,Swap!A:B,2,FALSE)</f>
        <v>142.732</v>
      </c>
      <c r="Q767">
        <f t="shared" ca="1" si="56"/>
        <v>-2.6132892413753828E-3</v>
      </c>
      <c r="R767">
        <f t="shared" ca="1" si="57"/>
        <v>2.6418142413753829E-3</v>
      </c>
      <c r="S767">
        <f t="shared" ca="1" si="58"/>
        <v>2.6132892413753828E-3</v>
      </c>
      <c r="T767">
        <f t="shared" ca="1" si="59"/>
        <v>130.86451682643084</v>
      </c>
      <c r="U767">
        <f t="shared" ca="1" si="53"/>
        <v>143.68609611264574</v>
      </c>
    </row>
    <row r="768" spans="1:21" x14ac:dyDescent="0.35">
      <c r="A768" s="1">
        <v>41527</v>
      </c>
      <c r="B768">
        <v>-85324</v>
      </c>
      <c r="C768">
        <f t="shared" si="45"/>
        <v>-53533.651480637811</v>
      </c>
      <c r="D768">
        <f t="shared" si="46"/>
        <v>29140.281070745699</v>
      </c>
      <c r="E768">
        <f t="shared" si="47"/>
        <v>107526.47252831253</v>
      </c>
      <c r="F768">
        <f t="shared" si="48"/>
        <v>166818.29762823551</v>
      </c>
      <c r="G768">
        <f t="shared" si="49"/>
        <v>53992.821047674719</v>
      </c>
      <c r="H768">
        <f t="shared" si="49"/>
        <v>195958.5786989812</v>
      </c>
      <c r="I768">
        <f t="shared" si="50"/>
        <v>-161060.12400895034</v>
      </c>
      <c r="J768">
        <f t="shared" si="51"/>
        <v>-137678.01655748981</v>
      </c>
      <c r="K768">
        <f t="shared" si="54"/>
        <v>-1</v>
      </c>
      <c r="L768">
        <f t="shared" si="55"/>
        <v>-1</v>
      </c>
      <c r="M768">
        <f ca="1">VLOOKUP(A768,Tsy!A:B,2,FALSE)</f>
        <v>99.27</v>
      </c>
      <c r="N768" s="4">
        <f t="shared" ca="1" si="52"/>
        <v>0</v>
      </c>
      <c r="O768" s="3">
        <f ca="1">VLOOKUP(A768,'Libor 1W'!A:B,2,FALSE)/5200</f>
        <v>2.8359615384615384E-5</v>
      </c>
      <c r="P768">
        <f ca="1">VLOOKUP(A768,Swap!A:B,2,FALSE)</f>
        <v>142.35900000000001</v>
      </c>
      <c r="Q768">
        <f t="shared" ca="1" si="56"/>
        <v>1.1295387014519598E-2</v>
      </c>
      <c r="R768">
        <f t="shared" ca="1" si="57"/>
        <v>-1.1266958168365752E-2</v>
      </c>
      <c r="S768">
        <f t="shared" ca="1" si="58"/>
        <v>-1.1295387014519598E-2</v>
      </c>
      <c r="T768">
        <f t="shared" ca="1" si="59"/>
        <v>129.39007178962405</v>
      </c>
      <c r="U768">
        <f t="shared" ca="1" si="53"/>
        <v>142.06310604844793</v>
      </c>
    </row>
    <row r="769" spans="1:21" x14ac:dyDescent="0.35">
      <c r="A769" s="1">
        <v>41534</v>
      </c>
      <c r="B769">
        <v>-126026</v>
      </c>
      <c r="C769">
        <f t="shared" si="45"/>
        <v>-53533.651480637811</v>
      </c>
      <c r="D769">
        <f t="shared" si="46"/>
        <v>28919.887189292542</v>
      </c>
      <c r="E769">
        <f t="shared" si="47"/>
        <v>107526.47252831253</v>
      </c>
      <c r="F769">
        <f t="shared" si="48"/>
        <v>166946.9596215866</v>
      </c>
      <c r="G769">
        <f t="shared" si="49"/>
        <v>53992.821047674719</v>
      </c>
      <c r="H769">
        <f t="shared" si="49"/>
        <v>195866.84681087916</v>
      </c>
      <c r="I769">
        <f t="shared" si="50"/>
        <v>-161060.12400895034</v>
      </c>
      <c r="J769">
        <f t="shared" si="51"/>
        <v>-138027.07243229405</v>
      </c>
      <c r="K769">
        <f t="shared" si="54"/>
        <v>-1</v>
      </c>
      <c r="L769">
        <f t="shared" si="55"/>
        <v>-1</v>
      </c>
      <c r="M769">
        <f ca="1">VLOOKUP(A769,Tsy!A:B,2,FALSE)</f>
        <v>99.27</v>
      </c>
      <c r="N769" s="4">
        <f t="shared" ca="1" si="52"/>
        <v>0</v>
      </c>
      <c r="O769" s="3">
        <f ca="1">VLOOKUP(A769,'Libor 1W'!A:B,2,FALSE)/5200</f>
        <v>2.6923076923076927E-5</v>
      </c>
      <c r="P769">
        <f ca="1">VLOOKUP(A769,Swap!A:B,2,FALSE)</f>
        <v>143.96700000000001</v>
      </c>
      <c r="Q769">
        <f t="shared" ca="1" si="56"/>
        <v>1.7920773510595955E-2</v>
      </c>
      <c r="R769">
        <f t="shared" ca="1" si="57"/>
        <v>-1.7892413895211338E-2</v>
      </c>
      <c r="S769">
        <f t="shared" ca="1" si="58"/>
        <v>-1.7920773510595955E-2</v>
      </c>
      <c r="T769">
        <f t="shared" ca="1" si="59"/>
        <v>127.07497107123298</v>
      </c>
      <c r="U769">
        <f t="shared" ca="1" si="53"/>
        <v>139.51722530074193</v>
      </c>
    </row>
    <row r="770" spans="1:21" x14ac:dyDescent="0.35">
      <c r="A770" s="1">
        <v>41541</v>
      </c>
      <c r="B770">
        <v>-89107</v>
      </c>
      <c r="C770">
        <f t="shared" si="45"/>
        <v>-53533.651480637811</v>
      </c>
      <c r="D770">
        <f t="shared" si="46"/>
        <v>28777.130019120457</v>
      </c>
      <c r="E770">
        <f t="shared" si="47"/>
        <v>107526.47252831253</v>
      </c>
      <c r="F770">
        <f t="shared" si="48"/>
        <v>167015.88780796088</v>
      </c>
      <c r="G770">
        <f t="shared" si="49"/>
        <v>53992.821047674719</v>
      </c>
      <c r="H770">
        <f t="shared" si="49"/>
        <v>195793.01782708135</v>
      </c>
      <c r="I770">
        <f t="shared" si="50"/>
        <v>-161060.12400895034</v>
      </c>
      <c r="J770">
        <f t="shared" si="51"/>
        <v>-138238.75778884042</v>
      </c>
      <c r="K770">
        <f t="shared" si="54"/>
        <v>-1</v>
      </c>
      <c r="L770">
        <f t="shared" si="55"/>
        <v>-1</v>
      </c>
      <c r="M770">
        <f ca="1">VLOOKUP(A770,Tsy!A:B,2,FALSE)</f>
        <v>99.27</v>
      </c>
      <c r="N770" s="4">
        <f t="shared" ca="1" si="52"/>
        <v>0</v>
      </c>
      <c r="O770" s="3">
        <f ca="1">VLOOKUP(A770,'Libor 1W'!A:B,2,FALSE)/5200</f>
        <v>2.6826923076923079E-5</v>
      </c>
      <c r="P770">
        <f ca="1">VLOOKUP(A770,Swap!A:B,2,FALSE)</f>
        <v>146.547</v>
      </c>
      <c r="Q770">
        <f t="shared" ca="1" si="56"/>
        <v>3.1457484629504595E-3</v>
      </c>
      <c r="R770">
        <f t="shared" ca="1" si="57"/>
        <v>-3.1188253860273828E-3</v>
      </c>
      <c r="S770">
        <f t="shared" ca="1" si="58"/>
        <v>-3.1457484629504595E-3</v>
      </c>
      <c r="T770">
        <f t="shared" ca="1" si="59"/>
        <v>126.67864642552732</v>
      </c>
      <c r="U770">
        <f t="shared" ca="1" si="53"/>
        <v>139.078339203697</v>
      </c>
    </row>
    <row r="771" spans="1:21" x14ac:dyDescent="0.35">
      <c r="A771" s="1">
        <v>41548</v>
      </c>
      <c r="B771">
        <v>-28536</v>
      </c>
      <c r="C771">
        <f t="shared" si="45"/>
        <v>-53533.651480637811</v>
      </c>
      <c r="D771">
        <f t="shared" si="46"/>
        <v>28716.428298279159</v>
      </c>
      <c r="E771">
        <f t="shared" si="47"/>
        <v>107526.47252831253</v>
      </c>
      <c r="F771">
        <f t="shared" si="48"/>
        <v>167030.93728195634</v>
      </c>
      <c r="G771">
        <f t="shared" si="49"/>
        <v>53992.821047674719</v>
      </c>
      <c r="H771">
        <f t="shared" si="49"/>
        <v>195747.36558023549</v>
      </c>
      <c r="I771">
        <f t="shared" si="50"/>
        <v>-161060.12400895034</v>
      </c>
      <c r="J771">
        <f t="shared" si="51"/>
        <v>-138314.50898367719</v>
      </c>
      <c r="K771">
        <f t="shared" si="54"/>
        <v>-1</v>
      </c>
      <c r="L771">
        <f t="shared" si="55"/>
        <v>-1</v>
      </c>
      <c r="M771">
        <f ca="1">VLOOKUP(A771,Tsy!A:B,2,FALSE)</f>
        <v>99.27</v>
      </c>
      <c r="N771" s="4">
        <f t="shared" ca="1" si="52"/>
        <v>0</v>
      </c>
      <c r="O771" s="3">
        <f ca="1">VLOOKUP(A771,'Libor 1W'!A:B,2,FALSE)/5200</f>
        <v>2.6538461538461542E-5</v>
      </c>
      <c r="P771">
        <f ca="1">VLOOKUP(A771,Swap!A:B,2,FALSE)</f>
        <v>147.00800000000001</v>
      </c>
      <c r="Q771">
        <f t="shared" ca="1" si="56"/>
        <v>1.5849477579452653E-3</v>
      </c>
      <c r="R771">
        <f t="shared" ca="1" si="57"/>
        <v>-1.5581208348683423E-3</v>
      </c>
      <c r="S771">
        <f t="shared" ca="1" si="58"/>
        <v>-1.5849477579452653E-3</v>
      </c>
      <c r="T771">
        <f t="shared" ca="1" si="59"/>
        <v>126.48126578719878</v>
      </c>
      <c r="U771">
        <f t="shared" ca="1" si="53"/>
        <v>138.85790730179735</v>
      </c>
    </row>
    <row r="772" spans="1:21" x14ac:dyDescent="0.35">
      <c r="A772" s="1">
        <v>41555</v>
      </c>
      <c r="B772">
        <v>-87571</v>
      </c>
      <c r="C772">
        <f t="shared" si="45"/>
        <v>-53533.651480637811</v>
      </c>
      <c r="D772">
        <f t="shared" si="46"/>
        <v>28617.929254302104</v>
      </c>
      <c r="E772">
        <f t="shared" si="47"/>
        <v>107526.47252831253</v>
      </c>
      <c r="F772">
        <f t="shared" si="48"/>
        <v>167084.28570636007</v>
      </c>
      <c r="G772">
        <f t="shared" si="49"/>
        <v>53992.821047674719</v>
      </c>
      <c r="H772">
        <f t="shared" si="49"/>
        <v>195702.21496066218</v>
      </c>
      <c r="I772">
        <f t="shared" si="50"/>
        <v>-161060.12400895034</v>
      </c>
      <c r="J772">
        <f t="shared" si="51"/>
        <v>-138466.35645205795</v>
      </c>
      <c r="K772">
        <f t="shared" si="54"/>
        <v>-1</v>
      </c>
      <c r="L772">
        <f t="shared" si="55"/>
        <v>-1</v>
      </c>
      <c r="M772">
        <f ca="1">VLOOKUP(A772,Tsy!A:B,2,FALSE)</f>
        <v>99.27</v>
      </c>
      <c r="N772" s="4">
        <f t="shared" ca="1" si="52"/>
        <v>0</v>
      </c>
      <c r="O772" s="3">
        <f ca="1">VLOOKUP(A772,'Libor 1W'!A:B,2,FALSE)/5200</f>
        <v>2.6471153846153845E-5</v>
      </c>
      <c r="P772">
        <f ca="1">VLOOKUP(A772,Swap!A:B,2,FALSE)</f>
        <v>147.24100000000001</v>
      </c>
      <c r="Q772">
        <f t="shared" ca="1" si="56"/>
        <v>-4.0477856031947423E-3</v>
      </c>
      <c r="R772">
        <f t="shared" ca="1" si="57"/>
        <v>4.0743240647332039E-3</v>
      </c>
      <c r="S772">
        <f t="shared" ca="1" si="58"/>
        <v>4.0477856031947423E-3</v>
      </c>
      <c r="T772">
        <f t="shared" ca="1" si="59"/>
        <v>126.99659145213347</v>
      </c>
      <c r="U772">
        <f t="shared" ca="1" si="53"/>
        <v>139.41997433986333</v>
      </c>
    </row>
    <row r="773" spans="1:21" x14ac:dyDescent="0.35">
      <c r="A773" s="1">
        <v>41562</v>
      </c>
      <c r="B773">
        <v>-99788</v>
      </c>
      <c r="C773">
        <f t="shared" si="45"/>
        <v>-53533.651480637811</v>
      </c>
      <c r="D773">
        <f t="shared" si="46"/>
        <v>28615.904397705544</v>
      </c>
      <c r="E773">
        <f t="shared" si="47"/>
        <v>107526.47252831253</v>
      </c>
      <c r="F773">
        <f t="shared" si="48"/>
        <v>167085.83539237294</v>
      </c>
      <c r="G773">
        <f t="shared" si="49"/>
        <v>53992.821047674719</v>
      </c>
      <c r="H773">
        <f t="shared" si="49"/>
        <v>195701.73979007849</v>
      </c>
      <c r="I773">
        <f t="shared" si="50"/>
        <v>-161060.12400895034</v>
      </c>
      <c r="J773">
        <f t="shared" si="51"/>
        <v>-138469.9309946674</v>
      </c>
      <c r="K773">
        <f t="shared" si="54"/>
        <v>-1</v>
      </c>
      <c r="L773">
        <f t="shared" si="55"/>
        <v>-1</v>
      </c>
      <c r="M773">
        <f ca="1">VLOOKUP(A773,Tsy!A:B,2,FALSE)</f>
        <v>99.27</v>
      </c>
      <c r="N773" s="4">
        <f t="shared" ca="1" si="52"/>
        <v>0</v>
      </c>
      <c r="O773" s="3">
        <f ca="1">VLOOKUP(A773,'Libor 1W'!A:B,2,FALSE)/5200</f>
        <v>2.6807692307692306E-5</v>
      </c>
      <c r="P773">
        <f ca="1">VLOOKUP(A773,Swap!A:B,2,FALSE)</f>
        <v>146.64500000000001</v>
      </c>
      <c r="Q773">
        <f t="shared" ca="1" si="56"/>
        <v>1.5479559480377603E-2</v>
      </c>
      <c r="R773">
        <f t="shared" ca="1" si="57"/>
        <v>-1.5453088326531448E-2</v>
      </c>
      <c r="S773">
        <f t="shared" ca="1" si="58"/>
        <v>-1.5479559480377603E-2</v>
      </c>
      <c r="T773">
        <f t="shared" ca="1" si="59"/>
        <v>125.03410190725522</v>
      </c>
      <c r="U773">
        <f t="shared" ca="1" si="53"/>
        <v>137.26181455431669</v>
      </c>
    </row>
    <row r="774" spans="1:21" x14ac:dyDescent="0.35">
      <c r="A774" s="1">
        <v>41569</v>
      </c>
      <c r="B774">
        <v>-142550</v>
      </c>
      <c r="C774">
        <f t="shared" si="45"/>
        <v>-53533.651480637811</v>
      </c>
      <c r="D774">
        <f t="shared" si="46"/>
        <v>28528.315487571701</v>
      </c>
      <c r="E774">
        <f t="shared" si="47"/>
        <v>107526.47252831253</v>
      </c>
      <c r="F774">
        <f t="shared" si="48"/>
        <v>167163.5152376325</v>
      </c>
      <c r="G774">
        <f t="shared" si="49"/>
        <v>53992.821047674719</v>
      </c>
      <c r="H774">
        <f t="shared" si="49"/>
        <v>195691.8307252042</v>
      </c>
      <c r="I774">
        <f t="shared" si="50"/>
        <v>-161060.12400895034</v>
      </c>
      <c r="J774">
        <f t="shared" si="51"/>
        <v>-138635.1997500608</v>
      </c>
      <c r="K774">
        <f t="shared" si="54"/>
        <v>-1</v>
      </c>
      <c r="L774">
        <f t="shared" si="55"/>
        <v>-1</v>
      </c>
      <c r="M774">
        <f ca="1">VLOOKUP(A774,Tsy!A:B,2,FALSE)</f>
        <v>99.27</v>
      </c>
      <c r="N774" s="4">
        <f t="shared" ca="1" si="52"/>
        <v>0</v>
      </c>
      <c r="O774" s="3">
        <f ca="1">VLOOKUP(A774,'Libor 1W'!A:B,2,FALSE)/5200</f>
        <v>2.6509615384615383E-5</v>
      </c>
      <c r="P774">
        <f ca="1">VLOOKUP(A774,Swap!A:B,2,FALSE)</f>
        <v>148.91499999999999</v>
      </c>
      <c r="Q774">
        <f t="shared" ca="1" si="56"/>
        <v>1.6519490984789886E-3</v>
      </c>
      <c r="R774">
        <f t="shared" ca="1" si="57"/>
        <v>-1.6251414061712963E-3</v>
      </c>
      <c r="S774">
        <f t="shared" ca="1" si="58"/>
        <v>-1.6519490984789886E-3</v>
      </c>
      <c r="T774">
        <f t="shared" ca="1" si="59"/>
        <v>124.8309038110623</v>
      </c>
      <c r="U774">
        <f t="shared" ca="1" si="53"/>
        <v>137.03506502350808</v>
      </c>
    </row>
    <row r="775" spans="1:21" x14ac:dyDescent="0.35">
      <c r="A775" s="1">
        <v>41576</v>
      </c>
      <c r="B775">
        <v>-125670</v>
      </c>
      <c r="C775">
        <f t="shared" si="45"/>
        <v>-53533.651480637811</v>
      </c>
      <c r="D775">
        <f t="shared" si="46"/>
        <v>28443.982791586997</v>
      </c>
      <c r="E775">
        <f t="shared" si="47"/>
        <v>107526.47252831253</v>
      </c>
      <c r="F775">
        <f t="shared" si="48"/>
        <v>167230.14697126893</v>
      </c>
      <c r="G775">
        <f t="shared" si="49"/>
        <v>53992.821047674719</v>
      </c>
      <c r="H775">
        <f t="shared" si="49"/>
        <v>195674.12976285594</v>
      </c>
      <c r="I775">
        <f t="shared" si="50"/>
        <v>-161060.12400895034</v>
      </c>
      <c r="J775">
        <f t="shared" si="51"/>
        <v>-138786.16417968192</v>
      </c>
      <c r="K775">
        <f t="shared" si="54"/>
        <v>-1</v>
      </c>
      <c r="L775">
        <f t="shared" si="55"/>
        <v>1</v>
      </c>
      <c r="M775">
        <f ca="1">VLOOKUP(A775,Tsy!A:B,2,FALSE)</f>
        <v>99.27</v>
      </c>
      <c r="N775" s="4">
        <f t="shared" ca="1" si="52"/>
        <v>0</v>
      </c>
      <c r="O775" s="3">
        <f ca="1">VLOOKUP(A775,'Libor 1W'!A:B,2,FALSE)/5200</f>
        <v>2.5923076923076923E-5</v>
      </c>
      <c r="P775">
        <f ca="1">VLOOKUP(A775,Swap!A:B,2,FALSE)</f>
        <v>149.161</v>
      </c>
      <c r="Q775">
        <f t="shared" ca="1" si="56"/>
        <v>-1.1584797634770494E-2</v>
      </c>
      <c r="R775">
        <f t="shared" ca="1" si="57"/>
        <v>1.161130725015511E-2</v>
      </c>
      <c r="S775">
        <f t="shared" ca="1" si="58"/>
        <v>-1.1584797634770494E-2</v>
      </c>
      <c r="T775">
        <f t="shared" ca="1" si="59"/>
        <v>126.28035378952711</v>
      </c>
      <c r="U775">
        <f t="shared" ca="1" si="53"/>
        <v>135.44754152634312</v>
      </c>
    </row>
    <row r="776" spans="1:21" x14ac:dyDescent="0.35">
      <c r="A776" s="1">
        <v>41583</v>
      </c>
      <c r="B776">
        <v>-189188</v>
      </c>
      <c r="C776">
        <f t="shared" si="45"/>
        <v>-53533.651480637811</v>
      </c>
      <c r="D776">
        <f t="shared" si="46"/>
        <v>28211.661567877629</v>
      </c>
      <c r="E776">
        <f t="shared" si="47"/>
        <v>107526.47252831253</v>
      </c>
      <c r="F776">
        <f t="shared" si="48"/>
        <v>167447.78643516466</v>
      </c>
      <c r="G776">
        <f t="shared" si="49"/>
        <v>53992.821047674719</v>
      </c>
      <c r="H776">
        <f t="shared" si="49"/>
        <v>195659.44800304229</v>
      </c>
      <c r="I776">
        <f t="shared" si="50"/>
        <v>-161060.12400895034</v>
      </c>
      <c r="J776">
        <f t="shared" si="51"/>
        <v>-139236.12486728703</v>
      </c>
      <c r="K776">
        <f t="shared" si="54"/>
        <v>-1</v>
      </c>
      <c r="L776">
        <f t="shared" si="55"/>
        <v>1</v>
      </c>
      <c r="M776">
        <f ca="1">VLOOKUP(A776,Tsy!A:B,2,FALSE)</f>
        <v>99.27</v>
      </c>
      <c r="N776" s="4">
        <f t="shared" ca="1" si="52"/>
        <v>0</v>
      </c>
      <c r="O776" s="3">
        <f ca="1">VLOOKUP(A776,'Libor 1W'!A:B,2,FALSE)/5200</f>
        <v>2.5538461538461538E-5</v>
      </c>
      <c r="P776">
        <f ca="1">VLOOKUP(A776,Swap!A:B,2,FALSE)</f>
        <v>147.43299999999999</v>
      </c>
      <c r="Q776">
        <f t="shared" ca="1" si="56"/>
        <v>-5.8399408544898002E-3</v>
      </c>
      <c r="R776">
        <f t="shared" ca="1" si="57"/>
        <v>5.8658639314128772E-3</v>
      </c>
      <c r="S776">
        <f t="shared" ca="1" si="58"/>
        <v>-5.8399408544898002E-3</v>
      </c>
      <c r="T776">
        <f t="shared" ca="1" si="59"/>
        <v>127.02109716206715</v>
      </c>
      <c r="U776">
        <f t="shared" ca="1" si="53"/>
        <v>134.65653589494323</v>
      </c>
    </row>
    <row r="777" spans="1:21" x14ac:dyDescent="0.35">
      <c r="A777" s="1">
        <v>41590</v>
      </c>
      <c r="B777">
        <v>-181079</v>
      </c>
      <c r="C777">
        <f t="shared" si="45"/>
        <v>-53533.651480637811</v>
      </c>
      <c r="D777">
        <f t="shared" si="46"/>
        <v>27987.065009560229</v>
      </c>
      <c r="E777">
        <f t="shared" si="47"/>
        <v>107526.47252831253</v>
      </c>
      <c r="F777">
        <f t="shared" si="48"/>
        <v>167649.45765748408</v>
      </c>
      <c r="G777">
        <f t="shared" si="49"/>
        <v>53992.821047674719</v>
      </c>
      <c r="H777">
        <f t="shared" si="49"/>
        <v>195636.52266704431</v>
      </c>
      <c r="I777">
        <f t="shared" si="50"/>
        <v>-161060.12400895034</v>
      </c>
      <c r="J777">
        <f t="shared" si="51"/>
        <v>-139662.39264792384</v>
      </c>
      <c r="K777">
        <f t="shared" si="54"/>
        <v>1</v>
      </c>
      <c r="L777">
        <f t="shared" si="55"/>
        <v>1</v>
      </c>
      <c r="M777">
        <f ca="1">VLOOKUP(A777,Tsy!A:B,2,FALSE)</f>
        <v>99.27</v>
      </c>
      <c r="N777" s="4">
        <f t="shared" ca="1" si="52"/>
        <v>0</v>
      </c>
      <c r="O777" s="3">
        <f ca="1">VLOOKUP(A777,'Libor 1W'!A:B,2,FALSE)/5200</f>
        <v>2.4326923076923076E-5</v>
      </c>
      <c r="P777">
        <f ca="1">VLOOKUP(A777,Swap!A:B,2,FALSE)</f>
        <v>146.572</v>
      </c>
      <c r="Q777">
        <f t="shared" ca="1" si="56"/>
        <v>1.3113009306006562E-2</v>
      </c>
      <c r="R777">
        <f t="shared" ca="1" si="57"/>
        <v>1.30874708444681E-2</v>
      </c>
      <c r="S777">
        <f t="shared" ca="1" si="58"/>
        <v>1.3113009306006562E-2</v>
      </c>
      <c r="T777">
        <f t="shared" ca="1" si="59"/>
        <v>128.68348206780806</v>
      </c>
      <c r="U777">
        <f t="shared" ca="1" si="53"/>
        <v>136.42228830324822</v>
      </c>
    </row>
    <row r="778" spans="1:21" x14ac:dyDescent="0.35">
      <c r="A778" s="1">
        <v>41597</v>
      </c>
      <c r="B778">
        <v>-180363</v>
      </c>
      <c r="C778">
        <f t="shared" si="45"/>
        <v>-53533.651480637811</v>
      </c>
      <c r="D778">
        <f t="shared" si="46"/>
        <v>27761.497131931166</v>
      </c>
      <c r="E778">
        <f t="shared" si="47"/>
        <v>107526.47252831253</v>
      </c>
      <c r="F778">
        <f t="shared" si="48"/>
        <v>167850.15115351442</v>
      </c>
      <c r="G778">
        <f t="shared" si="49"/>
        <v>53992.821047674719</v>
      </c>
      <c r="H778">
        <f t="shared" si="49"/>
        <v>195611.64828544558</v>
      </c>
      <c r="I778">
        <f t="shared" si="50"/>
        <v>-161060.12400895034</v>
      </c>
      <c r="J778">
        <f t="shared" si="51"/>
        <v>-140088.65402158326</v>
      </c>
      <c r="K778">
        <f t="shared" si="54"/>
        <v>1</v>
      </c>
      <c r="L778">
        <f t="shared" si="55"/>
        <v>1</v>
      </c>
      <c r="M778">
        <f ca="1">VLOOKUP(A778,Tsy!A:B,2,FALSE)</f>
        <v>99.27</v>
      </c>
      <c r="N778" s="4">
        <f t="shared" ca="1" si="52"/>
        <v>0</v>
      </c>
      <c r="O778" s="3">
        <f ca="1">VLOOKUP(A778,'Libor 1W'!A:B,2,FALSE)/5200</f>
        <v>2.4807692307692309E-5</v>
      </c>
      <c r="P778">
        <f ca="1">VLOOKUP(A778,Swap!A:B,2,FALSE)</f>
        <v>148.494</v>
      </c>
      <c r="Q778">
        <f t="shared" ca="1" si="56"/>
        <v>-2.9294112893449853E-3</v>
      </c>
      <c r="R778">
        <f t="shared" ca="1" si="57"/>
        <v>-2.9537382124219082E-3</v>
      </c>
      <c r="S778">
        <f t="shared" ca="1" si="58"/>
        <v>-2.9294112893449853E-3</v>
      </c>
      <c r="T778">
        <f t="shared" ca="1" si="59"/>
        <v>128.30338474951685</v>
      </c>
      <c r="U778">
        <f t="shared" ca="1" si="53"/>
        <v>136.02265131177441</v>
      </c>
    </row>
    <row r="779" spans="1:21" x14ac:dyDescent="0.35">
      <c r="A779" s="1">
        <v>41604</v>
      </c>
      <c r="B779">
        <v>-155554</v>
      </c>
      <c r="C779">
        <f t="shared" si="45"/>
        <v>-53533.651480637811</v>
      </c>
      <c r="D779">
        <f t="shared" si="46"/>
        <v>27614.219885277245</v>
      </c>
      <c r="E779">
        <f t="shared" si="47"/>
        <v>107526.47252831253</v>
      </c>
      <c r="F779">
        <f t="shared" si="48"/>
        <v>167977.09301521641</v>
      </c>
      <c r="G779">
        <f t="shared" si="49"/>
        <v>53992.821047674719</v>
      </c>
      <c r="H779">
        <f t="shared" si="49"/>
        <v>195591.31290049365</v>
      </c>
      <c r="I779">
        <f t="shared" si="50"/>
        <v>-161060.12400895034</v>
      </c>
      <c r="J779">
        <f t="shared" si="51"/>
        <v>-140362.87312993917</v>
      </c>
      <c r="K779">
        <f t="shared" si="54"/>
        <v>1</v>
      </c>
      <c r="L779">
        <f t="shared" si="55"/>
        <v>1</v>
      </c>
      <c r="M779">
        <f ca="1">VLOOKUP(A779,Tsy!A:B,2,FALSE)</f>
        <v>99.27</v>
      </c>
      <c r="N779" s="4">
        <f t="shared" ca="1" si="52"/>
        <v>0</v>
      </c>
      <c r="O779" s="3">
        <f ca="1">VLOOKUP(A779,'Libor 1W'!A:B,2,FALSE)/5200</f>
        <v>2.5028846153846153E-5</v>
      </c>
      <c r="P779">
        <f ca="1">VLOOKUP(A779,Swap!A:B,2,FALSE)</f>
        <v>148.059</v>
      </c>
      <c r="Q779">
        <f t="shared" ca="1" si="56"/>
        <v>-6.2475094388049213E-3</v>
      </c>
      <c r="R779">
        <f t="shared" ca="1" si="57"/>
        <v>-6.2723171311126133E-3</v>
      </c>
      <c r="S779">
        <f t="shared" ca="1" si="58"/>
        <v>-6.2475094388049213E-3</v>
      </c>
      <c r="T779">
        <f t="shared" ca="1" si="59"/>
        <v>127.49862523137271</v>
      </c>
      <c r="U779">
        <f t="shared" ca="1" si="53"/>
        <v>135.17284851381282</v>
      </c>
    </row>
    <row r="780" spans="1:21" x14ac:dyDescent="0.35">
      <c r="A780" s="1">
        <v>41611</v>
      </c>
      <c r="B780">
        <v>-167360</v>
      </c>
      <c r="C780">
        <f t="shared" si="45"/>
        <v>-53533.651480637811</v>
      </c>
      <c r="D780">
        <f t="shared" si="46"/>
        <v>27365.929254302104</v>
      </c>
      <c r="E780">
        <f t="shared" si="47"/>
        <v>107526.47252831253</v>
      </c>
      <c r="F780">
        <f t="shared" si="48"/>
        <v>168169.02403709112</v>
      </c>
      <c r="G780">
        <f t="shared" si="49"/>
        <v>53992.821047674719</v>
      </c>
      <c r="H780">
        <f t="shared" si="49"/>
        <v>195534.95329139323</v>
      </c>
      <c r="I780">
        <f t="shared" si="50"/>
        <v>-161060.12400895034</v>
      </c>
      <c r="J780">
        <f t="shared" si="51"/>
        <v>-140803.094782789</v>
      </c>
      <c r="K780">
        <f t="shared" si="54"/>
        <v>1</v>
      </c>
      <c r="L780">
        <f t="shared" si="55"/>
        <v>1</v>
      </c>
      <c r="M780">
        <f ca="1">VLOOKUP(A780,Tsy!A:B,2,FALSE)</f>
        <v>99.27</v>
      </c>
      <c r="N780" s="4">
        <f t="shared" ca="1" si="52"/>
        <v>0</v>
      </c>
      <c r="O780" s="3">
        <f ca="1">VLOOKUP(A780,'Libor 1W'!A:B,2,FALSE)/5200</f>
        <v>2.4423076923076924E-5</v>
      </c>
      <c r="P780">
        <f ca="1">VLOOKUP(A780,Swap!A:B,2,FALSE)</f>
        <v>147.13399999999999</v>
      </c>
      <c r="Q780">
        <f t="shared" ca="1" si="56"/>
        <v>-4.6216374189500531E-4</v>
      </c>
      <c r="R780">
        <f t="shared" ca="1" si="57"/>
        <v>-4.8719258804885148E-4</v>
      </c>
      <c r="S780">
        <f t="shared" ca="1" si="58"/>
        <v>-4.6216374189500531E-4</v>
      </c>
      <c r="T780">
        <f t="shared" ca="1" si="59"/>
        <v>127.43650884617357</v>
      </c>
      <c r="U780">
        <f t="shared" ca="1" si="53"/>
        <v>135.11037652434106</v>
      </c>
    </row>
    <row r="781" spans="1:21" x14ac:dyDescent="0.35">
      <c r="A781" s="1">
        <v>41618</v>
      </c>
      <c r="B781">
        <v>-150029</v>
      </c>
      <c r="C781">
        <f t="shared" ref="C781:C844" si="60">AVERAGE($B$524:$B$970)</f>
        <v>-53533.651480637811</v>
      </c>
      <c r="D781">
        <f t="shared" ref="D781:D844" si="61">AVERAGE(B259:B781)</f>
        <v>27237.854684512429</v>
      </c>
      <c r="E781">
        <f t="shared" ref="E781:E844" si="62">_xlfn.STDEV.P($B$524:$B$970)</f>
        <v>107526.47252831253</v>
      </c>
      <c r="F781">
        <f t="shared" ref="F781:F844" si="63">_xlfn.STDEV.P(B259:B781)</f>
        <v>168278.53393133156</v>
      </c>
      <c r="G781">
        <f t="shared" ref="G781:H844" si="64">C781+E781</f>
        <v>53992.821047674719</v>
      </c>
      <c r="H781">
        <f t="shared" si="64"/>
        <v>195516.38861584399</v>
      </c>
      <c r="I781">
        <f t="shared" ref="I781:I844" si="65">C781-E781</f>
        <v>-161060.12400895034</v>
      </c>
      <c r="J781">
        <f t="shared" ref="J781:J844" si="66">D781-F781</f>
        <v>-141040.67924681914</v>
      </c>
      <c r="K781">
        <f t="shared" si="54"/>
        <v>1</v>
      </c>
      <c r="L781">
        <f t="shared" si="55"/>
        <v>1</v>
      </c>
      <c r="M781">
        <f ca="1">VLOOKUP(A781,Tsy!A:B,2,FALSE)</f>
        <v>99.27</v>
      </c>
      <c r="N781" s="4">
        <f t="shared" ref="N781:N844" ca="1" si="67">M782/M781-1</f>
        <v>0</v>
      </c>
      <c r="O781" s="3">
        <f ca="1">VLOOKUP(A781,'Libor 1W'!A:B,2,FALSE)/5200</f>
        <v>2.4461538461538461E-5</v>
      </c>
      <c r="P781">
        <f ca="1">VLOOKUP(A781,Swap!A:B,2,FALSE)</f>
        <v>147.066</v>
      </c>
      <c r="Q781">
        <f t="shared" ca="1" si="56"/>
        <v>-2.8762596385296657E-3</v>
      </c>
      <c r="R781">
        <f t="shared" ca="1" si="57"/>
        <v>-2.9006827154527425E-3</v>
      </c>
      <c r="S781">
        <f t="shared" ca="1" si="58"/>
        <v>-2.8762596385296657E-3</v>
      </c>
      <c r="T781">
        <f t="shared" ca="1" si="59"/>
        <v>127.06685596764584</v>
      </c>
      <c r="U781">
        <f t="shared" ref="U781:U844" ca="1" si="68">U780*(S781+1)</f>
        <v>134.72176400159756</v>
      </c>
    </row>
    <row r="782" spans="1:21" x14ac:dyDescent="0.35">
      <c r="A782" s="1">
        <v>41625</v>
      </c>
      <c r="B782">
        <v>-155209</v>
      </c>
      <c r="C782">
        <f t="shared" si="60"/>
        <v>-53533.651480637811</v>
      </c>
      <c r="D782">
        <f t="shared" si="61"/>
        <v>27079.703632887191</v>
      </c>
      <c r="E782">
        <f t="shared" si="62"/>
        <v>107526.47252831253</v>
      </c>
      <c r="F782">
        <f t="shared" si="63"/>
        <v>168411.00660662961</v>
      </c>
      <c r="G782">
        <f t="shared" si="64"/>
        <v>53992.821047674719</v>
      </c>
      <c r="H782">
        <f t="shared" si="64"/>
        <v>195490.7102395168</v>
      </c>
      <c r="I782">
        <f t="shared" si="65"/>
        <v>-161060.12400895034</v>
      </c>
      <c r="J782">
        <f t="shared" si="66"/>
        <v>-141331.30297374242</v>
      </c>
      <c r="K782">
        <f t="shared" ref="K782:K845" si="69">IF(B781&lt;I781,1,IF(B781&gt;G781,-1,K781))</f>
        <v>1</v>
      </c>
      <c r="L782">
        <f t="shared" ref="L782:L845" si="70">IF(B781&lt;J781,1,IF(B781&gt;H781,-1,L781))</f>
        <v>1</v>
      </c>
      <c r="M782">
        <f ca="1">VLOOKUP(A782,Tsy!A:B,2,FALSE)</f>
        <v>99.27</v>
      </c>
      <c r="N782" s="4">
        <f t="shared" ca="1" si="67"/>
        <v>0</v>
      </c>
      <c r="O782" s="3">
        <f ca="1">VLOOKUP(A782,'Libor 1W'!A:B,2,FALSE)/5200</f>
        <v>2.3942307692307694E-5</v>
      </c>
      <c r="P782">
        <f ca="1">VLOOKUP(A782,Swap!A:B,2,FALSE)</f>
        <v>146.643</v>
      </c>
      <c r="Q782">
        <f t="shared" ref="Q782:Q845" ca="1" si="71">P783/P782-1</f>
        <v>-4.1802199900438097E-3</v>
      </c>
      <c r="R782">
        <f t="shared" ref="R782:R845" ca="1" si="72">K782*$Q782-K782*$O781</f>
        <v>-4.204681528505348E-3</v>
      </c>
      <c r="S782">
        <f t="shared" ref="S782:S845" ca="1" si="73">L782*$Q782-L782*$N782</f>
        <v>-4.1802199900438097E-3</v>
      </c>
      <c r="T782">
        <f t="shared" ref="T782:T845" ca="1" si="74">T781*(R782+1)</f>
        <v>126.53258030547342</v>
      </c>
      <c r="U782">
        <f t="shared" ca="1" si="68"/>
        <v>134.15859739062412</v>
      </c>
    </row>
    <row r="783" spans="1:21" x14ac:dyDescent="0.35">
      <c r="A783" s="1">
        <v>41632</v>
      </c>
      <c r="B783">
        <v>-105768</v>
      </c>
      <c r="C783">
        <f t="shared" si="60"/>
        <v>-53533.651480637811</v>
      </c>
      <c r="D783">
        <f t="shared" si="61"/>
        <v>27015.998087954111</v>
      </c>
      <c r="E783">
        <f t="shared" si="62"/>
        <v>107526.47252831253</v>
      </c>
      <c r="F783">
        <f t="shared" si="63"/>
        <v>168454.94002023744</v>
      </c>
      <c r="G783">
        <f t="shared" si="64"/>
        <v>53992.821047674719</v>
      </c>
      <c r="H783">
        <f t="shared" si="64"/>
        <v>195470.93810819153</v>
      </c>
      <c r="I783">
        <f t="shared" si="65"/>
        <v>-161060.12400895034</v>
      </c>
      <c r="J783">
        <f t="shared" si="66"/>
        <v>-141438.94193228334</v>
      </c>
      <c r="K783">
        <f t="shared" si="69"/>
        <v>1</v>
      </c>
      <c r="L783">
        <f t="shared" si="70"/>
        <v>1</v>
      </c>
      <c r="M783">
        <f ca="1">VLOOKUP(A783,Tsy!A:B,2,FALSE)</f>
        <v>99.27</v>
      </c>
      <c r="N783" s="4">
        <f t="shared" ca="1" si="67"/>
        <v>0</v>
      </c>
      <c r="O783" s="3">
        <f ca="1">VLOOKUP(A783,'Libor 1W'!A:B,2,FALSE)/5200</f>
        <v>2.5105769230769232E-5</v>
      </c>
      <c r="P783">
        <f ca="1">VLOOKUP(A783,Swap!A:B,2,FALSE)</f>
        <v>146.03</v>
      </c>
      <c r="Q783">
        <f t="shared" ca="1" si="71"/>
        <v>-3.5335205094843003E-3</v>
      </c>
      <c r="R783">
        <f t="shared" ca="1" si="72"/>
        <v>-3.557462817176608E-3</v>
      </c>
      <c r="S783">
        <f t="shared" ca="1" si="73"/>
        <v>-3.5335205094843003E-3</v>
      </c>
      <c r="T783">
        <f t="shared" ca="1" si="74"/>
        <v>126.08244535587528</v>
      </c>
      <c r="U783">
        <f t="shared" ca="1" si="68"/>
        <v>133.6845452352207</v>
      </c>
    </row>
    <row r="784" spans="1:21" x14ac:dyDescent="0.35">
      <c r="A784" s="1">
        <v>41639</v>
      </c>
      <c r="B784">
        <v>-173674</v>
      </c>
      <c r="C784">
        <f t="shared" si="60"/>
        <v>-53533.651480637811</v>
      </c>
      <c r="D784">
        <f t="shared" si="61"/>
        <v>26796.296367112809</v>
      </c>
      <c r="E784">
        <f t="shared" si="62"/>
        <v>107526.47252831253</v>
      </c>
      <c r="F784">
        <f t="shared" si="63"/>
        <v>168641.50680575415</v>
      </c>
      <c r="G784">
        <f t="shared" si="64"/>
        <v>53992.821047674719</v>
      </c>
      <c r="H784">
        <f t="shared" si="64"/>
        <v>195437.80317286696</v>
      </c>
      <c r="I784">
        <f t="shared" si="65"/>
        <v>-161060.12400895034</v>
      </c>
      <c r="J784">
        <f t="shared" si="66"/>
        <v>-141845.21043864134</v>
      </c>
      <c r="K784">
        <f t="shared" si="69"/>
        <v>1</v>
      </c>
      <c r="L784">
        <f t="shared" si="70"/>
        <v>1</v>
      </c>
      <c r="M784">
        <f ca="1">VLOOKUP(A784,Tsy!A:B,2,FALSE)</f>
        <v>99.27</v>
      </c>
      <c r="N784" s="4">
        <f t="shared" ca="1" si="67"/>
        <v>0</v>
      </c>
      <c r="O784" s="3">
        <f ca="1">VLOOKUP(A784,'Libor 1W'!A:B,2,FALSE)/5200</f>
        <v>2.4865384615384615E-5</v>
      </c>
      <c r="P784">
        <f ca="1">VLOOKUP(A784,Swap!A:B,2,FALSE)</f>
        <v>145.51400000000001</v>
      </c>
      <c r="Q784">
        <f t="shared" ca="1" si="71"/>
        <v>1.8280028038537566E-3</v>
      </c>
      <c r="R784">
        <f t="shared" ca="1" si="72"/>
        <v>1.8028970346229873E-3</v>
      </c>
      <c r="S784">
        <f t="shared" ca="1" si="73"/>
        <v>1.8280028038537566E-3</v>
      </c>
      <c r="T784">
        <f t="shared" ca="1" si="74"/>
        <v>126.30975902272539</v>
      </c>
      <c r="U784">
        <f t="shared" ca="1" si="68"/>
        <v>133.92892095874259</v>
      </c>
    </row>
    <row r="785" spans="1:21" x14ac:dyDescent="0.35">
      <c r="A785" s="1">
        <v>41646</v>
      </c>
      <c r="B785">
        <v>-128045</v>
      </c>
      <c r="C785">
        <f t="shared" si="60"/>
        <v>-53533.651480637811</v>
      </c>
      <c r="D785">
        <f t="shared" si="61"/>
        <v>26653.565965583173</v>
      </c>
      <c r="E785">
        <f t="shared" si="62"/>
        <v>107526.47252831253</v>
      </c>
      <c r="F785">
        <f t="shared" si="63"/>
        <v>168740.87835359282</v>
      </c>
      <c r="G785">
        <f t="shared" si="64"/>
        <v>53992.821047674719</v>
      </c>
      <c r="H785">
        <f t="shared" si="64"/>
        <v>195394.44431917599</v>
      </c>
      <c r="I785">
        <f t="shared" si="65"/>
        <v>-161060.12400895034</v>
      </c>
      <c r="J785">
        <f t="shared" si="66"/>
        <v>-142087.31238800965</v>
      </c>
      <c r="K785">
        <f t="shared" si="69"/>
        <v>1</v>
      </c>
      <c r="L785">
        <f t="shared" si="70"/>
        <v>1</v>
      </c>
      <c r="M785">
        <f ca="1">VLOOKUP(A785,Tsy!A:B,2,FALSE)</f>
        <v>99.27</v>
      </c>
      <c r="N785" s="4">
        <f t="shared" ca="1" si="67"/>
        <v>0</v>
      </c>
      <c r="O785" s="3">
        <f ca="1">VLOOKUP(A785,'Libor 1W'!A:B,2,FALSE)/5200</f>
        <v>2.4269230769230769E-5</v>
      </c>
      <c r="P785">
        <f ca="1">VLOOKUP(A785,Swap!A:B,2,FALSE)</f>
        <v>145.78</v>
      </c>
      <c r="Q785">
        <f t="shared" ca="1" si="71"/>
        <v>7.7994237892715645E-3</v>
      </c>
      <c r="R785">
        <f t="shared" ca="1" si="72"/>
        <v>7.7745584046561801E-3</v>
      </c>
      <c r="S785">
        <f t="shared" ca="1" si="73"/>
        <v>7.7994237892715645E-3</v>
      </c>
      <c r="T785">
        <f t="shared" ca="1" si="74"/>
        <v>127.29176162132562</v>
      </c>
      <c r="U785">
        <f t="shared" ca="1" si="68"/>
        <v>134.97348937093969</v>
      </c>
    </row>
    <row r="786" spans="1:21" x14ac:dyDescent="0.35">
      <c r="A786" s="1">
        <v>41653</v>
      </c>
      <c r="B786">
        <v>-50790</v>
      </c>
      <c r="C786">
        <f t="shared" si="60"/>
        <v>-53533.651480637811</v>
      </c>
      <c r="D786">
        <f t="shared" si="61"/>
        <v>26707.869980879543</v>
      </c>
      <c r="E786">
        <f t="shared" si="62"/>
        <v>107526.47252831253</v>
      </c>
      <c r="F786">
        <f t="shared" si="63"/>
        <v>168711.37423747074</v>
      </c>
      <c r="G786">
        <f t="shared" si="64"/>
        <v>53992.821047674719</v>
      </c>
      <c r="H786">
        <f t="shared" si="64"/>
        <v>195419.24421835027</v>
      </c>
      <c r="I786">
        <f t="shared" si="65"/>
        <v>-161060.12400895034</v>
      </c>
      <c r="J786">
        <f t="shared" si="66"/>
        <v>-142003.5042565912</v>
      </c>
      <c r="K786">
        <f t="shared" si="69"/>
        <v>1</v>
      </c>
      <c r="L786">
        <f t="shared" si="70"/>
        <v>1</v>
      </c>
      <c r="M786">
        <f ca="1">VLOOKUP(A786,Tsy!A:B,2,FALSE)</f>
        <v>99.27</v>
      </c>
      <c r="N786" s="4">
        <f t="shared" ca="1" si="67"/>
        <v>0</v>
      </c>
      <c r="O786" s="3">
        <f ca="1">VLOOKUP(A786,'Libor 1W'!A:B,2,FALSE)/5200</f>
        <v>2.401923076923077E-5</v>
      </c>
      <c r="P786">
        <f ca="1">VLOOKUP(A786,Swap!A:B,2,FALSE)</f>
        <v>146.917</v>
      </c>
      <c r="Q786">
        <f t="shared" ca="1" si="71"/>
        <v>1.2387946936023297E-3</v>
      </c>
      <c r="R786">
        <f t="shared" ca="1" si="72"/>
        <v>1.214525462833099E-3</v>
      </c>
      <c r="S786">
        <f t="shared" ca="1" si="73"/>
        <v>1.2387946936023297E-3</v>
      </c>
      <c r="T786">
        <f t="shared" ca="1" si="74"/>
        <v>127.4463607070236</v>
      </c>
      <c r="U786">
        <f t="shared" ca="1" si="68"/>
        <v>135.1406938133494</v>
      </c>
    </row>
    <row r="787" spans="1:21" x14ac:dyDescent="0.35">
      <c r="A787" s="1">
        <v>41660</v>
      </c>
      <c r="B787">
        <v>-58391</v>
      </c>
      <c r="C787">
        <f t="shared" si="60"/>
        <v>-53533.651480637811</v>
      </c>
      <c r="D787">
        <f t="shared" si="61"/>
        <v>26694.74378585086</v>
      </c>
      <c r="E787">
        <f t="shared" si="62"/>
        <v>107526.47252831253</v>
      </c>
      <c r="F787">
        <f t="shared" si="63"/>
        <v>168717.72746868723</v>
      </c>
      <c r="G787">
        <f t="shared" si="64"/>
        <v>53992.821047674719</v>
      </c>
      <c r="H787">
        <f t="shared" si="64"/>
        <v>195412.47125453808</v>
      </c>
      <c r="I787">
        <f t="shared" si="65"/>
        <v>-161060.12400895034</v>
      </c>
      <c r="J787">
        <f t="shared" si="66"/>
        <v>-142022.98368283638</v>
      </c>
      <c r="K787">
        <f t="shared" si="69"/>
        <v>1</v>
      </c>
      <c r="L787">
        <f t="shared" si="70"/>
        <v>1</v>
      </c>
      <c r="M787">
        <f ca="1">VLOOKUP(A787,Tsy!A:B,2,FALSE)</f>
        <v>99.27</v>
      </c>
      <c r="N787" s="4">
        <f t="shared" ca="1" si="67"/>
        <v>0</v>
      </c>
      <c r="O787" s="3">
        <f ca="1">VLOOKUP(A787,'Libor 1W'!A:B,2,FALSE)/5200</f>
        <v>2.3076923076923076E-5</v>
      </c>
      <c r="P787">
        <f ca="1">VLOOKUP(A787,Swap!A:B,2,FALSE)</f>
        <v>147.09899999999999</v>
      </c>
      <c r="Q787">
        <f t="shared" ca="1" si="71"/>
        <v>4.5071686415272261E-3</v>
      </c>
      <c r="R787">
        <f t="shared" ca="1" si="72"/>
        <v>4.483149410757995E-3</v>
      </c>
      <c r="S787">
        <f t="shared" ca="1" si="73"/>
        <v>4.5071686415272261E-3</v>
      </c>
      <c r="T787">
        <f t="shared" ca="1" si="74"/>
        <v>128.01772178393054</v>
      </c>
      <c r="U787">
        <f t="shared" ca="1" si="68"/>
        <v>135.74979571069917</v>
      </c>
    </row>
    <row r="788" spans="1:21" x14ac:dyDescent="0.35">
      <c r="A788" s="1">
        <v>41667</v>
      </c>
      <c r="B788">
        <v>-117759</v>
      </c>
      <c r="C788">
        <f t="shared" si="60"/>
        <v>-53533.651480637811</v>
      </c>
      <c r="D788">
        <f t="shared" si="61"/>
        <v>26583.703632887191</v>
      </c>
      <c r="E788">
        <f t="shared" si="62"/>
        <v>107526.47252831253</v>
      </c>
      <c r="F788">
        <f t="shared" si="63"/>
        <v>168793.634412118</v>
      </c>
      <c r="G788">
        <f t="shared" si="64"/>
        <v>53992.821047674719</v>
      </c>
      <c r="H788">
        <f t="shared" si="64"/>
        <v>195377.33804500519</v>
      </c>
      <c r="I788">
        <f t="shared" si="65"/>
        <v>-161060.12400895034</v>
      </c>
      <c r="J788">
        <f t="shared" si="66"/>
        <v>-142209.93077923081</v>
      </c>
      <c r="K788">
        <f t="shared" si="69"/>
        <v>1</v>
      </c>
      <c r="L788">
        <f t="shared" si="70"/>
        <v>1</v>
      </c>
      <c r="M788">
        <f ca="1">VLOOKUP(A788,Tsy!A:B,2,FALSE)</f>
        <v>99.27</v>
      </c>
      <c r="N788" s="4">
        <f t="shared" ca="1" si="67"/>
        <v>0</v>
      </c>
      <c r="O788" s="3">
        <f ca="1">VLOOKUP(A788,'Libor 1W'!A:B,2,FALSE)/5200</f>
        <v>2.3461538461538461E-5</v>
      </c>
      <c r="P788">
        <f ca="1">VLOOKUP(A788,Swap!A:B,2,FALSE)</f>
        <v>147.762</v>
      </c>
      <c r="Q788">
        <f t="shared" ca="1" si="71"/>
        <v>1.2195287015606127E-2</v>
      </c>
      <c r="R788">
        <f t="shared" ca="1" si="72"/>
        <v>1.2172210092529204E-2</v>
      </c>
      <c r="S788">
        <f t="shared" ca="1" si="73"/>
        <v>1.2195287015606127E-2</v>
      </c>
      <c r="T788">
        <f t="shared" ca="1" si="74"/>
        <v>129.57598038905149</v>
      </c>
      <c r="U788">
        <f t="shared" ca="1" si="68"/>
        <v>137.40530343170104</v>
      </c>
    </row>
    <row r="789" spans="1:21" x14ac:dyDescent="0.35">
      <c r="A789" s="1">
        <v>41674</v>
      </c>
      <c r="B789">
        <v>-135301</v>
      </c>
      <c r="C789">
        <f t="shared" si="60"/>
        <v>-53533.651480637811</v>
      </c>
      <c r="D789">
        <f t="shared" si="61"/>
        <v>26463.783938814533</v>
      </c>
      <c r="E789">
        <f t="shared" si="62"/>
        <v>107526.47252831253</v>
      </c>
      <c r="F789">
        <f t="shared" si="63"/>
        <v>168886.29856271725</v>
      </c>
      <c r="G789">
        <f t="shared" si="64"/>
        <v>53992.821047674719</v>
      </c>
      <c r="H789">
        <f t="shared" si="64"/>
        <v>195350.08250153178</v>
      </c>
      <c r="I789">
        <f t="shared" si="65"/>
        <v>-161060.12400895034</v>
      </c>
      <c r="J789">
        <f t="shared" si="66"/>
        <v>-142422.51462390271</v>
      </c>
      <c r="K789">
        <f t="shared" si="69"/>
        <v>1</v>
      </c>
      <c r="L789">
        <f t="shared" si="70"/>
        <v>1</v>
      </c>
      <c r="M789">
        <f ca="1">VLOOKUP(A789,Tsy!A:B,2,FALSE)</f>
        <v>99.27</v>
      </c>
      <c r="N789" s="4">
        <f t="shared" ca="1" si="67"/>
        <v>0</v>
      </c>
      <c r="O789" s="3">
        <f ca="1">VLOOKUP(A789,'Libor 1W'!A:B,2,FALSE)/5200</f>
        <v>2.3048076923076924E-5</v>
      </c>
      <c r="P789">
        <f ca="1">VLOOKUP(A789,Swap!A:B,2,FALSE)</f>
        <v>149.56399999999999</v>
      </c>
      <c r="Q789">
        <f t="shared" ca="1" si="71"/>
        <v>-5.6898718943061422E-3</v>
      </c>
      <c r="R789">
        <f t="shared" ca="1" si="72"/>
        <v>-5.7133334327676803E-3</v>
      </c>
      <c r="S789">
        <f t="shared" ca="1" si="73"/>
        <v>-5.6898718943061422E-3</v>
      </c>
      <c r="T789">
        <f t="shared" ca="1" si="74"/>
        <v>128.83566960821108</v>
      </c>
      <c r="U789">
        <f t="shared" ca="1" si="68"/>
        <v>136.62348485757639</v>
      </c>
    </row>
    <row r="790" spans="1:21" x14ac:dyDescent="0.35">
      <c r="A790" s="1">
        <v>41681</v>
      </c>
      <c r="B790">
        <v>-142533</v>
      </c>
      <c r="C790">
        <f t="shared" si="60"/>
        <v>-53533.651480637811</v>
      </c>
      <c r="D790">
        <f t="shared" si="61"/>
        <v>26286.518164435947</v>
      </c>
      <c r="E790">
        <f t="shared" si="62"/>
        <v>107526.47252831253</v>
      </c>
      <c r="F790">
        <f t="shared" si="63"/>
        <v>169014.88337026024</v>
      </c>
      <c r="G790">
        <f t="shared" si="64"/>
        <v>53992.821047674719</v>
      </c>
      <c r="H790">
        <f t="shared" si="64"/>
        <v>195301.4015346962</v>
      </c>
      <c r="I790">
        <f t="shared" si="65"/>
        <v>-161060.12400895034</v>
      </c>
      <c r="J790">
        <f t="shared" si="66"/>
        <v>-142728.36520582429</v>
      </c>
      <c r="K790">
        <f t="shared" si="69"/>
        <v>1</v>
      </c>
      <c r="L790">
        <f t="shared" si="70"/>
        <v>1</v>
      </c>
      <c r="M790">
        <f ca="1">VLOOKUP(A790,Tsy!A:B,2,FALSE)</f>
        <v>99.27</v>
      </c>
      <c r="N790" s="4">
        <f t="shared" ca="1" si="67"/>
        <v>0</v>
      </c>
      <c r="O790" s="3">
        <f ca="1">VLOOKUP(A790,'Libor 1W'!A:B,2,FALSE)/5200</f>
        <v>2.2836538461538459E-5</v>
      </c>
      <c r="P790">
        <f ca="1">VLOOKUP(A790,Swap!A:B,2,FALSE)</f>
        <v>148.71299999999999</v>
      </c>
      <c r="Q790">
        <f t="shared" ca="1" si="71"/>
        <v>1.4928082951726207E-3</v>
      </c>
      <c r="R790">
        <f t="shared" ca="1" si="72"/>
        <v>1.4697602182495437E-3</v>
      </c>
      <c r="S790">
        <f t="shared" ca="1" si="73"/>
        <v>1.4928082951726207E-3</v>
      </c>
      <c r="T790">
        <f t="shared" ca="1" si="74"/>
        <v>129.02502715009277</v>
      </c>
      <c r="U790">
        <f t="shared" ca="1" si="68"/>
        <v>136.82743752908718</v>
      </c>
    </row>
    <row r="791" spans="1:21" x14ac:dyDescent="0.35">
      <c r="A791" s="1">
        <v>41688</v>
      </c>
      <c r="B791">
        <v>-57144</v>
      </c>
      <c r="C791">
        <f t="shared" si="60"/>
        <v>-53533.651480637811</v>
      </c>
      <c r="D791">
        <f t="shared" si="61"/>
        <v>26278.952198852774</v>
      </c>
      <c r="E791">
        <f t="shared" si="62"/>
        <v>107526.47252831253</v>
      </c>
      <c r="F791">
        <f t="shared" si="63"/>
        <v>169018.5293680875</v>
      </c>
      <c r="G791">
        <f t="shared" si="64"/>
        <v>53992.821047674719</v>
      </c>
      <c r="H791">
        <f t="shared" si="64"/>
        <v>195297.48156694029</v>
      </c>
      <c r="I791">
        <f t="shared" si="65"/>
        <v>-161060.12400895034</v>
      </c>
      <c r="J791">
        <f t="shared" si="66"/>
        <v>-142739.57716923472</v>
      </c>
      <c r="K791">
        <f t="shared" si="69"/>
        <v>1</v>
      </c>
      <c r="L791">
        <f t="shared" si="70"/>
        <v>1</v>
      </c>
      <c r="M791">
        <f ca="1">VLOOKUP(A791,Tsy!A:B,2,FALSE)</f>
        <v>99.27</v>
      </c>
      <c r="N791" s="4">
        <f t="shared" ca="1" si="67"/>
        <v>0</v>
      </c>
      <c r="O791" s="3">
        <f ca="1">VLOOKUP(A791,'Libor 1W'!A:B,2,FALSE)/5200</f>
        <v>2.2692307692307691E-5</v>
      </c>
      <c r="P791">
        <f ca="1">VLOOKUP(A791,Swap!A:B,2,FALSE)</f>
        <v>148.935</v>
      </c>
      <c r="Q791">
        <f t="shared" ca="1" si="71"/>
        <v>2.7864504649679489E-3</v>
      </c>
      <c r="R791">
        <f t="shared" ca="1" si="72"/>
        <v>2.7636139265064105E-3</v>
      </c>
      <c r="S791">
        <f t="shared" ca="1" si="73"/>
        <v>2.7864504649679489E-3</v>
      </c>
      <c r="T791">
        <f t="shared" ca="1" si="74"/>
        <v>129.38160251199264</v>
      </c>
      <c r="U791">
        <f t="shared" ca="1" si="68"/>
        <v>137.20870040601048</v>
      </c>
    </row>
    <row r="792" spans="1:21" x14ac:dyDescent="0.35">
      <c r="A792" s="1">
        <v>41695</v>
      </c>
      <c r="B792">
        <v>-12967</v>
      </c>
      <c r="C792">
        <f t="shared" si="60"/>
        <v>-53533.651480637811</v>
      </c>
      <c r="D792">
        <f t="shared" si="61"/>
        <v>26277.347992351817</v>
      </c>
      <c r="E792">
        <f t="shared" si="62"/>
        <v>107526.47252831253</v>
      </c>
      <c r="F792">
        <f t="shared" si="63"/>
        <v>169018.89787379291</v>
      </c>
      <c r="G792">
        <f t="shared" si="64"/>
        <v>53992.821047674719</v>
      </c>
      <c r="H792">
        <f t="shared" si="64"/>
        <v>195296.24586614472</v>
      </c>
      <c r="I792">
        <f t="shared" si="65"/>
        <v>-161060.12400895034</v>
      </c>
      <c r="J792">
        <f t="shared" si="66"/>
        <v>-142741.54988144111</v>
      </c>
      <c r="K792">
        <f t="shared" si="69"/>
        <v>1</v>
      </c>
      <c r="L792">
        <f t="shared" si="70"/>
        <v>1</v>
      </c>
      <c r="M792">
        <f ca="1">VLOOKUP(A792,Tsy!A:B,2,FALSE)</f>
        <v>99.27</v>
      </c>
      <c r="N792" s="4">
        <f t="shared" ca="1" si="67"/>
        <v>0</v>
      </c>
      <c r="O792" s="3">
        <f ca="1">VLOOKUP(A792,'Libor 1W'!A:B,2,FALSE)/5200</f>
        <v>2.3403846153846154E-5</v>
      </c>
      <c r="P792">
        <f ca="1">VLOOKUP(A792,Swap!A:B,2,FALSE)</f>
        <v>149.35</v>
      </c>
      <c r="Q792">
        <f t="shared" ca="1" si="71"/>
        <v>3.1201874790760531E-3</v>
      </c>
      <c r="R792">
        <f t="shared" ca="1" si="72"/>
        <v>3.0974951713837453E-3</v>
      </c>
      <c r="S792">
        <f t="shared" ca="1" si="73"/>
        <v>3.1201874790760531E-3</v>
      </c>
      <c r="T792">
        <f t="shared" ca="1" si="74"/>
        <v>129.78236140103942</v>
      </c>
      <c r="U792">
        <f t="shared" ca="1" si="68"/>
        <v>137.6368172750376</v>
      </c>
    </row>
    <row r="793" spans="1:21" x14ac:dyDescent="0.35">
      <c r="A793" s="1">
        <v>41702</v>
      </c>
      <c r="B793">
        <v>-101370</v>
      </c>
      <c r="C793">
        <f t="shared" si="60"/>
        <v>-53533.651480637811</v>
      </c>
      <c r="D793">
        <f t="shared" si="61"/>
        <v>25982.508604206501</v>
      </c>
      <c r="E793">
        <f t="shared" si="62"/>
        <v>107526.47252831253</v>
      </c>
      <c r="F793">
        <f t="shared" si="63"/>
        <v>169106.79262429499</v>
      </c>
      <c r="G793">
        <f t="shared" si="64"/>
        <v>53992.821047674719</v>
      </c>
      <c r="H793">
        <f t="shared" si="64"/>
        <v>195089.30122850148</v>
      </c>
      <c r="I793">
        <f t="shared" si="65"/>
        <v>-161060.12400895034</v>
      </c>
      <c r="J793">
        <f t="shared" si="66"/>
        <v>-143124.2840200885</v>
      </c>
      <c r="K793">
        <f t="shared" si="69"/>
        <v>1</v>
      </c>
      <c r="L793">
        <f t="shared" si="70"/>
        <v>1</v>
      </c>
      <c r="M793">
        <f ca="1">VLOOKUP(A793,Tsy!A:B,2,FALSE)</f>
        <v>99.27</v>
      </c>
      <c r="N793" s="4">
        <f t="shared" ca="1" si="67"/>
        <v>0</v>
      </c>
      <c r="O793" s="3">
        <f ca="1">VLOOKUP(A793,'Libor 1W'!A:B,2,FALSE)/5200</f>
        <v>2.3336538461538461E-5</v>
      </c>
      <c r="P793">
        <f ca="1">VLOOKUP(A793,Swap!A:B,2,FALSE)</f>
        <v>149.816</v>
      </c>
      <c r="Q793">
        <f t="shared" ca="1" si="71"/>
        <v>-8.8642067602926478E-3</v>
      </c>
      <c r="R793">
        <f t="shared" ca="1" si="72"/>
        <v>-8.8876106064464944E-3</v>
      </c>
      <c r="S793">
        <f t="shared" ca="1" si="73"/>
        <v>-8.8642067602926478E-3</v>
      </c>
      <c r="T793">
        <f t="shared" ca="1" si="74"/>
        <v>128.62890630932188</v>
      </c>
      <c r="U793">
        <f t="shared" ca="1" si="68"/>
        <v>136.41677606888305</v>
      </c>
    </row>
    <row r="794" spans="1:21" x14ac:dyDescent="0.35">
      <c r="A794" s="1">
        <v>41709</v>
      </c>
      <c r="B794">
        <v>-118210</v>
      </c>
      <c r="C794">
        <f t="shared" si="60"/>
        <v>-53533.651480637811</v>
      </c>
      <c r="D794">
        <f t="shared" si="61"/>
        <v>25758.48757170172</v>
      </c>
      <c r="E794">
        <f t="shared" si="62"/>
        <v>107526.47252831253</v>
      </c>
      <c r="F794">
        <f t="shared" si="63"/>
        <v>169220.01790372169</v>
      </c>
      <c r="G794">
        <f t="shared" si="64"/>
        <v>53992.821047674719</v>
      </c>
      <c r="H794">
        <f t="shared" si="64"/>
        <v>194978.50547542342</v>
      </c>
      <c r="I794">
        <f t="shared" si="65"/>
        <v>-161060.12400895034</v>
      </c>
      <c r="J794">
        <f t="shared" si="66"/>
        <v>-143461.53033201996</v>
      </c>
      <c r="K794">
        <f t="shared" si="69"/>
        <v>1</v>
      </c>
      <c r="L794">
        <f t="shared" si="70"/>
        <v>1</v>
      </c>
      <c r="M794">
        <f ca="1">VLOOKUP(A794,Tsy!A:B,2,FALSE)</f>
        <v>99.27</v>
      </c>
      <c r="N794" s="4">
        <f t="shared" ca="1" si="67"/>
        <v>0</v>
      </c>
      <c r="O794" s="3">
        <f ca="1">VLOOKUP(A794,'Libor 1W'!A:B,2,FALSE)/5200</f>
        <v>2.3846153846153846E-5</v>
      </c>
      <c r="P794">
        <f ca="1">VLOOKUP(A794,Swap!A:B,2,FALSE)</f>
        <v>148.488</v>
      </c>
      <c r="Q794">
        <f t="shared" ca="1" si="71"/>
        <v>8.768385324066541E-3</v>
      </c>
      <c r="R794">
        <f t="shared" ca="1" si="72"/>
        <v>8.745048785605003E-3</v>
      </c>
      <c r="S794">
        <f t="shared" ca="1" si="73"/>
        <v>8.768385324066541E-3</v>
      </c>
      <c r="T794">
        <f t="shared" ca="1" si="74"/>
        <v>129.75377237023594</v>
      </c>
      <c r="U794">
        <f t="shared" ca="1" si="68"/>
        <v>137.61293092612192</v>
      </c>
    </row>
    <row r="795" spans="1:21" x14ac:dyDescent="0.35">
      <c r="A795" s="1">
        <v>41716</v>
      </c>
      <c r="B795">
        <v>-55014</v>
      </c>
      <c r="C795">
        <f t="shared" si="60"/>
        <v>-53533.651480637811</v>
      </c>
      <c r="D795">
        <f t="shared" si="61"/>
        <v>25697.85277246654</v>
      </c>
      <c r="E795">
        <f t="shared" si="62"/>
        <v>107526.47252831253</v>
      </c>
      <c r="F795">
        <f t="shared" si="63"/>
        <v>169243.26627413847</v>
      </c>
      <c r="G795">
        <f t="shared" si="64"/>
        <v>53992.821047674719</v>
      </c>
      <c r="H795">
        <f t="shared" si="64"/>
        <v>194941.11904660502</v>
      </c>
      <c r="I795">
        <f t="shared" si="65"/>
        <v>-161060.12400895034</v>
      </c>
      <c r="J795">
        <f t="shared" si="66"/>
        <v>-143545.41350167192</v>
      </c>
      <c r="K795">
        <f t="shared" si="69"/>
        <v>1</v>
      </c>
      <c r="L795">
        <f t="shared" si="70"/>
        <v>1</v>
      </c>
      <c r="M795">
        <f ca="1">VLOOKUP(A795,Tsy!A:B,2,FALSE)</f>
        <v>99.27</v>
      </c>
      <c r="N795" s="4">
        <f t="shared" ca="1" si="67"/>
        <v>0</v>
      </c>
      <c r="O795" s="3">
        <f ca="1">VLOOKUP(A795,'Libor 1W'!A:B,2,FALSE)/5200</f>
        <v>2.3326923076923078E-5</v>
      </c>
      <c r="P795">
        <f ca="1">VLOOKUP(A795,Swap!A:B,2,FALSE)</f>
        <v>149.79</v>
      </c>
      <c r="Q795">
        <f t="shared" ca="1" si="71"/>
        <v>-4.1658321650309693E-3</v>
      </c>
      <c r="R795">
        <f t="shared" ca="1" si="72"/>
        <v>-4.1896783188771231E-3</v>
      </c>
      <c r="S795">
        <f t="shared" ca="1" si="73"/>
        <v>-4.1658321650309693E-3</v>
      </c>
      <c r="T795">
        <f t="shared" ca="1" si="74"/>
        <v>129.21014580334383</v>
      </c>
      <c r="U795">
        <f t="shared" ca="1" si="68"/>
        <v>137.03965855214568</v>
      </c>
    </row>
    <row r="796" spans="1:21" x14ac:dyDescent="0.35">
      <c r="A796" s="1">
        <v>41723</v>
      </c>
      <c r="B796">
        <v>-61765</v>
      </c>
      <c r="C796">
        <f t="shared" si="60"/>
        <v>-53533.651480637811</v>
      </c>
      <c r="D796">
        <f t="shared" si="61"/>
        <v>25656.437858508605</v>
      </c>
      <c r="E796">
        <f t="shared" si="62"/>
        <v>107526.47252831253</v>
      </c>
      <c r="F796">
        <f t="shared" si="63"/>
        <v>169262.01271978213</v>
      </c>
      <c r="G796">
        <f t="shared" si="64"/>
        <v>53992.821047674719</v>
      </c>
      <c r="H796">
        <f t="shared" si="64"/>
        <v>194918.45057829074</v>
      </c>
      <c r="I796">
        <f t="shared" si="65"/>
        <v>-161060.12400895034</v>
      </c>
      <c r="J796">
        <f t="shared" si="66"/>
        <v>-143605.57486127352</v>
      </c>
      <c r="K796">
        <f t="shared" si="69"/>
        <v>1</v>
      </c>
      <c r="L796">
        <f t="shared" si="70"/>
        <v>1</v>
      </c>
      <c r="M796">
        <f ca="1">VLOOKUP(A796,Tsy!A:B,2,FALSE)</f>
        <v>99.27</v>
      </c>
      <c r="N796" s="4">
        <f t="shared" ca="1" si="67"/>
        <v>0</v>
      </c>
      <c r="O796" s="3">
        <f ca="1">VLOOKUP(A796,'Libor 1W'!A:B,2,FALSE)/5200</f>
        <v>2.2836538461538459E-5</v>
      </c>
      <c r="P796">
        <f ca="1">VLOOKUP(A796,Swap!A:B,2,FALSE)</f>
        <v>149.166</v>
      </c>
      <c r="Q796">
        <f t="shared" ca="1" si="71"/>
        <v>-2.2659319147794177E-3</v>
      </c>
      <c r="R796">
        <f t="shared" ca="1" si="72"/>
        <v>-2.2892588378563409E-3</v>
      </c>
      <c r="S796">
        <f t="shared" ca="1" si="73"/>
        <v>-2.2659319147794177E-3</v>
      </c>
      <c r="T796">
        <f t="shared" ca="1" si="74"/>
        <v>128.91435033512283</v>
      </c>
      <c r="U796">
        <f t="shared" ca="1" si="68"/>
        <v>136.72913601624191</v>
      </c>
    </row>
    <row r="797" spans="1:21" x14ac:dyDescent="0.35">
      <c r="A797" s="1">
        <v>41730</v>
      </c>
      <c r="B797">
        <v>-68776</v>
      </c>
      <c r="C797">
        <f t="shared" si="60"/>
        <v>-53533.651480637811</v>
      </c>
      <c r="D797">
        <f t="shared" si="61"/>
        <v>25700.214149139578</v>
      </c>
      <c r="E797">
        <f t="shared" si="62"/>
        <v>107526.47252831253</v>
      </c>
      <c r="F797">
        <f t="shared" si="63"/>
        <v>169234.62107891723</v>
      </c>
      <c r="G797">
        <f t="shared" si="64"/>
        <v>53992.821047674719</v>
      </c>
      <c r="H797">
        <f t="shared" si="64"/>
        <v>194934.83522805682</v>
      </c>
      <c r="I797">
        <f t="shared" si="65"/>
        <v>-161060.12400895034</v>
      </c>
      <c r="J797">
        <f t="shared" si="66"/>
        <v>-143534.40692977764</v>
      </c>
      <c r="K797">
        <f t="shared" si="69"/>
        <v>1</v>
      </c>
      <c r="L797">
        <f t="shared" si="70"/>
        <v>1</v>
      </c>
      <c r="M797">
        <f ca="1">VLOOKUP(A797,Tsy!A:B,2,FALSE)</f>
        <v>99.27</v>
      </c>
      <c r="N797" s="4">
        <f t="shared" ca="1" si="67"/>
        <v>0</v>
      </c>
      <c r="O797" s="3">
        <f ca="1">VLOOKUP(A797,'Libor 1W'!A:B,2,FALSE)/5200</f>
        <v>2.2855769230769231E-5</v>
      </c>
      <c r="P797">
        <f ca="1">VLOOKUP(A797,Swap!A:B,2,FALSE)</f>
        <v>148.828</v>
      </c>
      <c r="Q797">
        <f t="shared" ca="1" si="71"/>
        <v>6.7460424113741091E-3</v>
      </c>
      <c r="R797">
        <f t="shared" ca="1" si="72"/>
        <v>6.7232058729125707E-3</v>
      </c>
      <c r="S797">
        <f t="shared" ca="1" si="73"/>
        <v>6.7460424113741091E-3</v>
      </c>
      <c r="T797">
        <f t="shared" ca="1" si="74"/>
        <v>129.78106805239864</v>
      </c>
      <c r="U797">
        <f t="shared" ca="1" si="68"/>
        <v>137.65151656667803</v>
      </c>
    </row>
    <row r="798" spans="1:21" x14ac:dyDescent="0.35">
      <c r="A798" s="1">
        <v>41737</v>
      </c>
      <c r="B798">
        <v>-155174</v>
      </c>
      <c r="C798">
        <f t="shared" si="60"/>
        <v>-53533.651480637811</v>
      </c>
      <c r="D798">
        <f t="shared" si="61"/>
        <v>25539.185468451244</v>
      </c>
      <c r="E798">
        <f t="shared" si="62"/>
        <v>107526.47252831253</v>
      </c>
      <c r="F798">
        <f t="shared" si="63"/>
        <v>169366.52975192128</v>
      </c>
      <c r="G798">
        <f t="shared" si="64"/>
        <v>53992.821047674719</v>
      </c>
      <c r="H798">
        <f t="shared" si="64"/>
        <v>194905.71522037251</v>
      </c>
      <c r="I798">
        <f t="shared" si="65"/>
        <v>-161060.12400895034</v>
      </c>
      <c r="J798">
        <f t="shared" si="66"/>
        <v>-143827.34428347004</v>
      </c>
      <c r="K798">
        <f t="shared" si="69"/>
        <v>1</v>
      </c>
      <c r="L798">
        <f t="shared" si="70"/>
        <v>1</v>
      </c>
      <c r="M798">
        <f ca="1">VLOOKUP(A798,Tsy!A:B,2,FALSE)</f>
        <v>99.27</v>
      </c>
      <c r="N798" s="4">
        <f t="shared" ca="1" si="67"/>
        <v>0</v>
      </c>
      <c r="O798" s="3">
        <f ca="1">VLOOKUP(A798,'Libor 1W'!A:B,2,FALSE)/5200</f>
        <v>2.2788461538461539E-5</v>
      </c>
      <c r="P798">
        <f ca="1">VLOOKUP(A798,Swap!A:B,2,FALSE)</f>
        <v>149.83199999999999</v>
      </c>
      <c r="Q798">
        <f t="shared" ca="1" si="71"/>
        <v>7.8955096374606626E-3</v>
      </c>
      <c r="R798">
        <f t="shared" ca="1" si="72"/>
        <v>7.8726538682298928E-3</v>
      </c>
      <c r="S798">
        <f t="shared" ca="1" si="73"/>
        <v>7.8955096374606626E-3</v>
      </c>
      <c r="T798">
        <f t="shared" ca="1" si="74"/>
        <v>130.80278947982436</v>
      </c>
      <c r="U798">
        <f t="shared" ca="1" si="68"/>
        <v>138.73834544234131</v>
      </c>
    </row>
    <row r="799" spans="1:21" x14ac:dyDescent="0.35">
      <c r="A799" s="1">
        <v>41744</v>
      </c>
      <c r="B799">
        <v>-162278</v>
      </c>
      <c r="C799">
        <f t="shared" si="60"/>
        <v>-53533.651480637811</v>
      </c>
      <c r="D799">
        <f t="shared" si="61"/>
        <v>25363.822179732313</v>
      </c>
      <c r="E799">
        <f t="shared" si="62"/>
        <v>107526.47252831253</v>
      </c>
      <c r="F799">
        <f t="shared" si="63"/>
        <v>169513.36136878387</v>
      </c>
      <c r="G799">
        <f t="shared" si="64"/>
        <v>53992.821047674719</v>
      </c>
      <c r="H799">
        <f t="shared" si="64"/>
        <v>194877.18354851619</v>
      </c>
      <c r="I799">
        <f t="shared" si="65"/>
        <v>-161060.12400895034</v>
      </c>
      <c r="J799">
        <f t="shared" si="66"/>
        <v>-144149.53918905155</v>
      </c>
      <c r="K799">
        <f t="shared" si="69"/>
        <v>1</v>
      </c>
      <c r="L799">
        <f t="shared" si="70"/>
        <v>1</v>
      </c>
      <c r="M799">
        <f ca="1">VLOOKUP(A799,Tsy!A:B,2,FALSE)</f>
        <v>99.27</v>
      </c>
      <c r="N799" s="4">
        <f t="shared" ca="1" si="67"/>
        <v>0</v>
      </c>
      <c r="O799" s="3">
        <f ca="1">VLOOKUP(A799,'Libor 1W'!A:B,2,FALSE)/5200</f>
        <v>2.3201923076923075E-5</v>
      </c>
      <c r="P799">
        <f ca="1">VLOOKUP(A799,Swap!A:B,2,FALSE)</f>
        <v>151.01499999999999</v>
      </c>
      <c r="Q799">
        <f t="shared" ca="1" si="71"/>
        <v>-8.2375922921563705E-3</v>
      </c>
      <c r="R799">
        <f t="shared" ca="1" si="72"/>
        <v>-8.2603807536948317E-3</v>
      </c>
      <c r="S799">
        <f t="shared" ca="1" si="73"/>
        <v>-8.2375922921563705E-3</v>
      </c>
      <c r="T799">
        <f t="shared" ca="1" si="74"/>
        <v>129.72230863507562</v>
      </c>
      <c r="U799">
        <f t="shared" ca="1" si="68"/>
        <v>137.59547551729895</v>
      </c>
    </row>
    <row r="800" spans="1:21" x14ac:dyDescent="0.35">
      <c r="A800" s="1">
        <v>41751</v>
      </c>
      <c r="B800">
        <v>-145865</v>
      </c>
      <c r="C800">
        <f t="shared" si="60"/>
        <v>-53533.651480637811</v>
      </c>
      <c r="D800">
        <f t="shared" si="61"/>
        <v>25277.558317399616</v>
      </c>
      <c r="E800">
        <f t="shared" si="62"/>
        <v>107526.47252831253</v>
      </c>
      <c r="F800">
        <f t="shared" si="63"/>
        <v>169588.97982995465</v>
      </c>
      <c r="G800">
        <f t="shared" si="64"/>
        <v>53992.821047674719</v>
      </c>
      <c r="H800">
        <f t="shared" si="64"/>
        <v>194866.53814735427</v>
      </c>
      <c r="I800">
        <f t="shared" si="65"/>
        <v>-161060.12400895034</v>
      </c>
      <c r="J800">
        <f t="shared" si="66"/>
        <v>-144311.42151255504</v>
      </c>
      <c r="K800">
        <f t="shared" si="69"/>
        <v>1</v>
      </c>
      <c r="L800">
        <f t="shared" si="70"/>
        <v>1</v>
      </c>
      <c r="M800">
        <f ca="1">VLOOKUP(A800,Tsy!A:B,2,FALSE)</f>
        <v>99.27</v>
      </c>
      <c r="N800" s="4">
        <f t="shared" ca="1" si="67"/>
        <v>0</v>
      </c>
      <c r="O800" s="3">
        <f ca="1">VLOOKUP(A800,'Libor 1W'!A:B,2,FALSE)/5200</f>
        <v>2.2932692307692307E-5</v>
      </c>
      <c r="P800">
        <f ca="1">VLOOKUP(A800,Swap!A:B,2,FALSE)</f>
        <v>149.77099999999999</v>
      </c>
      <c r="Q800">
        <f t="shared" ca="1" si="71"/>
        <v>3.5988275433829209E-3</v>
      </c>
      <c r="R800">
        <f t="shared" ca="1" si="72"/>
        <v>3.5756256203059978E-3</v>
      </c>
      <c r="S800">
        <f t="shared" ca="1" si="73"/>
        <v>3.5988275433829209E-3</v>
      </c>
      <c r="T800">
        <f t="shared" ca="1" si="74"/>
        <v>130.18614704535642</v>
      </c>
      <c r="U800">
        <f t="shared" ca="1" si="68"/>
        <v>138.09065790443549</v>
      </c>
    </row>
    <row r="801" spans="1:21" x14ac:dyDescent="0.35">
      <c r="A801" s="1">
        <v>41758</v>
      </c>
      <c r="B801">
        <v>-114425</v>
      </c>
      <c r="C801">
        <f t="shared" si="60"/>
        <v>-53533.651480637811</v>
      </c>
      <c r="D801">
        <f t="shared" si="61"/>
        <v>25278.313575525812</v>
      </c>
      <c r="E801">
        <f t="shared" si="62"/>
        <v>107526.47252831253</v>
      </c>
      <c r="F801">
        <f t="shared" si="63"/>
        <v>169588.35678749456</v>
      </c>
      <c r="G801">
        <f t="shared" si="64"/>
        <v>53992.821047674719</v>
      </c>
      <c r="H801">
        <f t="shared" si="64"/>
        <v>194866.67036302038</v>
      </c>
      <c r="I801">
        <f t="shared" si="65"/>
        <v>-161060.12400895034</v>
      </c>
      <c r="J801">
        <f t="shared" si="66"/>
        <v>-144310.04321196873</v>
      </c>
      <c r="K801">
        <f t="shared" si="69"/>
        <v>1</v>
      </c>
      <c r="L801">
        <f t="shared" si="70"/>
        <v>1</v>
      </c>
      <c r="M801">
        <f ca="1">VLOOKUP(A801,Tsy!A:B,2,FALSE)</f>
        <v>99.27</v>
      </c>
      <c r="N801" s="4">
        <f t="shared" ca="1" si="67"/>
        <v>0</v>
      </c>
      <c r="O801" s="3">
        <f ca="1">VLOOKUP(A801,'Libor 1W'!A:B,2,FALSE)/5200</f>
        <v>2.3221153846153844E-5</v>
      </c>
      <c r="P801">
        <f ca="1">VLOOKUP(A801,Swap!A:B,2,FALSE)</f>
        <v>150.31</v>
      </c>
      <c r="Q801">
        <f t="shared" ca="1" si="71"/>
        <v>9.1876787971525431E-3</v>
      </c>
      <c r="R801">
        <f t="shared" ca="1" si="72"/>
        <v>9.1647461048448512E-3</v>
      </c>
      <c r="S801">
        <f t="shared" ca="1" si="73"/>
        <v>9.1876787971525431E-3</v>
      </c>
      <c r="T801">
        <f t="shared" ca="1" si="74"/>
        <v>131.37927002939509</v>
      </c>
      <c r="U801">
        <f t="shared" ca="1" si="68"/>
        <v>139.35939051414891</v>
      </c>
    </row>
    <row r="802" spans="1:21" x14ac:dyDescent="0.35">
      <c r="A802" s="1">
        <v>41765</v>
      </c>
      <c r="B802">
        <v>-129409</v>
      </c>
      <c r="C802">
        <f t="shared" si="60"/>
        <v>-53533.651480637811</v>
      </c>
      <c r="D802">
        <f t="shared" si="61"/>
        <v>25396.5965583174</v>
      </c>
      <c r="E802">
        <f t="shared" si="62"/>
        <v>107526.47252831253</v>
      </c>
      <c r="F802">
        <f t="shared" si="63"/>
        <v>169458.80263780226</v>
      </c>
      <c r="G802">
        <f t="shared" si="64"/>
        <v>53992.821047674719</v>
      </c>
      <c r="H802">
        <f t="shared" si="64"/>
        <v>194855.39919611966</v>
      </c>
      <c r="I802">
        <f t="shared" si="65"/>
        <v>-161060.12400895034</v>
      </c>
      <c r="J802">
        <f t="shared" si="66"/>
        <v>-144062.20607948487</v>
      </c>
      <c r="K802">
        <f t="shared" si="69"/>
        <v>1</v>
      </c>
      <c r="L802">
        <f t="shared" si="70"/>
        <v>1</v>
      </c>
      <c r="M802">
        <f ca="1">VLOOKUP(A802,Tsy!A:B,2,FALSE)</f>
        <v>99.27</v>
      </c>
      <c r="N802" s="4">
        <f t="shared" ca="1" si="67"/>
        <v>0</v>
      </c>
      <c r="O802" s="3">
        <f ca="1">VLOOKUP(A802,'Libor 1W'!A:B,2,FALSE)/5200</f>
        <v>2.3557692307692309E-5</v>
      </c>
      <c r="P802">
        <f ca="1">VLOOKUP(A802,Swap!A:B,2,FALSE)</f>
        <v>151.691</v>
      </c>
      <c r="Q802">
        <f t="shared" ca="1" si="71"/>
        <v>1.9447429313537157E-3</v>
      </c>
      <c r="R802">
        <f t="shared" ca="1" si="72"/>
        <v>1.9215217775075618E-3</v>
      </c>
      <c r="S802">
        <f t="shared" ca="1" si="73"/>
        <v>1.9447429313537157E-3</v>
      </c>
      <c r="T802">
        <f t="shared" ca="1" si="74"/>
        <v>131.63171815786961</v>
      </c>
      <c r="U802">
        <f t="shared" ca="1" si="68"/>
        <v>139.63040870376906</v>
      </c>
    </row>
    <row r="803" spans="1:21" x14ac:dyDescent="0.35">
      <c r="A803" s="1">
        <v>41772</v>
      </c>
      <c r="B803">
        <v>-82180</v>
      </c>
      <c r="C803">
        <f t="shared" si="60"/>
        <v>-53533.651480637811</v>
      </c>
      <c r="D803">
        <f t="shared" si="61"/>
        <v>25556.665391969407</v>
      </c>
      <c r="E803">
        <f t="shared" si="62"/>
        <v>107526.47252831253</v>
      </c>
      <c r="F803">
        <f t="shared" si="63"/>
        <v>169317.51393830884</v>
      </c>
      <c r="G803">
        <f t="shared" si="64"/>
        <v>53992.821047674719</v>
      </c>
      <c r="H803">
        <f t="shared" si="64"/>
        <v>194874.17933027825</v>
      </c>
      <c r="I803">
        <f t="shared" si="65"/>
        <v>-161060.12400895034</v>
      </c>
      <c r="J803">
        <f t="shared" si="66"/>
        <v>-143760.84854633943</v>
      </c>
      <c r="K803">
        <f t="shared" si="69"/>
        <v>1</v>
      </c>
      <c r="L803">
        <f t="shared" si="70"/>
        <v>1</v>
      </c>
      <c r="M803">
        <f ca="1">VLOOKUP(A803,Tsy!A:B,2,FALSE)</f>
        <v>99.27</v>
      </c>
      <c r="N803" s="4">
        <f t="shared" ca="1" si="67"/>
        <v>0</v>
      </c>
      <c r="O803" s="3">
        <f ca="1">VLOOKUP(A803,'Libor 1W'!A:B,2,FALSE)/5200</f>
        <v>2.3221153846153844E-5</v>
      </c>
      <c r="P803">
        <f ca="1">VLOOKUP(A803,Swap!A:B,2,FALSE)</f>
        <v>151.98599999999999</v>
      </c>
      <c r="Q803">
        <f t="shared" ca="1" si="71"/>
        <v>6.5729738265367654E-3</v>
      </c>
      <c r="R803">
        <f t="shared" ca="1" si="72"/>
        <v>6.5494161342290729E-3</v>
      </c>
      <c r="S803">
        <f t="shared" ca="1" si="73"/>
        <v>6.5729738265367654E-3</v>
      </c>
      <c r="T803">
        <f t="shared" ca="1" si="74"/>
        <v>132.49382905654906</v>
      </c>
      <c r="U803">
        <f t="shared" ca="1" si="68"/>
        <v>140.54819572556758</v>
      </c>
    </row>
    <row r="804" spans="1:21" x14ac:dyDescent="0.35">
      <c r="A804" s="1">
        <v>41779</v>
      </c>
      <c r="B804">
        <v>-97895</v>
      </c>
      <c r="C804">
        <f t="shared" si="60"/>
        <v>-53533.651480637811</v>
      </c>
      <c r="D804">
        <f t="shared" si="61"/>
        <v>25659.824091778202</v>
      </c>
      <c r="E804">
        <f t="shared" si="62"/>
        <v>107526.47252831253</v>
      </c>
      <c r="F804">
        <f t="shared" si="63"/>
        <v>169225.807842001</v>
      </c>
      <c r="G804">
        <f t="shared" si="64"/>
        <v>53992.821047674719</v>
      </c>
      <c r="H804">
        <f t="shared" si="64"/>
        <v>194885.63193377919</v>
      </c>
      <c r="I804">
        <f t="shared" si="65"/>
        <v>-161060.12400895034</v>
      </c>
      <c r="J804">
        <f t="shared" si="66"/>
        <v>-143565.9837502228</v>
      </c>
      <c r="K804">
        <f t="shared" si="69"/>
        <v>1</v>
      </c>
      <c r="L804">
        <f t="shared" si="70"/>
        <v>1</v>
      </c>
      <c r="M804">
        <f ca="1">VLOOKUP(A804,Tsy!A:B,2,FALSE)</f>
        <v>99.27</v>
      </c>
      <c r="N804" s="4">
        <f t="shared" ca="1" si="67"/>
        <v>0</v>
      </c>
      <c r="O804" s="3">
        <f ca="1">VLOOKUP(A804,'Libor 1W'!A:B,2,FALSE)/5200</f>
        <v>2.2374999999999998E-5</v>
      </c>
      <c r="P804">
        <f ca="1">VLOOKUP(A804,Swap!A:B,2,FALSE)</f>
        <v>152.98500000000001</v>
      </c>
      <c r="Q804">
        <f t="shared" ca="1" si="71"/>
        <v>9.8048828316477099E-4</v>
      </c>
      <c r="R804">
        <f t="shared" ca="1" si="72"/>
        <v>9.5726712931861716E-4</v>
      </c>
      <c r="S804">
        <f t="shared" ca="1" si="73"/>
        <v>9.8048828316477099E-4</v>
      </c>
      <c r="T804">
        <f t="shared" ca="1" si="74"/>
        <v>132.62066104394245</v>
      </c>
      <c r="U804">
        <f t="shared" ca="1" si="68"/>
        <v>140.68600158469644</v>
      </c>
    </row>
    <row r="805" spans="1:21" x14ac:dyDescent="0.35">
      <c r="A805" s="1">
        <v>41786</v>
      </c>
      <c r="B805">
        <v>-19078</v>
      </c>
      <c r="C805">
        <f t="shared" si="60"/>
        <v>-53533.651480637811</v>
      </c>
      <c r="D805">
        <f t="shared" si="61"/>
        <v>25944.810707456978</v>
      </c>
      <c r="E805">
        <f t="shared" si="62"/>
        <v>107526.47252831253</v>
      </c>
      <c r="F805">
        <f t="shared" si="63"/>
        <v>169024.60405263948</v>
      </c>
      <c r="G805">
        <f t="shared" si="64"/>
        <v>53992.821047674719</v>
      </c>
      <c r="H805">
        <f t="shared" si="64"/>
        <v>194969.41476009646</v>
      </c>
      <c r="I805">
        <f t="shared" si="65"/>
        <v>-161060.12400895034</v>
      </c>
      <c r="J805">
        <f t="shared" si="66"/>
        <v>-143079.79334518249</v>
      </c>
      <c r="K805">
        <f t="shared" si="69"/>
        <v>1</v>
      </c>
      <c r="L805">
        <f t="shared" si="70"/>
        <v>1</v>
      </c>
      <c r="M805">
        <f ca="1">VLOOKUP(A805,Tsy!A:B,2,FALSE)</f>
        <v>99.27</v>
      </c>
      <c r="N805" s="4">
        <f t="shared" ca="1" si="67"/>
        <v>0</v>
      </c>
      <c r="O805" s="3">
        <f ca="1">VLOOKUP(A805,'Libor 1W'!A:B,2,FALSE)/5200</f>
        <v>2.2932692307692307E-5</v>
      </c>
      <c r="P805">
        <f ca="1">VLOOKUP(A805,Swap!A:B,2,FALSE)</f>
        <v>153.13499999999999</v>
      </c>
      <c r="Q805">
        <f t="shared" ca="1" si="71"/>
        <v>-3.5067097658927349E-3</v>
      </c>
      <c r="R805">
        <f t="shared" ca="1" si="72"/>
        <v>-3.5290847658927347E-3</v>
      </c>
      <c r="S805">
        <f t="shared" ca="1" si="73"/>
        <v>-3.5067097658927349E-3</v>
      </c>
      <c r="T805">
        <f t="shared" ca="1" si="74"/>
        <v>132.15263148940966</v>
      </c>
      <c r="U805">
        <f t="shared" ca="1" si="68"/>
        <v>140.19265660901499</v>
      </c>
    </row>
    <row r="806" spans="1:21" x14ac:dyDescent="0.35">
      <c r="A806" s="1">
        <v>41793</v>
      </c>
      <c r="B806">
        <v>-43295</v>
      </c>
      <c r="C806">
        <f t="shared" si="60"/>
        <v>-53533.651480637811</v>
      </c>
      <c r="D806">
        <f t="shared" si="61"/>
        <v>26111.105162523902</v>
      </c>
      <c r="E806">
        <f t="shared" si="62"/>
        <v>107526.47252831253</v>
      </c>
      <c r="F806">
        <f t="shared" si="63"/>
        <v>168913.58076477633</v>
      </c>
      <c r="G806">
        <f t="shared" si="64"/>
        <v>53992.821047674719</v>
      </c>
      <c r="H806">
        <f t="shared" si="64"/>
        <v>195024.68592730022</v>
      </c>
      <c r="I806">
        <f t="shared" si="65"/>
        <v>-161060.12400895034</v>
      </c>
      <c r="J806">
        <f t="shared" si="66"/>
        <v>-142802.47560225244</v>
      </c>
      <c r="K806">
        <f t="shared" si="69"/>
        <v>1</v>
      </c>
      <c r="L806">
        <f t="shared" si="70"/>
        <v>1</v>
      </c>
      <c r="M806">
        <f ca="1">VLOOKUP(A806,Tsy!A:B,2,FALSE)</f>
        <v>99.27</v>
      </c>
      <c r="N806" s="4">
        <f t="shared" ca="1" si="67"/>
        <v>0</v>
      </c>
      <c r="O806" s="3">
        <f ca="1">VLOOKUP(A806,'Libor 1W'!A:B,2,FALSE)/5200</f>
        <v>2.2884615384615383E-5</v>
      </c>
      <c r="P806">
        <f ca="1">VLOOKUP(A806,Swap!A:B,2,FALSE)</f>
        <v>152.59800000000001</v>
      </c>
      <c r="Q806">
        <f t="shared" ca="1" si="71"/>
        <v>-5.9568277434830508E-3</v>
      </c>
      <c r="R806">
        <f t="shared" ca="1" si="72"/>
        <v>-5.9797604357907427E-3</v>
      </c>
      <c r="S806">
        <f t="shared" ca="1" si="73"/>
        <v>-5.9568277434830508E-3</v>
      </c>
      <c r="T806">
        <f t="shared" ca="1" si="74"/>
        <v>131.36239041214364</v>
      </c>
      <c r="U806">
        <f t="shared" ca="1" si="68"/>
        <v>139.35755310269383</v>
      </c>
    </row>
    <row r="807" spans="1:21" x14ac:dyDescent="0.35">
      <c r="A807" s="1">
        <v>41800</v>
      </c>
      <c r="B807">
        <v>-71903</v>
      </c>
      <c r="C807">
        <f t="shared" si="60"/>
        <v>-53533.651480637811</v>
      </c>
      <c r="D807">
        <f t="shared" si="61"/>
        <v>26304.826003824091</v>
      </c>
      <c r="E807">
        <f t="shared" si="62"/>
        <v>107526.47252831253</v>
      </c>
      <c r="F807">
        <f t="shared" si="63"/>
        <v>168742.87679316822</v>
      </c>
      <c r="G807">
        <f t="shared" si="64"/>
        <v>53992.821047674719</v>
      </c>
      <c r="H807">
        <f t="shared" si="64"/>
        <v>195047.70279699232</v>
      </c>
      <c r="I807">
        <f t="shared" si="65"/>
        <v>-161060.12400895034</v>
      </c>
      <c r="J807">
        <f t="shared" si="66"/>
        <v>-142438.05078934412</v>
      </c>
      <c r="K807">
        <f t="shared" si="69"/>
        <v>1</v>
      </c>
      <c r="L807">
        <f t="shared" si="70"/>
        <v>1</v>
      </c>
      <c r="M807">
        <f ca="1">VLOOKUP(A807,Tsy!A:B,2,FALSE)</f>
        <v>99.27</v>
      </c>
      <c r="N807" s="4">
        <f t="shared" ca="1" si="67"/>
        <v>0</v>
      </c>
      <c r="O807" s="3">
        <f ca="1">VLOOKUP(A807,'Libor 1W'!A:B,2,FALSE)/5200</f>
        <v>2.3653846153846153E-5</v>
      </c>
      <c r="P807">
        <f ca="1">VLOOKUP(A807,Swap!A:B,2,FALSE)</f>
        <v>151.68899999999999</v>
      </c>
      <c r="Q807">
        <f t="shared" ca="1" si="71"/>
        <v>1.6744787031361952E-3</v>
      </c>
      <c r="R807">
        <f t="shared" ca="1" si="72"/>
        <v>1.6515940877515798E-3</v>
      </c>
      <c r="S807">
        <f t="shared" ca="1" si="73"/>
        <v>1.6744787031361952E-3</v>
      </c>
      <c r="T807">
        <f t="shared" ca="1" si="74"/>
        <v>131.57934775950125</v>
      </c>
      <c r="U807">
        <f t="shared" ca="1" si="68"/>
        <v>139.59090435748547</v>
      </c>
    </row>
    <row r="808" spans="1:21" x14ac:dyDescent="0.35">
      <c r="A808" s="1">
        <v>41807</v>
      </c>
      <c r="B808">
        <v>-85830</v>
      </c>
      <c r="C808">
        <f t="shared" si="60"/>
        <v>-53533.651480637811</v>
      </c>
      <c r="D808">
        <f t="shared" si="61"/>
        <v>26489.414913957935</v>
      </c>
      <c r="E808">
        <f t="shared" si="62"/>
        <v>107526.47252831253</v>
      </c>
      <c r="F808">
        <f t="shared" si="63"/>
        <v>168567.2165379262</v>
      </c>
      <c r="G808">
        <f t="shared" si="64"/>
        <v>53992.821047674719</v>
      </c>
      <c r="H808">
        <f t="shared" si="64"/>
        <v>195056.63145188414</v>
      </c>
      <c r="I808">
        <f t="shared" si="65"/>
        <v>-161060.12400895034</v>
      </c>
      <c r="J808">
        <f t="shared" si="66"/>
        <v>-142077.80162396826</v>
      </c>
      <c r="K808">
        <f t="shared" si="69"/>
        <v>1</v>
      </c>
      <c r="L808">
        <f t="shared" si="70"/>
        <v>1</v>
      </c>
      <c r="M808">
        <f ca="1">VLOOKUP(A808,Tsy!A:B,2,FALSE)</f>
        <v>99.27</v>
      </c>
      <c r="N808" s="4">
        <f t="shared" ca="1" si="67"/>
        <v>0</v>
      </c>
      <c r="O808" s="3">
        <f ca="1">VLOOKUP(A808,'Libor 1W'!A:B,2,FALSE)/5200</f>
        <v>2.3798076923076922E-5</v>
      </c>
      <c r="P808">
        <f ca="1">VLOOKUP(A808,Swap!A:B,2,FALSE)</f>
        <v>151.94300000000001</v>
      </c>
      <c r="Q808">
        <f t="shared" ca="1" si="71"/>
        <v>4.633316441033708E-3</v>
      </c>
      <c r="R808">
        <f t="shared" ca="1" si="72"/>
        <v>4.609662594879862E-3</v>
      </c>
      <c r="S808">
        <f t="shared" ca="1" si="73"/>
        <v>4.633316441033708E-3</v>
      </c>
      <c r="T808">
        <f t="shared" ca="1" si="74"/>
        <v>132.18588415712691</v>
      </c>
      <c r="U808">
        <f t="shared" ca="1" si="68"/>
        <v>140.23767318966378</v>
      </c>
    </row>
    <row r="809" spans="1:21" x14ac:dyDescent="0.35">
      <c r="A809" s="1">
        <v>41814</v>
      </c>
      <c r="B809">
        <v>-27292</v>
      </c>
      <c r="C809">
        <f t="shared" si="60"/>
        <v>-53533.651480637811</v>
      </c>
      <c r="D809">
        <f t="shared" si="61"/>
        <v>26666.290630975145</v>
      </c>
      <c r="E809">
        <f t="shared" si="62"/>
        <v>107526.47252831253</v>
      </c>
      <c r="F809">
        <f t="shared" si="63"/>
        <v>168462.12597671984</v>
      </c>
      <c r="G809">
        <f t="shared" si="64"/>
        <v>53992.821047674719</v>
      </c>
      <c r="H809">
        <f t="shared" si="64"/>
        <v>195128.41660769499</v>
      </c>
      <c r="I809">
        <f t="shared" si="65"/>
        <v>-161060.12400895034</v>
      </c>
      <c r="J809">
        <f t="shared" si="66"/>
        <v>-141795.83534574468</v>
      </c>
      <c r="K809">
        <f t="shared" si="69"/>
        <v>1</v>
      </c>
      <c r="L809">
        <f t="shared" si="70"/>
        <v>1</v>
      </c>
      <c r="M809">
        <f ca="1">VLOOKUP(A809,Tsy!A:B,2,FALSE)</f>
        <v>99.27</v>
      </c>
      <c r="N809" s="4">
        <f t="shared" ca="1" si="67"/>
        <v>0</v>
      </c>
      <c r="O809" s="3">
        <f ca="1">VLOOKUP(A809,'Libor 1W'!A:B,2,FALSE)/5200</f>
        <v>2.3750000000000001E-5</v>
      </c>
      <c r="P809">
        <f ca="1">VLOOKUP(A809,Swap!A:B,2,FALSE)</f>
        <v>152.64699999999999</v>
      </c>
      <c r="Q809">
        <f t="shared" ca="1" si="71"/>
        <v>4.3761095861694077E-3</v>
      </c>
      <c r="R809">
        <f t="shared" ca="1" si="72"/>
        <v>4.3523115092463311E-3</v>
      </c>
      <c r="S809">
        <f t="shared" ca="1" si="73"/>
        <v>4.3761095861694077E-3</v>
      </c>
      <c r="T809">
        <f t="shared" ca="1" si="74"/>
        <v>132.76119830210388</v>
      </c>
      <c r="U809">
        <f t="shared" ca="1" si="68"/>
        <v>140.85136861565115</v>
      </c>
    </row>
    <row r="810" spans="1:21" x14ac:dyDescent="0.35">
      <c r="A810" s="1">
        <v>41821</v>
      </c>
      <c r="B810">
        <v>-69358</v>
      </c>
      <c r="C810">
        <f t="shared" si="60"/>
        <v>-53533.651480637811</v>
      </c>
      <c r="D810">
        <f t="shared" si="61"/>
        <v>26868.252390057361</v>
      </c>
      <c r="E810">
        <f t="shared" si="62"/>
        <v>107526.47252831253</v>
      </c>
      <c r="F810">
        <f t="shared" si="63"/>
        <v>168283.47577221706</v>
      </c>
      <c r="G810">
        <f t="shared" si="64"/>
        <v>53992.821047674719</v>
      </c>
      <c r="H810">
        <f t="shared" si="64"/>
        <v>195151.72816227443</v>
      </c>
      <c r="I810">
        <f t="shared" si="65"/>
        <v>-161060.12400895034</v>
      </c>
      <c r="J810">
        <f t="shared" si="66"/>
        <v>-141415.22338215969</v>
      </c>
      <c r="K810">
        <f t="shared" si="69"/>
        <v>1</v>
      </c>
      <c r="L810">
        <f t="shared" si="70"/>
        <v>1</v>
      </c>
      <c r="M810">
        <f ca="1">VLOOKUP(A810,Tsy!A:B,2,FALSE)</f>
        <v>99.27</v>
      </c>
      <c r="N810" s="4">
        <f t="shared" ca="1" si="67"/>
        <v>0</v>
      </c>
      <c r="O810" s="3">
        <f ca="1">VLOOKUP(A810,'Libor 1W'!A:B,2,FALSE)/5200</f>
        <v>2.3653846153846153E-5</v>
      </c>
      <c r="P810">
        <f ca="1">VLOOKUP(A810,Swap!A:B,2,FALSE)</f>
        <v>153.315</v>
      </c>
      <c r="Q810">
        <f t="shared" ca="1" si="71"/>
        <v>-4.3048625379127348E-4</v>
      </c>
      <c r="R810">
        <f t="shared" ca="1" si="72"/>
        <v>-4.5423625379127348E-4</v>
      </c>
      <c r="S810">
        <f t="shared" ca="1" si="73"/>
        <v>-4.3048625379127348E-4</v>
      </c>
      <c r="T810">
        <f t="shared" ca="1" si="74"/>
        <v>132.70089335273829</v>
      </c>
      <c r="U810">
        <f t="shared" ca="1" si="68"/>
        <v>140.79073403763442</v>
      </c>
    </row>
    <row r="811" spans="1:21" x14ac:dyDescent="0.35">
      <c r="A811" s="1">
        <v>41828</v>
      </c>
      <c r="B811">
        <v>-96772</v>
      </c>
      <c r="C811">
        <f t="shared" si="60"/>
        <v>-53533.651480637811</v>
      </c>
      <c r="D811">
        <f t="shared" si="61"/>
        <v>27071.214149139578</v>
      </c>
      <c r="E811">
        <f t="shared" si="62"/>
        <v>107526.47252831253</v>
      </c>
      <c r="F811">
        <f t="shared" si="63"/>
        <v>168070.08761377196</v>
      </c>
      <c r="G811">
        <f t="shared" si="64"/>
        <v>53992.821047674719</v>
      </c>
      <c r="H811">
        <f t="shared" si="64"/>
        <v>195141.30176291155</v>
      </c>
      <c r="I811">
        <f t="shared" si="65"/>
        <v>-161060.12400895034</v>
      </c>
      <c r="J811">
        <f t="shared" si="66"/>
        <v>-140998.87346463237</v>
      </c>
      <c r="K811">
        <f t="shared" si="69"/>
        <v>1</v>
      </c>
      <c r="L811">
        <f t="shared" si="70"/>
        <v>1</v>
      </c>
      <c r="M811">
        <f ca="1">VLOOKUP(A811,Tsy!A:B,2,FALSE)</f>
        <v>99.27</v>
      </c>
      <c r="N811" s="4">
        <f t="shared" ca="1" si="67"/>
        <v>0</v>
      </c>
      <c r="O811" s="3">
        <f ca="1">VLOOKUP(A811,'Libor 1W'!A:B,2,FALSE)/5200</f>
        <v>2.3509615384615385E-5</v>
      </c>
      <c r="P811">
        <f ca="1">VLOOKUP(A811,Swap!A:B,2,FALSE)</f>
        <v>153.249</v>
      </c>
      <c r="Q811">
        <f t="shared" ca="1" si="71"/>
        <v>9.1354592852255223E-5</v>
      </c>
      <c r="R811">
        <f t="shared" ca="1" si="72"/>
        <v>6.770074669840907E-5</v>
      </c>
      <c r="S811">
        <f t="shared" ca="1" si="73"/>
        <v>9.1354592852255223E-5</v>
      </c>
      <c r="T811">
        <f t="shared" ca="1" si="74"/>
        <v>132.70987730230584</v>
      </c>
      <c r="U811">
        <f t="shared" ca="1" si="68"/>
        <v>140.80359591781979</v>
      </c>
    </row>
    <row r="812" spans="1:21" x14ac:dyDescent="0.35">
      <c r="A812" s="1">
        <v>41835</v>
      </c>
      <c r="B812">
        <v>-53626</v>
      </c>
      <c r="C812">
        <f t="shared" si="60"/>
        <v>-53533.651480637811</v>
      </c>
      <c r="D812">
        <f t="shared" si="61"/>
        <v>27334.919694072658</v>
      </c>
      <c r="E812">
        <f t="shared" si="62"/>
        <v>107526.47252831253</v>
      </c>
      <c r="F812">
        <f t="shared" si="63"/>
        <v>167834.90239779363</v>
      </c>
      <c r="G812">
        <f t="shared" si="64"/>
        <v>53992.821047674719</v>
      </c>
      <c r="H812">
        <f t="shared" si="64"/>
        <v>195169.82209186628</v>
      </c>
      <c r="I812">
        <f t="shared" si="65"/>
        <v>-161060.12400895034</v>
      </c>
      <c r="J812">
        <f t="shared" si="66"/>
        <v>-140499.98270372098</v>
      </c>
      <c r="K812">
        <f t="shared" si="69"/>
        <v>1</v>
      </c>
      <c r="L812">
        <f t="shared" si="70"/>
        <v>1</v>
      </c>
      <c r="M812">
        <f ca="1">VLOOKUP(A812,Tsy!A:B,2,FALSE)</f>
        <v>99.27</v>
      </c>
      <c r="N812" s="4">
        <f t="shared" ca="1" si="67"/>
        <v>0</v>
      </c>
      <c r="O812" s="3">
        <f ca="1">VLOOKUP(A812,'Libor 1W'!A:B,2,FALSE)/5200</f>
        <v>2.3605769230769229E-5</v>
      </c>
      <c r="P812">
        <f ca="1">VLOOKUP(A812,Swap!A:B,2,FALSE)</f>
        <v>153.26300000000001</v>
      </c>
      <c r="Q812">
        <f t="shared" ca="1" si="71"/>
        <v>6.9879879683942825E-3</v>
      </c>
      <c r="R812">
        <f t="shared" ca="1" si="72"/>
        <v>6.9644783530096671E-3</v>
      </c>
      <c r="S812">
        <f t="shared" ca="1" si="73"/>
        <v>6.9879879683942825E-3</v>
      </c>
      <c r="T812">
        <f t="shared" ca="1" si="74"/>
        <v>133.6341323700083</v>
      </c>
      <c r="U812">
        <f t="shared" ca="1" si="68"/>
        <v>141.78752975200015</v>
      </c>
    </row>
    <row r="813" spans="1:21" x14ac:dyDescent="0.35">
      <c r="A813" s="1">
        <v>41842</v>
      </c>
      <c r="B813">
        <v>-38159</v>
      </c>
      <c r="C813">
        <f t="shared" si="60"/>
        <v>-53533.651480637811</v>
      </c>
      <c r="D813">
        <f t="shared" si="61"/>
        <v>27675.439770554494</v>
      </c>
      <c r="E813">
        <f t="shared" si="62"/>
        <v>107526.47252831253</v>
      </c>
      <c r="F813">
        <f t="shared" si="63"/>
        <v>167520.7169827272</v>
      </c>
      <c r="G813">
        <f t="shared" si="64"/>
        <v>53992.821047674719</v>
      </c>
      <c r="H813">
        <f t="shared" si="64"/>
        <v>195196.15675328168</v>
      </c>
      <c r="I813">
        <f t="shared" si="65"/>
        <v>-161060.12400895034</v>
      </c>
      <c r="J813">
        <f t="shared" si="66"/>
        <v>-139845.27721217272</v>
      </c>
      <c r="K813">
        <f t="shared" si="69"/>
        <v>1</v>
      </c>
      <c r="L813">
        <f t="shared" si="70"/>
        <v>1</v>
      </c>
      <c r="M813">
        <f ca="1">VLOOKUP(A813,Tsy!A:B,2,FALSE)</f>
        <v>99.27</v>
      </c>
      <c r="N813" s="4">
        <f t="shared" ca="1" si="67"/>
        <v>0</v>
      </c>
      <c r="O813" s="3">
        <f ca="1">VLOOKUP(A813,'Libor 1W'!A:B,2,FALSE)/5200</f>
        <v>2.3653846153846153E-5</v>
      </c>
      <c r="P813">
        <f ca="1">VLOOKUP(A813,Swap!A:B,2,FALSE)</f>
        <v>154.334</v>
      </c>
      <c r="Q813">
        <f t="shared" ca="1" si="71"/>
        <v>1.1079865745720063E-3</v>
      </c>
      <c r="R813">
        <f t="shared" ca="1" si="72"/>
        <v>1.0843808053412371E-3</v>
      </c>
      <c r="S813">
        <f t="shared" ca="1" si="73"/>
        <v>1.1079865745720063E-3</v>
      </c>
      <c r="T813">
        <f t="shared" ca="1" si="74"/>
        <v>133.77904265808877</v>
      </c>
      <c r="U813">
        <f t="shared" ca="1" si="68"/>
        <v>141.9446284314071</v>
      </c>
    </row>
    <row r="814" spans="1:21" x14ac:dyDescent="0.35">
      <c r="A814" s="1">
        <v>41849</v>
      </c>
      <c r="B814">
        <v>-5806</v>
      </c>
      <c r="C814">
        <f t="shared" si="60"/>
        <v>-53533.651480637811</v>
      </c>
      <c r="D814">
        <f t="shared" si="61"/>
        <v>28069.212237093689</v>
      </c>
      <c r="E814">
        <f t="shared" si="62"/>
        <v>107526.47252831253</v>
      </c>
      <c r="F814">
        <f t="shared" si="63"/>
        <v>167199.2007765935</v>
      </c>
      <c r="G814">
        <f t="shared" si="64"/>
        <v>53992.821047674719</v>
      </c>
      <c r="H814">
        <f t="shared" si="64"/>
        <v>195268.41301368718</v>
      </c>
      <c r="I814">
        <f t="shared" si="65"/>
        <v>-161060.12400895034</v>
      </c>
      <c r="J814">
        <f t="shared" si="66"/>
        <v>-139129.98853949981</v>
      </c>
      <c r="K814">
        <f t="shared" si="69"/>
        <v>1</v>
      </c>
      <c r="L814">
        <f t="shared" si="70"/>
        <v>1</v>
      </c>
      <c r="M814">
        <f ca="1">VLOOKUP(A814,Tsy!A:B,2,FALSE)</f>
        <v>99.27</v>
      </c>
      <c r="N814" s="4">
        <f t="shared" ca="1" si="67"/>
        <v>0</v>
      </c>
      <c r="O814" s="3">
        <f ca="1">VLOOKUP(A814,'Libor 1W'!A:B,2,FALSE)/5200</f>
        <v>2.3509615384615385E-5</v>
      </c>
      <c r="P814">
        <f ca="1">VLOOKUP(A814,Swap!A:B,2,FALSE)</f>
        <v>154.505</v>
      </c>
      <c r="Q814">
        <f t="shared" ca="1" si="71"/>
        <v>-4.4788194556810712E-3</v>
      </c>
      <c r="R814">
        <f t="shared" ca="1" si="72"/>
        <v>-4.5024733018349172E-3</v>
      </c>
      <c r="S814">
        <f t="shared" ca="1" si="73"/>
        <v>-4.4788194556810712E-3</v>
      </c>
      <c r="T814">
        <f t="shared" ca="1" si="74"/>
        <v>133.17670609017568</v>
      </c>
      <c r="U814">
        <f t="shared" ca="1" si="68"/>
        <v>141.3088840679591</v>
      </c>
    </row>
    <row r="815" spans="1:21" x14ac:dyDescent="0.35">
      <c r="A815" s="1">
        <v>41856</v>
      </c>
      <c r="B815">
        <v>-45131</v>
      </c>
      <c r="C815">
        <f t="shared" si="60"/>
        <v>-53533.651480637811</v>
      </c>
      <c r="D815">
        <f t="shared" si="61"/>
        <v>28311.29445506692</v>
      </c>
      <c r="E815">
        <f t="shared" si="62"/>
        <v>107526.47252831253</v>
      </c>
      <c r="F815">
        <f t="shared" si="63"/>
        <v>167001.26768838332</v>
      </c>
      <c r="G815">
        <f t="shared" si="64"/>
        <v>53992.821047674719</v>
      </c>
      <c r="H815">
        <f t="shared" si="64"/>
        <v>195312.56214345025</v>
      </c>
      <c r="I815">
        <f t="shared" si="65"/>
        <v>-161060.12400895034</v>
      </c>
      <c r="J815">
        <f t="shared" si="66"/>
        <v>-138689.97323331638</v>
      </c>
      <c r="K815">
        <f t="shared" si="69"/>
        <v>1</v>
      </c>
      <c r="L815">
        <f t="shared" si="70"/>
        <v>1</v>
      </c>
      <c r="M815">
        <f ca="1">VLOOKUP(A815,Tsy!A:B,2,FALSE)</f>
        <v>99.27</v>
      </c>
      <c r="N815" s="4">
        <f t="shared" ca="1" si="67"/>
        <v>0</v>
      </c>
      <c r="O815" s="3">
        <f ca="1">VLOOKUP(A815,'Libor 1W'!A:B,2,FALSE)/5200</f>
        <v>2.3461538461538461E-5</v>
      </c>
      <c r="P815">
        <f ca="1">VLOOKUP(A815,Swap!A:B,2,FALSE)</f>
        <v>153.81299999999999</v>
      </c>
      <c r="Q815">
        <f t="shared" ca="1" si="71"/>
        <v>6.8134683024192455E-3</v>
      </c>
      <c r="R815">
        <f t="shared" ca="1" si="72"/>
        <v>6.7899586870346302E-3</v>
      </c>
      <c r="S815">
        <f t="shared" ca="1" si="73"/>
        <v>6.8134683024192455E-3</v>
      </c>
      <c r="T815">
        <f t="shared" ca="1" si="74"/>
        <v>134.08097042260331</v>
      </c>
      <c r="U815">
        <f t="shared" ca="1" si="68"/>
        <v>142.27168767040638</v>
      </c>
    </row>
    <row r="816" spans="1:21" x14ac:dyDescent="0.35">
      <c r="A816" s="1">
        <v>41863</v>
      </c>
      <c r="B816">
        <v>-50180</v>
      </c>
      <c r="C816">
        <f t="shared" si="60"/>
        <v>-53533.651480637811</v>
      </c>
      <c r="D816">
        <f t="shared" si="61"/>
        <v>28542.024856596559</v>
      </c>
      <c r="E816">
        <f t="shared" si="62"/>
        <v>107526.47252831253</v>
      </c>
      <c r="F816">
        <f t="shared" si="63"/>
        <v>166809.19284686647</v>
      </c>
      <c r="G816">
        <f t="shared" si="64"/>
        <v>53992.821047674719</v>
      </c>
      <c r="H816">
        <f t="shared" si="64"/>
        <v>195351.21770346304</v>
      </c>
      <c r="I816">
        <f t="shared" si="65"/>
        <v>-161060.12400895034</v>
      </c>
      <c r="J816">
        <f t="shared" si="66"/>
        <v>-138267.1679902699</v>
      </c>
      <c r="K816">
        <f t="shared" si="69"/>
        <v>1</v>
      </c>
      <c r="L816">
        <f t="shared" si="70"/>
        <v>1</v>
      </c>
      <c r="M816">
        <f ca="1">VLOOKUP(A816,Tsy!A:B,2,FALSE)</f>
        <v>99.27</v>
      </c>
      <c r="N816" s="4">
        <f t="shared" ca="1" si="67"/>
        <v>0</v>
      </c>
      <c r="O816" s="3">
        <f ca="1">VLOOKUP(A816,'Libor 1W'!A:B,2,FALSE)/5200</f>
        <v>2.3317307692307692E-5</v>
      </c>
      <c r="P816">
        <f ca="1">VLOOKUP(A816,Swap!A:B,2,FALSE)</f>
        <v>154.86099999999999</v>
      </c>
      <c r="Q816">
        <f t="shared" ca="1" si="71"/>
        <v>4.0810791613123953E-3</v>
      </c>
      <c r="R816">
        <f t="shared" ca="1" si="72"/>
        <v>4.0576176228508572E-3</v>
      </c>
      <c r="S816">
        <f t="shared" ca="1" si="73"/>
        <v>4.0810791613123953E-3</v>
      </c>
      <c r="T816">
        <f t="shared" ca="1" si="74"/>
        <v>134.62501973107902</v>
      </c>
      <c r="U816">
        <f t="shared" ca="1" si="68"/>
        <v>142.85230969020282</v>
      </c>
    </row>
    <row r="817" spans="1:21" x14ac:dyDescent="0.35">
      <c r="A817" s="1">
        <v>41870</v>
      </c>
      <c r="B817">
        <v>-43534</v>
      </c>
      <c r="C817">
        <f t="shared" si="60"/>
        <v>-53533.651480637811</v>
      </c>
      <c r="D817">
        <f t="shared" si="61"/>
        <v>28733.411089866157</v>
      </c>
      <c r="E817">
        <f t="shared" si="62"/>
        <v>107526.47252831253</v>
      </c>
      <c r="F817">
        <f t="shared" si="63"/>
        <v>166668.90731837472</v>
      </c>
      <c r="G817">
        <f t="shared" si="64"/>
        <v>53992.821047674719</v>
      </c>
      <c r="H817">
        <f t="shared" si="64"/>
        <v>195402.31840824088</v>
      </c>
      <c r="I817">
        <f t="shared" si="65"/>
        <v>-161060.12400895034</v>
      </c>
      <c r="J817">
        <f t="shared" si="66"/>
        <v>-137935.49622850856</v>
      </c>
      <c r="K817">
        <f t="shared" si="69"/>
        <v>1</v>
      </c>
      <c r="L817">
        <f t="shared" si="70"/>
        <v>1</v>
      </c>
      <c r="M817">
        <f ca="1">VLOOKUP(A817,Tsy!A:B,2,FALSE)</f>
        <v>99.27</v>
      </c>
      <c r="N817" s="4">
        <f t="shared" ca="1" si="67"/>
        <v>0</v>
      </c>
      <c r="O817" s="3">
        <f ca="1">VLOOKUP(A817,'Libor 1W'!A:B,2,FALSE)/5200</f>
        <v>2.3509615384615385E-5</v>
      </c>
      <c r="P817">
        <f ca="1">VLOOKUP(A817,Swap!A:B,2,FALSE)</f>
        <v>155.49299999999999</v>
      </c>
      <c r="Q817">
        <f t="shared" ca="1" si="71"/>
        <v>2.5917565420949806E-3</v>
      </c>
      <c r="R817">
        <f t="shared" ca="1" si="72"/>
        <v>2.5684392344026731E-3</v>
      </c>
      <c r="S817">
        <f t="shared" ca="1" si="73"/>
        <v>2.5917565420949806E-3</v>
      </c>
      <c r="T817">
        <f t="shared" ca="1" si="74"/>
        <v>134.97079591368856</v>
      </c>
      <c r="U817">
        <f t="shared" ca="1" si="68"/>
        <v>143.22254809839578</v>
      </c>
    </row>
    <row r="818" spans="1:21" x14ac:dyDescent="0.35">
      <c r="A818" s="1">
        <v>41877</v>
      </c>
      <c r="B818">
        <v>7940</v>
      </c>
      <c r="C818">
        <f t="shared" si="60"/>
        <v>-53533.651480637811</v>
      </c>
      <c r="D818">
        <f t="shared" si="61"/>
        <v>28952.005736137668</v>
      </c>
      <c r="E818">
        <f t="shared" si="62"/>
        <v>107526.47252831253</v>
      </c>
      <c r="F818">
        <f t="shared" si="63"/>
        <v>166566.48940727147</v>
      </c>
      <c r="G818">
        <f t="shared" si="64"/>
        <v>53992.821047674719</v>
      </c>
      <c r="H818">
        <f t="shared" si="64"/>
        <v>195518.49514340912</v>
      </c>
      <c r="I818">
        <f t="shared" si="65"/>
        <v>-161060.12400895034</v>
      </c>
      <c r="J818">
        <f t="shared" si="66"/>
        <v>-137614.48367113381</v>
      </c>
      <c r="K818">
        <f t="shared" si="69"/>
        <v>1</v>
      </c>
      <c r="L818">
        <f t="shared" si="70"/>
        <v>1</v>
      </c>
      <c r="M818">
        <f ca="1">VLOOKUP(A818,Tsy!A:B,2,FALSE)</f>
        <v>99.27</v>
      </c>
      <c r="N818" s="4">
        <f t="shared" ca="1" si="67"/>
        <v>0</v>
      </c>
      <c r="O818" s="3">
        <f ca="1">VLOOKUP(A818,'Libor 1W'!A:B,2,FALSE)/5200</f>
        <v>2.3653846153846153E-5</v>
      </c>
      <c r="P818">
        <f ca="1">VLOOKUP(A818,Swap!A:B,2,FALSE)</f>
        <v>155.89599999999999</v>
      </c>
      <c r="Q818">
        <f t="shared" ca="1" si="71"/>
        <v>-1.4625134705187337E-3</v>
      </c>
      <c r="R818">
        <f t="shared" ca="1" si="72"/>
        <v>-1.486023085903349E-3</v>
      </c>
      <c r="S818">
        <f t="shared" ca="1" si="73"/>
        <v>-1.4625134705187337E-3</v>
      </c>
      <c r="T818">
        <f t="shared" ca="1" si="74"/>
        <v>134.77022619503808</v>
      </c>
      <c r="U818">
        <f t="shared" ca="1" si="68"/>
        <v>143.01308319251984</v>
      </c>
    </row>
    <row r="819" spans="1:21" x14ac:dyDescent="0.35">
      <c r="A819" s="1">
        <v>41884</v>
      </c>
      <c r="B819">
        <v>-82658</v>
      </c>
      <c r="C819">
        <f t="shared" si="60"/>
        <v>-53533.651480637811</v>
      </c>
      <c r="D819">
        <f t="shared" si="61"/>
        <v>29005.187380497133</v>
      </c>
      <c r="E819">
        <f t="shared" si="62"/>
        <v>107526.47252831253</v>
      </c>
      <c r="F819">
        <f t="shared" si="63"/>
        <v>166526.40080075932</v>
      </c>
      <c r="G819">
        <f t="shared" si="64"/>
        <v>53992.821047674719</v>
      </c>
      <c r="H819">
        <f t="shared" si="64"/>
        <v>195531.58818125646</v>
      </c>
      <c r="I819">
        <f t="shared" si="65"/>
        <v>-161060.12400895034</v>
      </c>
      <c r="J819">
        <f t="shared" si="66"/>
        <v>-137521.21342026218</v>
      </c>
      <c r="K819">
        <f t="shared" si="69"/>
        <v>1</v>
      </c>
      <c r="L819">
        <f t="shared" si="70"/>
        <v>1</v>
      </c>
      <c r="M819">
        <f ca="1">VLOOKUP(A819,Tsy!A:B,2,FALSE)</f>
        <v>99.27</v>
      </c>
      <c r="N819" s="4">
        <f t="shared" ca="1" si="67"/>
        <v>0</v>
      </c>
      <c r="O819" s="3">
        <f ca="1">VLOOKUP(A819,'Libor 1W'!A:B,2,FALSE)/5200</f>
        <v>2.3509615384615385E-5</v>
      </c>
      <c r="P819">
        <f ca="1">VLOOKUP(A819,Swap!A:B,2,FALSE)</f>
        <v>155.66800000000001</v>
      </c>
      <c r="Q819">
        <f t="shared" ca="1" si="71"/>
        <v>-4.7729783899066458E-3</v>
      </c>
      <c r="R819">
        <f t="shared" ca="1" si="72"/>
        <v>-4.7966322360604918E-3</v>
      </c>
      <c r="S819">
        <f t="shared" ca="1" si="73"/>
        <v>-4.7729783899066458E-3</v>
      </c>
      <c r="T819">
        <f t="shared" ca="1" si="74"/>
        <v>134.1237829836098</v>
      </c>
      <c r="U819">
        <f t="shared" ca="1" si="68"/>
        <v>142.33048483696803</v>
      </c>
    </row>
    <row r="820" spans="1:21" x14ac:dyDescent="0.35">
      <c r="A820" s="1">
        <v>41891</v>
      </c>
      <c r="B820">
        <v>-33267</v>
      </c>
      <c r="C820">
        <f t="shared" si="60"/>
        <v>-53533.651480637811</v>
      </c>
      <c r="D820">
        <f t="shared" si="61"/>
        <v>29005.281070745699</v>
      </c>
      <c r="E820">
        <f t="shared" si="62"/>
        <v>107526.47252831253</v>
      </c>
      <c r="F820">
        <f t="shared" si="63"/>
        <v>166526.36575167943</v>
      </c>
      <c r="G820">
        <f t="shared" si="64"/>
        <v>53992.821047674719</v>
      </c>
      <c r="H820">
        <f t="shared" si="64"/>
        <v>195531.64682242513</v>
      </c>
      <c r="I820">
        <f t="shared" si="65"/>
        <v>-161060.12400895034</v>
      </c>
      <c r="J820">
        <f t="shared" si="66"/>
        <v>-137521.08468093374</v>
      </c>
      <c r="K820">
        <f t="shared" si="69"/>
        <v>1</v>
      </c>
      <c r="L820">
        <f t="shared" si="70"/>
        <v>1</v>
      </c>
      <c r="M820">
        <f ca="1">VLOOKUP(A820,Tsy!A:B,2,FALSE)</f>
        <v>99.27</v>
      </c>
      <c r="N820" s="4">
        <f t="shared" ca="1" si="67"/>
        <v>0</v>
      </c>
      <c r="O820" s="3">
        <f ca="1">VLOOKUP(A820,'Libor 1W'!A:B,2,FALSE)/5200</f>
        <v>2.2990384615384617E-5</v>
      </c>
      <c r="P820">
        <f ca="1">VLOOKUP(A820,Swap!A:B,2,FALSE)</f>
        <v>154.92500000000001</v>
      </c>
      <c r="Q820">
        <f t="shared" ca="1" si="71"/>
        <v>-9.1463611424883462E-3</v>
      </c>
      <c r="R820">
        <f t="shared" ca="1" si="72"/>
        <v>-9.1698707578729624E-3</v>
      </c>
      <c r="S820">
        <f t="shared" ca="1" si="73"/>
        <v>-9.1463611424883462E-3</v>
      </c>
      <c r="T820">
        <f t="shared" ca="1" si="74"/>
        <v>132.8938852280931</v>
      </c>
      <c r="U820">
        <f t="shared" ca="1" si="68"/>
        <v>141.02867882106366</v>
      </c>
    </row>
    <row r="821" spans="1:21" x14ac:dyDescent="0.35">
      <c r="A821" s="1">
        <v>41898</v>
      </c>
      <c r="B821">
        <v>-6799</v>
      </c>
      <c r="C821">
        <f t="shared" si="60"/>
        <v>-53533.651480637811</v>
      </c>
      <c r="D821">
        <f t="shared" si="61"/>
        <v>29088.623326959849</v>
      </c>
      <c r="E821">
        <f t="shared" si="62"/>
        <v>107526.47252831253</v>
      </c>
      <c r="F821">
        <f t="shared" si="63"/>
        <v>166497.51590679499</v>
      </c>
      <c r="G821">
        <f t="shared" si="64"/>
        <v>53992.821047674719</v>
      </c>
      <c r="H821">
        <f t="shared" si="64"/>
        <v>195586.13923375483</v>
      </c>
      <c r="I821">
        <f t="shared" si="65"/>
        <v>-161060.12400895034</v>
      </c>
      <c r="J821">
        <f t="shared" si="66"/>
        <v>-137408.89257983514</v>
      </c>
      <c r="K821">
        <f t="shared" si="69"/>
        <v>1</v>
      </c>
      <c r="L821">
        <f t="shared" si="70"/>
        <v>1</v>
      </c>
      <c r="M821">
        <f ca="1">VLOOKUP(A821,Tsy!A:B,2,FALSE)</f>
        <v>99.27</v>
      </c>
      <c r="N821" s="4">
        <f t="shared" ca="1" si="67"/>
        <v>0</v>
      </c>
      <c r="O821" s="3">
        <f ca="1">VLOOKUP(A821,'Libor 1W'!A:B,2,FALSE)/5200</f>
        <v>2.3413461538461537E-5</v>
      </c>
      <c r="P821">
        <f ca="1">VLOOKUP(A821,Swap!A:B,2,FALSE)</f>
        <v>153.50800000000001</v>
      </c>
      <c r="Q821">
        <f t="shared" ca="1" si="71"/>
        <v>5.3026552362092083E-3</v>
      </c>
      <c r="R821">
        <f t="shared" ca="1" si="72"/>
        <v>5.279664851593824E-3</v>
      </c>
      <c r="S821">
        <f t="shared" ca="1" si="73"/>
        <v>5.3026552362092083E-3</v>
      </c>
      <c r="T821">
        <f t="shared" ca="1" si="74"/>
        <v>133.5955204029236</v>
      </c>
      <c r="U821">
        <f t="shared" ca="1" si="68"/>
        <v>141.77650528326984</v>
      </c>
    </row>
    <row r="822" spans="1:21" x14ac:dyDescent="0.35">
      <c r="A822" s="1">
        <v>41905</v>
      </c>
      <c r="B822">
        <v>8844</v>
      </c>
      <c r="C822">
        <f t="shared" si="60"/>
        <v>-53533.651480637811</v>
      </c>
      <c r="D822">
        <f t="shared" si="61"/>
        <v>29104.309751434033</v>
      </c>
      <c r="E822">
        <f t="shared" si="62"/>
        <v>107526.47252831253</v>
      </c>
      <c r="F822">
        <f t="shared" si="63"/>
        <v>166495.22135524941</v>
      </c>
      <c r="G822">
        <f t="shared" si="64"/>
        <v>53992.821047674719</v>
      </c>
      <c r="H822">
        <f t="shared" si="64"/>
        <v>195599.53110668343</v>
      </c>
      <c r="I822">
        <f t="shared" si="65"/>
        <v>-161060.12400895034</v>
      </c>
      <c r="J822">
        <f t="shared" si="66"/>
        <v>-137390.91160381539</v>
      </c>
      <c r="K822">
        <f t="shared" si="69"/>
        <v>1</v>
      </c>
      <c r="L822">
        <f t="shared" si="70"/>
        <v>1</v>
      </c>
      <c r="M822">
        <f ca="1">VLOOKUP(A822,Tsy!A:B,2,FALSE)</f>
        <v>99.27</v>
      </c>
      <c r="N822" s="4">
        <f t="shared" ca="1" si="67"/>
        <v>0</v>
      </c>
      <c r="O822" s="3">
        <f ca="1">VLOOKUP(A822,'Libor 1W'!A:B,2,FALSE)/5200</f>
        <v>2.3461538461538461E-5</v>
      </c>
      <c r="P822">
        <f ca="1">VLOOKUP(A822,Swap!A:B,2,FALSE)</f>
        <v>154.322</v>
      </c>
      <c r="Q822">
        <f t="shared" ca="1" si="71"/>
        <v>3.8944544523786817E-3</v>
      </c>
      <c r="R822">
        <f t="shared" ca="1" si="72"/>
        <v>3.8710409908402203E-3</v>
      </c>
      <c r="S822">
        <f t="shared" ca="1" si="73"/>
        <v>3.8944544523786817E-3</v>
      </c>
      <c r="T822">
        <f t="shared" ca="1" si="74"/>
        <v>134.11267413859593</v>
      </c>
      <c r="U822">
        <f t="shared" ca="1" si="68"/>
        <v>142.32864742551297</v>
      </c>
    </row>
    <row r="823" spans="1:21" x14ac:dyDescent="0.35">
      <c r="A823" s="1">
        <v>41912</v>
      </c>
      <c r="B823">
        <v>-12505</v>
      </c>
      <c r="C823">
        <f t="shared" si="60"/>
        <v>-53533.651480637811</v>
      </c>
      <c r="D823">
        <f t="shared" si="61"/>
        <v>29018.673040152964</v>
      </c>
      <c r="E823">
        <f t="shared" si="62"/>
        <v>107526.47252831253</v>
      </c>
      <c r="F823">
        <f t="shared" si="63"/>
        <v>166505.08242199066</v>
      </c>
      <c r="G823">
        <f t="shared" si="64"/>
        <v>53992.821047674719</v>
      </c>
      <c r="H823">
        <f t="shared" si="64"/>
        <v>195523.75546214363</v>
      </c>
      <c r="I823">
        <f t="shared" si="65"/>
        <v>-161060.12400895034</v>
      </c>
      <c r="J823">
        <f t="shared" si="66"/>
        <v>-137486.4093818377</v>
      </c>
      <c r="K823">
        <f t="shared" si="69"/>
        <v>1</v>
      </c>
      <c r="L823">
        <f t="shared" si="70"/>
        <v>1</v>
      </c>
      <c r="M823">
        <f ca="1">VLOOKUP(A823,Tsy!A:B,2,FALSE)</f>
        <v>99.27</v>
      </c>
      <c r="N823" s="4">
        <f t="shared" ca="1" si="67"/>
        <v>0</v>
      </c>
      <c r="O823" s="3">
        <f ca="1">VLOOKUP(A823,'Libor 1W'!A:B,2,FALSE)/5200</f>
        <v>2.2788461538461539E-5</v>
      </c>
      <c r="P823">
        <f ca="1">VLOOKUP(A823,Swap!A:B,2,FALSE)</f>
        <v>154.923</v>
      </c>
      <c r="Q823">
        <f t="shared" ca="1" si="71"/>
        <v>8.3783556992829133E-3</v>
      </c>
      <c r="R823">
        <f t="shared" ca="1" si="72"/>
        <v>8.3548941608213752E-3</v>
      </c>
      <c r="S823">
        <f t="shared" ca="1" si="73"/>
        <v>8.3783556992829133E-3</v>
      </c>
      <c r="T823">
        <f t="shared" ca="1" si="74"/>
        <v>135.23317133664864</v>
      </c>
      <c r="U823">
        <f t="shared" ca="1" si="68"/>
        <v>143.52112745984175</v>
      </c>
    </row>
    <row r="824" spans="1:21" x14ac:dyDescent="0.35">
      <c r="A824" s="1">
        <v>41919</v>
      </c>
      <c r="B824">
        <v>-92329</v>
      </c>
      <c r="C824">
        <f t="shared" si="60"/>
        <v>-53533.651480637811</v>
      </c>
      <c r="D824">
        <f t="shared" si="61"/>
        <v>28697.673040152964</v>
      </c>
      <c r="E824">
        <f t="shared" si="62"/>
        <v>107526.47252831253</v>
      </c>
      <c r="F824">
        <f t="shared" si="63"/>
        <v>166576.87172727694</v>
      </c>
      <c r="G824">
        <f t="shared" si="64"/>
        <v>53992.821047674719</v>
      </c>
      <c r="H824">
        <f t="shared" si="64"/>
        <v>195274.54476742991</v>
      </c>
      <c r="I824">
        <f t="shared" si="65"/>
        <v>-161060.12400895034</v>
      </c>
      <c r="J824">
        <f t="shared" si="66"/>
        <v>-137879.19868712398</v>
      </c>
      <c r="K824">
        <f t="shared" si="69"/>
        <v>1</v>
      </c>
      <c r="L824">
        <f t="shared" si="70"/>
        <v>1</v>
      </c>
      <c r="M824">
        <f ca="1">VLOOKUP(A824,Tsy!A:B,2,FALSE)</f>
        <v>99.27</v>
      </c>
      <c r="N824" s="4">
        <f t="shared" ca="1" si="67"/>
        <v>0</v>
      </c>
      <c r="O824" s="3">
        <f ca="1">VLOOKUP(A824,'Libor 1W'!A:B,2,FALSE)/5200</f>
        <v>2.2836538461538459E-5</v>
      </c>
      <c r="P824">
        <f ca="1">VLOOKUP(A824,Swap!A:B,2,FALSE)</f>
        <v>156.221</v>
      </c>
      <c r="Q824">
        <f t="shared" ca="1" si="71"/>
        <v>1.7155184002150881E-2</v>
      </c>
      <c r="R824">
        <f t="shared" ca="1" si="72"/>
        <v>1.7132395540612418E-2</v>
      </c>
      <c r="S824">
        <f t="shared" ca="1" si="73"/>
        <v>1.7155184002150881E-2</v>
      </c>
      <c r="T824">
        <f t="shared" ca="1" si="74"/>
        <v>137.5500395181995</v>
      </c>
      <c r="U824">
        <f t="shared" ca="1" si="68"/>
        <v>145.9832588096115</v>
      </c>
    </row>
    <row r="825" spans="1:21" x14ac:dyDescent="0.35">
      <c r="A825" s="1">
        <v>41926</v>
      </c>
      <c r="B825">
        <v>-123168</v>
      </c>
      <c r="C825">
        <f t="shared" si="60"/>
        <v>-53533.651480637811</v>
      </c>
      <c r="D825">
        <f t="shared" si="61"/>
        <v>28359.982791586997</v>
      </c>
      <c r="E825">
        <f t="shared" si="62"/>
        <v>107526.47252831253</v>
      </c>
      <c r="F825">
        <f t="shared" si="63"/>
        <v>166705.33021867389</v>
      </c>
      <c r="G825">
        <f t="shared" si="64"/>
        <v>53992.821047674719</v>
      </c>
      <c r="H825">
        <f t="shared" si="64"/>
        <v>195065.31301026087</v>
      </c>
      <c r="I825">
        <f t="shared" si="65"/>
        <v>-161060.12400895034</v>
      </c>
      <c r="J825">
        <f t="shared" si="66"/>
        <v>-138345.3474270869</v>
      </c>
      <c r="K825">
        <f t="shared" si="69"/>
        <v>1</v>
      </c>
      <c r="L825">
        <f t="shared" si="70"/>
        <v>1</v>
      </c>
      <c r="M825">
        <f ca="1">VLOOKUP(A825,Tsy!A:B,2,FALSE)</f>
        <v>99.27</v>
      </c>
      <c r="N825" s="4">
        <f t="shared" ca="1" si="67"/>
        <v>0</v>
      </c>
      <c r="O825" s="3">
        <f ca="1">VLOOKUP(A825,'Libor 1W'!A:B,2,FALSE)/5200</f>
        <v>2.2942307692307693E-5</v>
      </c>
      <c r="P825">
        <f ca="1">VLOOKUP(A825,Swap!A:B,2,FALSE)</f>
        <v>158.90100000000001</v>
      </c>
      <c r="Q825">
        <f t="shared" ca="1" si="71"/>
        <v>1.6173592362538347E-3</v>
      </c>
      <c r="R825">
        <f t="shared" ca="1" si="72"/>
        <v>1.5945226977922963E-3</v>
      </c>
      <c r="S825">
        <f t="shared" ca="1" si="73"/>
        <v>1.6173592362538347E-3</v>
      </c>
      <c r="T825">
        <f t="shared" ca="1" si="74"/>
        <v>137.7693661782935</v>
      </c>
      <c r="U825">
        <f t="shared" ca="1" si="68"/>
        <v>146.21936618158566</v>
      </c>
    </row>
    <row r="826" spans="1:21" x14ac:dyDescent="0.35">
      <c r="A826" s="1">
        <v>41933</v>
      </c>
      <c r="B826">
        <v>-90010</v>
      </c>
      <c r="C826">
        <f t="shared" si="60"/>
        <v>-53533.651480637811</v>
      </c>
      <c r="D826">
        <f t="shared" si="61"/>
        <v>28076.586998087954</v>
      </c>
      <c r="E826">
        <f t="shared" si="62"/>
        <v>107526.47252831253</v>
      </c>
      <c r="F826">
        <f t="shared" si="63"/>
        <v>166780.31697299134</v>
      </c>
      <c r="G826">
        <f t="shared" si="64"/>
        <v>53992.821047674719</v>
      </c>
      <c r="H826">
        <f t="shared" si="64"/>
        <v>194856.9039710793</v>
      </c>
      <c r="I826">
        <f t="shared" si="65"/>
        <v>-161060.12400895034</v>
      </c>
      <c r="J826">
        <f t="shared" si="66"/>
        <v>-138703.72997490337</v>
      </c>
      <c r="K826">
        <f t="shared" si="69"/>
        <v>1</v>
      </c>
      <c r="L826">
        <f t="shared" si="70"/>
        <v>1</v>
      </c>
      <c r="M826">
        <f ca="1">VLOOKUP(A826,Tsy!A:B,2,FALSE)</f>
        <v>99.27</v>
      </c>
      <c r="N826" s="4">
        <f t="shared" ca="1" si="67"/>
        <v>0</v>
      </c>
      <c r="O826" s="3">
        <f ca="1">VLOOKUP(A826,'Libor 1W'!A:B,2,FALSE)/5200</f>
        <v>2.2836538461538459E-5</v>
      </c>
      <c r="P826">
        <f ca="1">VLOOKUP(A826,Swap!A:B,2,FALSE)</f>
        <v>159.15799999999999</v>
      </c>
      <c r="Q826">
        <f t="shared" ca="1" si="71"/>
        <v>-5.3845863858555942E-3</v>
      </c>
      <c r="R826">
        <f t="shared" ca="1" si="72"/>
        <v>-5.4075286935479023E-3</v>
      </c>
      <c r="S826">
        <f t="shared" ca="1" si="73"/>
        <v>-5.3845863858555942E-3</v>
      </c>
      <c r="T826">
        <f t="shared" ca="1" si="74"/>
        <v>137.02437437759247</v>
      </c>
      <c r="U826">
        <f t="shared" ca="1" si="68"/>
        <v>145.43203537309586</v>
      </c>
    </row>
    <row r="827" spans="1:21" x14ac:dyDescent="0.35">
      <c r="A827" s="1">
        <v>41940</v>
      </c>
      <c r="B827">
        <v>-35824</v>
      </c>
      <c r="C827">
        <f t="shared" si="60"/>
        <v>-53533.651480637811</v>
      </c>
      <c r="D827">
        <f t="shared" si="61"/>
        <v>27824.82982791587</v>
      </c>
      <c r="E827">
        <f t="shared" si="62"/>
        <v>107526.47252831253</v>
      </c>
      <c r="F827">
        <f t="shared" si="63"/>
        <v>166777.20766042726</v>
      </c>
      <c r="G827">
        <f t="shared" si="64"/>
        <v>53992.821047674719</v>
      </c>
      <c r="H827">
        <f t="shared" si="64"/>
        <v>194602.03748834314</v>
      </c>
      <c r="I827">
        <f t="shared" si="65"/>
        <v>-161060.12400895034</v>
      </c>
      <c r="J827">
        <f t="shared" si="66"/>
        <v>-138952.37783251138</v>
      </c>
      <c r="K827">
        <f t="shared" si="69"/>
        <v>1</v>
      </c>
      <c r="L827">
        <f t="shared" si="70"/>
        <v>1</v>
      </c>
      <c r="M827">
        <f ca="1">VLOOKUP(A827,Tsy!A:B,2,FALSE)</f>
        <v>99.27</v>
      </c>
      <c r="N827" s="4">
        <f t="shared" ca="1" si="67"/>
        <v>0</v>
      </c>
      <c r="O827" s="3">
        <f ca="1">VLOOKUP(A827,'Libor 1W'!A:B,2,FALSE)/5200</f>
        <v>2.2644230769230767E-5</v>
      </c>
      <c r="P827">
        <f ca="1">VLOOKUP(A827,Swap!A:B,2,FALSE)</f>
        <v>158.30099999999999</v>
      </c>
      <c r="Q827">
        <f t="shared" ca="1" si="71"/>
        <v>-2.7289783387343114E-3</v>
      </c>
      <c r="R827">
        <f t="shared" ca="1" si="72"/>
        <v>-2.7518148771958498E-3</v>
      </c>
      <c r="S827">
        <f t="shared" ca="1" si="73"/>
        <v>-2.7289783387343114E-3</v>
      </c>
      <c r="T827">
        <f t="shared" ca="1" si="74"/>
        <v>136.64730866564176</v>
      </c>
      <c r="U827">
        <f t="shared" ca="1" si="68"/>
        <v>145.03515449880464</v>
      </c>
    </row>
    <row r="828" spans="1:21" x14ac:dyDescent="0.35">
      <c r="A828" s="1">
        <v>41947</v>
      </c>
      <c r="B828">
        <v>-47286</v>
      </c>
      <c r="C828">
        <f t="shared" si="60"/>
        <v>-53533.651480637811</v>
      </c>
      <c r="D828">
        <f t="shared" si="61"/>
        <v>27494.518164435947</v>
      </c>
      <c r="E828">
        <f t="shared" si="62"/>
        <v>107526.47252831253</v>
      </c>
      <c r="F828">
        <f t="shared" si="63"/>
        <v>166754.56672818511</v>
      </c>
      <c r="G828">
        <f t="shared" si="64"/>
        <v>53992.821047674719</v>
      </c>
      <c r="H828">
        <f t="shared" si="64"/>
        <v>194249.08489262106</v>
      </c>
      <c r="I828">
        <f t="shared" si="65"/>
        <v>-161060.12400895034</v>
      </c>
      <c r="J828">
        <f t="shared" si="66"/>
        <v>-139260.04856374915</v>
      </c>
      <c r="K828">
        <f t="shared" si="69"/>
        <v>1</v>
      </c>
      <c r="L828">
        <f t="shared" si="70"/>
        <v>1</v>
      </c>
      <c r="M828">
        <f ca="1">VLOOKUP(A828,Tsy!A:B,2,FALSE)</f>
        <v>99.27</v>
      </c>
      <c r="N828" s="4">
        <f t="shared" ca="1" si="67"/>
        <v>0</v>
      </c>
      <c r="O828" s="3">
        <f ca="1">VLOOKUP(A828,'Libor 1W'!A:B,2,FALSE)/5200</f>
        <v>2.2788461538461539E-5</v>
      </c>
      <c r="P828">
        <f ca="1">VLOOKUP(A828,Swap!A:B,2,FALSE)</f>
        <v>157.869</v>
      </c>
      <c r="Q828">
        <f t="shared" ca="1" si="71"/>
        <v>8.8681121689582199E-5</v>
      </c>
      <c r="R828">
        <f t="shared" ca="1" si="72"/>
        <v>6.6036890920351439E-5</v>
      </c>
      <c r="S828">
        <f t="shared" ca="1" si="73"/>
        <v>8.8681121689582199E-5</v>
      </c>
      <c r="T828">
        <f t="shared" ca="1" si="74"/>
        <v>136.65633242905869</v>
      </c>
      <c r="U828">
        <f t="shared" ca="1" si="68"/>
        <v>145.04801637899001</v>
      </c>
    </row>
    <row r="829" spans="1:21" x14ac:dyDescent="0.35">
      <c r="A829" s="1">
        <v>41954</v>
      </c>
      <c r="B829">
        <v>-112458</v>
      </c>
      <c r="C829">
        <f t="shared" si="60"/>
        <v>-53533.651480637811</v>
      </c>
      <c r="D829">
        <f t="shared" si="61"/>
        <v>27085.369024856598</v>
      </c>
      <c r="E829">
        <f t="shared" si="62"/>
        <v>107526.47252831253</v>
      </c>
      <c r="F829">
        <f t="shared" si="63"/>
        <v>166834.91615315815</v>
      </c>
      <c r="G829">
        <f t="shared" si="64"/>
        <v>53992.821047674719</v>
      </c>
      <c r="H829">
        <f t="shared" si="64"/>
        <v>193920.28517801475</v>
      </c>
      <c r="I829">
        <f t="shared" si="65"/>
        <v>-161060.12400895034</v>
      </c>
      <c r="J829">
        <f t="shared" si="66"/>
        <v>-139749.54712830155</v>
      </c>
      <c r="K829">
        <f t="shared" si="69"/>
        <v>1</v>
      </c>
      <c r="L829">
        <f t="shared" si="70"/>
        <v>1</v>
      </c>
      <c r="M829">
        <f ca="1">VLOOKUP(A829,Tsy!A:B,2,FALSE)</f>
        <v>99.27</v>
      </c>
      <c r="N829" s="4">
        <f t="shared" ca="1" si="67"/>
        <v>0</v>
      </c>
      <c r="O829" s="3">
        <f ca="1">VLOOKUP(A829,'Libor 1W'!A:B,2,FALSE)/5200</f>
        <v>2.3413461538461537E-5</v>
      </c>
      <c r="P829">
        <f ca="1">VLOOKUP(A829,Swap!A:B,2,FALSE)</f>
        <v>157.88300000000001</v>
      </c>
      <c r="Q829">
        <f t="shared" ca="1" si="71"/>
        <v>2.4005117713750135E-3</v>
      </c>
      <c r="R829">
        <f t="shared" ca="1" si="72"/>
        <v>2.3777233098365518E-3</v>
      </c>
      <c r="S829">
        <f t="shared" ca="1" si="73"/>
        <v>2.4005117713750135E-3</v>
      </c>
      <c r="T829">
        <f t="shared" ca="1" si="74"/>
        <v>136.98126337611203</v>
      </c>
      <c r="U829">
        <f t="shared" ca="1" si="68"/>
        <v>145.39620584972238</v>
      </c>
    </row>
    <row r="830" spans="1:21" x14ac:dyDescent="0.35">
      <c r="A830" s="1">
        <v>41961</v>
      </c>
      <c r="B830">
        <v>-127328</v>
      </c>
      <c r="C830">
        <f t="shared" si="60"/>
        <v>-53533.651480637811</v>
      </c>
      <c r="D830">
        <f t="shared" si="61"/>
        <v>26590.393881453154</v>
      </c>
      <c r="E830">
        <f t="shared" si="62"/>
        <v>107526.47252831253</v>
      </c>
      <c r="F830">
        <f t="shared" si="63"/>
        <v>166908.27001999802</v>
      </c>
      <c r="G830">
        <f t="shared" si="64"/>
        <v>53992.821047674719</v>
      </c>
      <c r="H830">
        <f t="shared" si="64"/>
        <v>193498.66390145116</v>
      </c>
      <c r="I830">
        <f t="shared" si="65"/>
        <v>-161060.12400895034</v>
      </c>
      <c r="J830">
        <f t="shared" si="66"/>
        <v>-140317.87613854487</v>
      </c>
      <c r="K830">
        <f t="shared" si="69"/>
        <v>1</v>
      </c>
      <c r="L830">
        <f t="shared" si="70"/>
        <v>1</v>
      </c>
      <c r="M830">
        <f ca="1">VLOOKUP(A830,Tsy!A:B,2,FALSE)</f>
        <v>99.27</v>
      </c>
      <c r="N830" s="4">
        <f t="shared" ca="1" si="67"/>
        <v>0</v>
      </c>
      <c r="O830" s="3">
        <f ca="1">VLOOKUP(A830,'Libor 1W'!A:B,2,FALSE)/5200</f>
        <v>2.3423076923076923E-5</v>
      </c>
      <c r="P830">
        <f ca="1">VLOOKUP(A830,Swap!A:B,2,FALSE)</f>
        <v>158.262</v>
      </c>
      <c r="Q830">
        <f t="shared" ca="1" si="71"/>
        <v>2.742288104535584E-3</v>
      </c>
      <c r="R830">
        <f t="shared" ca="1" si="72"/>
        <v>2.7188746429971226E-3</v>
      </c>
      <c r="S830">
        <f t="shared" ca="1" si="73"/>
        <v>2.742288104535584E-3</v>
      </c>
      <c r="T830">
        <f t="shared" ca="1" si="74"/>
        <v>137.35369825967106</v>
      </c>
      <c r="U830">
        <f t="shared" ca="1" si="68"/>
        <v>145.79492413546868</v>
      </c>
    </row>
    <row r="831" spans="1:21" x14ac:dyDescent="0.35">
      <c r="A831" s="1">
        <v>41968</v>
      </c>
      <c r="B831">
        <v>-75327</v>
      </c>
      <c r="C831">
        <f t="shared" si="60"/>
        <v>-53533.651480637811</v>
      </c>
      <c r="D831">
        <f t="shared" si="61"/>
        <v>26252.38049713193</v>
      </c>
      <c r="E831">
        <f t="shared" si="62"/>
        <v>107526.47252831253</v>
      </c>
      <c r="F831">
        <f t="shared" si="63"/>
        <v>166935.31948147173</v>
      </c>
      <c r="G831">
        <f t="shared" si="64"/>
        <v>53992.821047674719</v>
      </c>
      <c r="H831">
        <f t="shared" si="64"/>
        <v>193187.69997860366</v>
      </c>
      <c r="I831">
        <f t="shared" si="65"/>
        <v>-161060.12400895034</v>
      </c>
      <c r="J831">
        <f t="shared" si="66"/>
        <v>-140682.93898433979</v>
      </c>
      <c r="K831">
        <f t="shared" si="69"/>
        <v>1</v>
      </c>
      <c r="L831">
        <f t="shared" si="70"/>
        <v>1</v>
      </c>
      <c r="M831">
        <f ca="1">VLOOKUP(A831,Tsy!A:B,2,FALSE)</f>
        <v>99.27</v>
      </c>
      <c r="N831" s="4">
        <f t="shared" ca="1" si="67"/>
        <v>0</v>
      </c>
      <c r="O831" s="3">
        <f ca="1">VLOOKUP(A831,'Libor 1W'!A:B,2,FALSE)/5200</f>
        <v>2.4086538461538462E-5</v>
      </c>
      <c r="P831">
        <f ca="1">VLOOKUP(A831,Swap!A:B,2,FALSE)</f>
        <v>158.696</v>
      </c>
      <c r="Q831">
        <f t="shared" ca="1" si="71"/>
        <v>1.2854766345717916E-3</v>
      </c>
      <c r="R831">
        <f t="shared" ca="1" si="72"/>
        <v>1.2620535576487147E-3</v>
      </c>
      <c r="S831">
        <f t="shared" ca="1" si="73"/>
        <v>1.2854766345717916E-3</v>
      </c>
      <c r="T831">
        <f t="shared" ca="1" si="74"/>
        <v>137.52704598321588</v>
      </c>
      <c r="U831">
        <f t="shared" ca="1" si="68"/>
        <v>145.98234010388398</v>
      </c>
    </row>
    <row r="832" spans="1:21" x14ac:dyDescent="0.35">
      <c r="A832" s="1">
        <v>41975</v>
      </c>
      <c r="B832">
        <v>-162524</v>
      </c>
      <c r="C832">
        <f t="shared" si="60"/>
        <v>-53533.651480637811</v>
      </c>
      <c r="D832">
        <f t="shared" si="61"/>
        <v>25682.79158699809</v>
      </c>
      <c r="E832">
        <f t="shared" si="62"/>
        <v>107526.47252831253</v>
      </c>
      <c r="F832">
        <f t="shared" si="63"/>
        <v>167070.19074665269</v>
      </c>
      <c r="G832">
        <f t="shared" si="64"/>
        <v>53992.821047674719</v>
      </c>
      <c r="H832">
        <f t="shared" si="64"/>
        <v>192752.98233365078</v>
      </c>
      <c r="I832">
        <f t="shared" si="65"/>
        <v>-161060.12400895034</v>
      </c>
      <c r="J832">
        <f t="shared" si="66"/>
        <v>-141387.3991596546</v>
      </c>
      <c r="K832">
        <f t="shared" si="69"/>
        <v>1</v>
      </c>
      <c r="L832">
        <f t="shared" si="70"/>
        <v>1</v>
      </c>
      <c r="M832">
        <f ca="1">VLOOKUP(A832,Tsy!A:B,2,FALSE)</f>
        <v>99.27</v>
      </c>
      <c r="N832" s="4">
        <f t="shared" ca="1" si="67"/>
        <v>0</v>
      </c>
      <c r="O832" s="3">
        <f ca="1">VLOOKUP(A832,'Libor 1W'!A:B,2,FALSE)/5200</f>
        <v>2.514423076923077E-5</v>
      </c>
      <c r="P832">
        <f ca="1">VLOOKUP(A832,Swap!A:B,2,FALSE)</f>
        <v>158.9</v>
      </c>
      <c r="Q832">
        <f t="shared" ca="1" si="71"/>
        <v>7.9609817495278623E-3</v>
      </c>
      <c r="R832">
        <f t="shared" ca="1" si="72"/>
        <v>7.9368952110663235E-3</v>
      </c>
      <c r="S832">
        <f t="shared" ca="1" si="73"/>
        <v>7.9609817495278623E-3</v>
      </c>
      <c r="T832">
        <f t="shared" ca="1" si="74"/>
        <v>138.61858373587216</v>
      </c>
      <c r="U832">
        <f t="shared" ca="1" si="68"/>
        <v>147.14450284920437</v>
      </c>
    </row>
    <row r="833" spans="1:21" x14ac:dyDescent="0.35">
      <c r="A833" s="1">
        <v>41982</v>
      </c>
      <c r="B833">
        <v>-201335</v>
      </c>
      <c r="C833">
        <f t="shared" si="60"/>
        <v>-53533.651480637811</v>
      </c>
      <c r="D833">
        <f t="shared" si="61"/>
        <v>25168.906309751434</v>
      </c>
      <c r="E833">
        <f t="shared" si="62"/>
        <v>107526.47252831253</v>
      </c>
      <c r="F833">
        <f t="shared" si="63"/>
        <v>167354.0974242955</v>
      </c>
      <c r="G833">
        <f t="shared" si="64"/>
        <v>53992.821047674719</v>
      </c>
      <c r="H833">
        <f t="shared" si="64"/>
        <v>192523.00373404694</v>
      </c>
      <c r="I833">
        <f t="shared" si="65"/>
        <v>-161060.12400895034</v>
      </c>
      <c r="J833">
        <f t="shared" si="66"/>
        <v>-142185.19111454405</v>
      </c>
      <c r="K833">
        <f t="shared" si="69"/>
        <v>1</v>
      </c>
      <c r="L833">
        <f t="shared" si="70"/>
        <v>1</v>
      </c>
      <c r="M833">
        <f ca="1">VLOOKUP(A833,Tsy!A:B,2,FALSE)</f>
        <v>99.27</v>
      </c>
      <c r="N833" s="4">
        <f t="shared" ca="1" si="67"/>
        <v>0</v>
      </c>
      <c r="O833" s="3">
        <f ca="1">VLOOKUP(A833,'Libor 1W'!A:B,2,FALSE)/5200</f>
        <v>2.6153846153846157E-5</v>
      </c>
      <c r="P833">
        <f ca="1">VLOOKUP(A833,Swap!A:B,2,FALSE)</f>
        <v>160.16499999999999</v>
      </c>
      <c r="Q833">
        <f t="shared" ca="1" si="71"/>
        <v>1.0926232322916896E-2</v>
      </c>
      <c r="R833">
        <f t="shared" ca="1" si="72"/>
        <v>1.0901088092147664E-2</v>
      </c>
      <c r="S833">
        <f t="shared" ca="1" si="73"/>
        <v>1.0926232322916896E-2</v>
      </c>
      <c r="T833">
        <f t="shared" ca="1" si="74"/>
        <v>140.12967712838565</v>
      </c>
      <c r="U833">
        <f t="shared" ca="1" si="68"/>
        <v>148.75223787237488</v>
      </c>
    </row>
    <row r="834" spans="1:21" x14ac:dyDescent="0.35">
      <c r="A834" s="1">
        <v>41989</v>
      </c>
      <c r="B834">
        <v>-258250</v>
      </c>
      <c r="C834">
        <f t="shared" si="60"/>
        <v>-53533.651480637811</v>
      </c>
      <c r="D834">
        <f t="shared" si="61"/>
        <v>24632.661567877629</v>
      </c>
      <c r="E834">
        <f t="shared" si="62"/>
        <v>107526.47252831253</v>
      </c>
      <c r="F834">
        <f t="shared" si="63"/>
        <v>167811.43318458044</v>
      </c>
      <c r="G834">
        <f t="shared" si="64"/>
        <v>53992.821047674719</v>
      </c>
      <c r="H834">
        <f t="shared" si="64"/>
        <v>192444.09475245807</v>
      </c>
      <c r="I834">
        <f t="shared" si="65"/>
        <v>-161060.12400895034</v>
      </c>
      <c r="J834">
        <f t="shared" si="66"/>
        <v>-143178.77161670281</v>
      </c>
      <c r="K834">
        <f t="shared" si="69"/>
        <v>1</v>
      </c>
      <c r="L834">
        <f t="shared" si="70"/>
        <v>1</v>
      </c>
      <c r="M834">
        <f ca="1">VLOOKUP(A834,Tsy!A:B,2,FALSE)</f>
        <v>99.27</v>
      </c>
      <c r="N834" s="4">
        <f t="shared" ca="1" si="67"/>
        <v>0</v>
      </c>
      <c r="O834" s="3">
        <f ca="1">VLOOKUP(A834,'Libor 1W'!A:B,2,FALSE)/5200</f>
        <v>2.5192307692307694E-5</v>
      </c>
      <c r="P834">
        <f ca="1">VLOOKUP(A834,Swap!A:B,2,FALSE)</f>
        <v>161.91499999999999</v>
      </c>
      <c r="Q834">
        <f t="shared" ca="1" si="71"/>
        <v>-9.5791001451378532E-3</v>
      </c>
      <c r="R834">
        <f t="shared" ca="1" si="72"/>
        <v>-9.6052539912916991E-3</v>
      </c>
      <c r="S834">
        <f t="shared" ca="1" si="73"/>
        <v>-9.5791001451378532E-3</v>
      </c>
      <c r="T834">
        <f t="shared" ca="1" si="74"/>
        <v>138.7836959878498</v>
      </c>
      <c r="U834">
        <f t="shared" ca="1" si="68"/>
        <v>147.32732528898202</v>
      </c>
    </row>
    <row r="835" spans="1:21" x14ac:dyDescent="0.35">
      <c r="A835" s="1">
        <v>41996</v>
      </c>
      <c r="B835">
        <v>-235916</v>
      </c>
      <c r="C835">
        <f t="shared" si="60"/>
        <v>-53533.651480637811</v>
      </c>
      <c r="D835">
        <f t="shared" si="61"/>
        <v>24087.363288718931</v>
      </c>
      <c r="E835">
        <f t="shared" si="62"/>
        <v>107526.47252831253</v>
      </c>
      <c r="F835">
        <f t="shared" si="63"/>
        <v>168193.39781720992</v>
      </c>
      <c r="G835">
        <f t="shared" si="64"/>
        <v>53992.821047674719</v>
      </c>
      <c r="H835">
        <f t="shared" si="64"/>
        <v>192280.76110592886</v>
      </c>
      <c r="I835">
        <f t="shared" si="65"/>
        <v>-161060.12400895034</v>
      </c>
      <c r="J835">
        <f t="shared" si="66"/>
        <v>-144106.03452849097</v>
      </c>
      <c r="K835">
        <f t="shared" si="69"/>
        <v>1</v>
      </c>
      <c r="L835">
        <f t="shared" si="70"/>
        <v>1</v>
      </c>
      <c r="M835">
        <f ca="1">VLOOKUP(A835,Tsy!A:B,2,FALSE)</f>
        <v>99.27</v>
      </c>
      <c r="N835" s="4">
        <f t="shared" ca="1" si="67"/>
        <v>0</v>
      </c>
      <c r="O835" s="3">
        <f ca="1">VLOOKUP(A835,'Libor 1W'!A:B,2,FALSE)/5200</f>
        <v>2.5817307692307695E-5</v>
      </c>
      <c r="P835">
        <f ca="1">VLOOKUP(A835,Swap!A:B,2,FALSE)</f>
        <v>160.364</v>
      </c>
      <c r="Q835">
        <f t="shared" ca="1" si="71"/>
        <v>4.022099723129724E-3</v>
      </c>
      <c r="R835">
        <f t="shared" ca="1" si="72"/>
        <v>3.9969074154374163E-3</v>
      </c>
      <c r="S835">
        <f t="shared" ca="1" si="73"/>
        <v>4.022099723129724E-3</v>
      </c>
      <c r="T835">
        <f t="shared" ca="1" si="74"/>
        <v>139.33840157148543</v>
      </c>
      <c r="U835">
        <f t="shared" ca="1" si="68"/>
        <v>147.91989048323629</v>
      </c>
    </row>
    <row r="836" spans="1:21" x14ac:dyDescent="0.35">
      <c r="A836" s="1">
        <v>42003</v>
      </c>
      <c r="B836">
        <v>-261282</v>
      </c>
      <c r="C836">
        <f t="shared" si="60"/>
        <v>-53533.651480637811</v>
      </c>
      <c r="D836">
        <f t="shared" si="61"/>
        <v>23531.202676864246</v>
      </c>
      <c r="E836">
        <f t="shared" si="62"/>
        <v>107526.47252831253</v>
      </c>
      <c r="F836">
        <f t="shared" si="63"/>
        <v>168654.55998745817</v>
      </c>
      <c r="G836">
        <f t="shared" si="64"/>
        <v>53992.821047674719</v>
      </c>
      <c r="H836">
        <f t="shared" si="64"/>
        <v>192185.76266432242</v>
      </c>
      <c r="I836">
        <f t="shared" si="65"/>
        <v>-161060.12400895034</v>
      </c>
      <c r="J836">
        <f t="shared" si="66"/>
        <v>-145123.35731059391</v>
      </c>
      <c r="K836">
        <f t="shared" si="69"/>
        <v>1</v>
      </c>
      <c r="L836">
        <f t="shared" si="70"/>
        <v>1</v>
      </c>
      <c r="M836">
        <f ca="1">VLOOKUP(A836,Tsy!A:B,2,FALSE)</f>
        <v>99.27</v>
      </c>
      <c r="N836" s="4">
        <f t="shared" ca="1" si="67"/>
        <v>0</v>
      </c>
      <c r="O836" s="3">
        <f ca="1">VLOOKUP(A836,'Libor 1W'!A:B,2,FALSE)/5200</f>
        <v>2.6153846153846157E-5</v>
      </c>
      <c r="P836">
        <f ca="1">VLOOKUP(A836,Swap!A:B,2,FALSE)</f>
        <v>161.00899999999999</v>
      </c>
      <c r="Q836">
        <f t="shared" ca="1" si="71"/>
        <v>1.9185262935612402E-2</v>
      </c>
      <c r="R836">
        <f t="shared" ca="1" si="72"/>
        <v>1.9159445627920095E-2</v>
      </c>
      <c r="S836">
        <f t="shared" ca="1" si="73"/>
        <v>1.9185262935612402E-2</v>
      </c>
      <c r="T836">
        <f t="shared" ca="1" si="74"/>
        <v>142.0080481002756</v>
      </c>
      <c r="U836">
        <f t="shared" ca="1" si="68"/>
        <v>150.75777247556417</v>
      </c>
    </row>
    <row r="837" spans="1:21" x14ac:dyDescent="0.35">
      <c r="A837" s="1">
        <v>42010</v>
      </c>
      <c r="B837">
        <v>-243180</v>
      </c>
      <c r="C837">
        <f t="shared" si="60"/>
        <v>-53533.651480637811</v>
      </c>
      <c r="D837">
        <f t="shared" si="61"/>
        <v>22975.250478011472</v>
      </c>
      <c r="E837">
        <f t="shared" si="62"/>
        <v>107526.47252831253</v>
      </c>
      <c r="F837">
        <f t="shared" si="63"/>
        <v>169053.12346033251</v>
      </c>
      <c r="G837">
        <f t="shared" si="64"/>
        <v>53992.821047674719</v>
      </c>
      <c r="H837">
        <f t="shared" si="64"/>
        <v>192028.37393834398</v>
      </c>
      <c r="I837">
        <f t="shared" si="65"/>
        <v>-161060.12400895034</v>
      </c>
      <c r="J837">
        <f t="shared" si="66"/>
        <v>-146077.87298232105</v>
      </c>
      <c r="K837">
        <f t="shared" si="69"/>
        <v>1</v>
      </c>
      <c r="L837">
        <f t="shared" si="70"/>
        <v>1</v>
      </c>
      <c r="M837">
        <f ca="1">VLOOKUP(A837,Tsy!A:B,2,FALSE)</f>
        <v>99.27</v>
      </c>
      <c r="N837" s="4">
        <f t="shared" ca="1" si="67"/>
        <v>0</v>
      </c>
      <c r="O837" s="3">
        <f ca="1">VLOOKUP(A837,'Libor 1W'!A:B,2,FALSE)/5200</f>
        <v>2.5673076923076923E-5</v>
      </c>
      <c r="P837">
        <f ca="1">VLOOKUP(A837,Swap!A:B,2,FALSE)</f>
        <v>164.09800000000001</v>
      </c>
      <c r="Q837">
        <f t="shared" ca="1" si="71"/>
        <v>3.0225840656192826E-3</v>
      </c>
      <c r="R837">
        <f t="shared" ca="1" si="72"/>
        <v>2.9964302194654363E-3</v>
      </c>
      <c r="S837">
        <f t="shared" ca="1" si="73"/>
        <v>3.0225840656192826E-3</v>
      </c>
      <c r="T837">
        <f t="shared" ca="1" si="74"/>
        <v>142.43356530701055</v>
      </c>
      <c r="U837">
        <f t="shared" ca="1" si="68"/>
        <v>151.21345051641705</v>
      </c>
    </row>
    <row r="838" spans="1:21" x14ac:dyDescent="0.35">
      <c r="A838" s="1">
        <v>42017</v>
      </c>
      <c r="B838">
        <v>-181584</v>
      </c>
      <c r="C838">
        <f t="shared" si="60"/>
        <v>-53533.651480637811</v>
      </c>
      <c r="D838">
        <f t="shared" si="61"/>
        <v>22566.896749521988</v>
      </c>
      <c r="E838">
        <f t="shared" si="62"/>
        <v>107526.47252831253</v>
      </c>
      <c r="F838">
        <f t="shared" si="63"/>
        <v>169288.64452982813</v>
      </c>
      <c r="G838">
        <f t="shared" si="64"/>
        <v>53992.821047674719</v>
      </c>
      <c r="H838">
        <f t="shared" si="64"/>
        <v>191855.54127935012</v>
      </c>
      <c r="I838">
        <f t="shared" si="65"/>
        <v>-161060.12400895034</v>
      </c>
      <c r="J838">
        <f t="shared" si="66"/>
        <v>-146721.74778030615</v>
      </c>
      <c r="K838">
        <f t="shared" si="69"/>
        <v>1</v>
      </c>
      <c r="L838">
        <f t="shared" si="70"/>
        <v>1</v>
      </c>
      <c r="M838">
        <f ca="1">VLOOKUP(A838,Tsy!A:B,2,FALSE)</f>
        <v>99.27</v>
      </c>
      <c r="N838" s="4">
        <f t="shared" ca="1" si="67"/>
        <v>0</v>
      </c>
      <c r="O838" s="3">
        <f ca="1">VLOOKUP(A838,'Libor 1W'!A:B,2,FALSE)/5200</f>
        <v>2.5576923076923079E-5</v>
      </c>
      <c r="P838">
        <f ca="1">VLOOKUP(A838,Swap!A:B,2,FALSE)</f>
        <v>164.59399999999999</v>
      </c>
      <c r="Q838">
        <f t="shared" ca="1" si="71"/>
        <v>1.5577724582912955E-2</v>
      </c>
      <c r="R838">
        <f t="shared" ca="1" si="72"/>
        <v>1.5552051505989877E-2</v>
      </c>
      <c r="S838">
        <f t="shared" ca="1" si="73"/>
        <v>1.5577724582912955E-2</v>
      </c>
      <c r="T838">
        <f t="shared" ca="1" si="74"/>
        <v>144.64869945084695</v>
      </c>
      <c r="U838">
        <f t="shared" ca="1" si="68"/>
        <v>153.56901200179374</v>
      </c>
    </row>
    <row r="839" spans="1:21" x14ac:dyDescent="0.35">
      <c r="A839" s="1">
        <v>42024</v>
      </c>
      <c r="B839">
        <v>-145598</v>
      </c>
      <c r="C839">
        <f t="shared" si="60"/>
        <v>-53533.651480637811</v>
      </c>
      <c r="D839">
        <f t="shared" si="61"/>
        <v>22298.328871892925</v>
      </c>
      <c r="E839">
        <f t="shared" si="62"/>
        <v>107526.47252831253</v>
      </c>
      <c r="F839">
        <f t="shared" si="63"/>
        <v>169443.72842984015</v>
      </c>
      <c r="G839">
        <f t="shared" si="64"/>
        <v>53992.821047674719</v>
      </c>
      <c r="H839">
        <f t="shared" si="64"/>
        <v>191742.05730173306</v>
      </c>
      <c r="I839">
        <f t="shared" si="65"/>
        <v>-161060.12400895034</v>
      </c>
      <c r="J839">
        <f t="shared" si="66"/>
        <v>-147145.39955794724</v>
      </c>
      <c r="K839">
        <f t="shared" si="69"/>
        <v>1</v>
      </c>
      <c r="L839">
        <f t="shared" si="70"/>
        <v>1</v>
      </c>
      <c r="M839">
        <f ca="1">VLOOKUP(A839,Tsy!A:B,2,FALSE)</f>
        <v>99.27</v>
      </c>
      <c r="N839" s="4">
        <f t="shared" ca="1" si="67"/>
        <v>0</v>
      </c>
      <c r="O839" s="3">
        <f ca="1">VLOOKUP(A839,'Libor 1W'!A:B,2,FALSE)/5200</f>
        <v>2.6057692307692309E-5</v>
      </c>
      <c r="P839">
        <f ca="1">VLOOKUP(A839,Swap!A:B,2,FALSE)</f>
        <v>167.15799999999999</v>
      </c>
      <c r="Q839">
        <f t="shared" ca="1" si="71"/>
        <v>-1.3699613539285282E-3</v>
      </c>
      <c r="R839">
        <f t="shared" ca="1" si="72"/>
        <v>-1.3955382770054513E-3</v>
      </c>
      <c r="S839">
        <f t="shared" ca="1" si="73"/>
        <v>-1.3699613539285282E-3</v>
      </c>
      <c r="T839">
        <f t="shared" ca="1" si="74"/>
        <v>144.44683665404423</v>
      </c>
      <c r="U839">
        <f t="shared" ca="1" si="68"/>
        <v>153.35862839019029</v>
      </c>
    </row>
    <row r="840" spans="1:21" x14ac:dyDescent="0.35">
      <c r="A840" s="1">
        <v>42031</v>
      </c>
      <c r="B840">
        <v>-107892</v>
      </c>
      <c r="C840">
        <f t="shared" si="60"/>
        <v>-53533.651480637811</v>
      </c>
      <c r="D840">
        <f t="shared" si="61"/>
        <v>22027.892925430209</v>
      </c>
      <c r="E840">
        <f t="shared" si="62"/>
        <v>107526.47252831253</v>
      </c>
      <c r="F840">
        <f t="shared" si="63"/>
        <v>169538.40372855353</v>
      </c>
      <c r="G840">
        <f t="shared" si="64"/>
        <v>53992.821047674719</v>
      </c>
      <c r="H840">
        <f t="shared" si="64"/>
        <v>191566.29665398374</v>
      </c>
      <c r="I840">
        <f t="shared" si="65"/>
        <v>-161060.12400895034</v>
      </c>
      <c r="J840">
        <f t="shared" si="66"/>
        <v>-147510.51080312332</v>
      </c>
      <c r="K840">
        <f t="shared" si="69"/>
        <v>1</v>
      </c>
      <c r="L840">
        <f t="shared" si="70"/>
        <v>1</v>
      </c>
      <c r="M840">
        <f ca="1">VLOOKUP(A840,Tsy!A:B,2,FALSE)</f>
        <v>99.27</v>
      </c>
      <c r="N840" s="4">
        <f t="shared" ca="1" si="67"/>
        <v>0</v>
      </c>
      <c r="O840" s="3">
        <f ca="1">VLOOKUP(A840,'Libor 1W'!A:B,2,FALSE)/5200</f>
        <v>2.6365384615384615E-5</v>
      </c>
      <c r="P840">
        <f ca="1">VLOOKUP(A840,Swap!A:B,2,FALSE)</f>
        <v>166.929</v>
      </c>
      <c r="Q840">
        <f t="shared" ca="1" si="71"/>
        <v>3.2588705377736282E-3</v>
      </c>
      <c r="R840">
        <f t="shared" ca="1" si="72"/>
        <v>3.2328128454659358E-3</v>
      </c>
      <c r="S840">
        <f t="shared" ca="1" si="73"/>
        <v>3.2588705377736282E-3</v>
      </c>
      <c r="T840">
        <f t="shared" ca="1" si="74"/>
        <v>144.91380624306635</v>
      </c>
      <c r="U840">
        <f t="shared" ca="1" si="68"/>
        <v>153.85840430596446</v>
      </c>
    </row>
    <row r="841" spans="1:21" x14ac:dyDescent="0.35">
      <c r="A841" s="1">
        <v>42038</v>
      </c>
      <c r="B841">
        <v>-118780</v>
      </c>
      <c r="C841">
        <f t="shared" si="60"/>
        <v>-53533.651480637811</v>
      </c>
      <c r="D841">
        <f t="shared" si="61"/>
        <v>21903.239005736137</v>
      </c>
      <c r="E841">
        <f t="shared" si="62"/>
        <v>107526.47252831253</v>
      </c>
      <c r="F841">
        <f t="shared" si="63"/>
        <v>169617.90183863204</v>
      </c>
      <c r="G841">
        <f t="shared" si="64"/>
        <v>53992.821047674719</v>
      </c>
      <c r="H841">
        <f t="shared" si="64"/>
        <v>191521.14084436817</v>
      </c>
      <c r="I841">
        <f t="shared" si="65"/>
        <v>-161060.12400895034</v>
      </c>
      <c r="J841">
        <f t="shared" si="66"/>
        <v>-147714.66283289591</v>
      </c>
      <c r="K841">
        <f t="shared" si="69"/>
        <v>1</v>
      </c>
      <c r="L841">
        <f t="shared" si="70"/>
        <v>1</v>
      </c>
      <c r="M841">
        <f ca="1">VLOOKUP(A841,Tsy!A:B,2,FALSE)</f>
        <v>99.27</v>
      </c>
      <c r="N841" s="4">
        <f t="shared" ca="1" si="67"/>
        <v>0</v>
      </c>
      <c r="O841" s="3">
        <f ca="1">VLOOKUP(A841,'Libor 1W'!A:B,2,FALSE)/5200</f>
        <v>2.6153846153846157E-5</v>
      </c>
      <c r="P841">
        <f ca="1">VLOOKUP(A841,Swap!A:B,2,FALSE)</f>
        <v>167.47300000000001</v>
      </c>
      <c r="Q841">
        <f t="shared" ca="1" si="71"/>
        <v>-2.1436291223062787E-2</v>
      </c>
      <c r="R841">
        <f t="shared" ca="1" si="72"/>
        <v>-2.1462656607678172E-2</v>
      </c>
      <c r="S841">
        <f t="shared" ca="1" si="73"/>
        <v>-2.1436291223062787E-2</v>
      </c>
      <c r="T841">
        <f t="shared" ca="1" si="74"/>
        <v>141.80357098195981</v>
      </c>
      <c r="U841">
        <f t="shared" ca="1" si="68"/>
        <v>150.56025074414606</v>
      </c>
    </row>
    <row r="842" spans="1:21" x14ac:dyDescent="0.35">
      <c r="A842" s="1">
        <v>42045</v>
      </c>
      <c r="B842">
        <v>-44816</v>
      </c>
      <c r="C842">
        <f t="shared" si="60"/>
        <v>-53533.651480637811</v>
      </c>
      <c r="D842">
        <f t="shared" si="61"/>
        <v>21923.583173996176</v>
      </c>
      <c r="E842">
        <f t="shared" si="62"/>
        <v>107526.47252831253</v>
      </c>
      <c r="F842">
        <f t="shared" si="63"/>
        <v>169609.2599283875</v>
      </c>
      <c r="G842">
        <f t="shared" si="64"/>
        <v>53992.821047674719</v>
      </c>
      <c r="H842">
        <f t="shared" si="64"/>
        <v>191532.84310238369</v>
      </c>
      <c r="I842">
        <f t="shared" si="65"/>
        <v>-161060.12400895034</v>
      </c>
      <c r="J842">
        <f t="shared" si="66"/>
        <v>-147685.67675439132</v>
      </c>
      <c r="K842">
        <f t="shared" si="69"/>
        <v>1</v>
      </c>
      <c r="L842">
        <f t="shared" si="70"/>
        <v>1</v>
      </c>
      <c r="M842">
        <f ca="1">VLOOKUP(A842,Tsy!A:B,2,FALSE)</f>
        <v>99.27</v>
      </c>
      <c r="N842" s="4">
        <f t="shared" ca="1" si="67"/>
        <v>0</v>
      </c>
      <c r="O842" s="3">
        <f ca="1">VLOOKUP(A842,'Libor 1W'!A:B,2,FALSE)/5200</f>
        <v>2.6192307692307691E-5</v>
      </c>
      <c r="P842">
        <f ca="1">VLOOKUP(A842,Swap!A:B,2,FALSE)</f>
        <v>163.88300000000001</v>
      </c>
      <c r="Q842">
        <f t="shared" ca="1" si="71"/>
        <v>-7.6029850564122148E-3</v>
      </c>
      <c r="R842">
        <f t="shared" ca="1" si="72"/>
        <v>-7.6291389025660607E-3</v>
      </c>
      <c r="S842">
        <f t="shared" ca="1" si="73"/>
        <v>-7.6029850564122148E-3</v>
      </c>
      <c r="T842">
        <f t="shared" ca="1" si="74"/>
        <v>140.72173184205855</v>
      </c>
      <c r="U842">
        <f t="shared" ca="1" si="68"/>
        <v>149.41554340764864</v>
      </c>
    </row>
    <row r="843" spans="1:21" x14ac:dyDescent="0.35">
      <c r="A843" s="1">
        <v>42052</v>
      </c>
      <c r="B843">
        <v>-67208</v>
      </c>
      <c r="C843">
        <f t="shared" si="60"/>
        <v>-53533.651480637811</v>
      </c>
      <c r="D843">
        <f t="shared" si="61"/>
        <v>21807.27915869981</v>
      </c>
      <c r="E843">
        <f t="shared" si="62"/>
        <v>107526.47252831253</v>
      </c>
      <c r="F843">
        <f t="shared" si="63"/>
        <v>169649.47929339079</v>
      </c>
      <c r="G843">
        <f t="shared" si="64"/>
        <v>53992.821047674719</v>
      </c>
      <c r="H843">
        <f t="shared" si="64"/>
        <v>191456.75845209061</v>
      </c>
      <c r="I843">
        <f t="shared" si="65"/>
        <v>-161060.12400895034</v>
      </c>
      <c r="J843">
        <f t="shared" si="66"/>
        <v>-147842.20013469097</v>
      </c>
      <c r="K843">
        <f t="shared" si="69"/>
        <v>1</v>
      </c>
      <c r="L843">
        <f t="shared" si="70"/>
        <v>1</v>
      </c>
      <c r="M843">
        <f ca="1">VLOOKUP(A843,Tsy!A:B,2,FALSE)</f>
        <v>99.27</v>
      </c>
      <c r="N843" s="4">
        <f t="shared" ca="1" si="67"/>
        <v>0</v>
      </c>
      <c r="O843" s="3">
        <f ca="1">VLOOKUP(A843,'Libor 1W'!A:B,2,FALSE)/5200</f>
        <v>2.6519230769230769E-5</v>
      </c>
      <c r="P843">
        <f ca="1">VLOOKUP(A843,Swap!A:B,2,FALSE)</f>
        <v>162.637</v>
      </c>
      <c r="Q843">
        <f t="shared" ca="1" si="71"/>
        <v>3.387912959535555E-3</v>
      </c>
      <c r="R843">
        <f t="shared" ca="1" si="72"/>
        <v>3.3617206518432472E-3</v>
      </c>
      <c r="S843">
        <f t="shared" ca="1" si="73"/>
        <v>3.387912959535555E-3</v>
      </c>
      <c r="T843">
        <f t="shared" ca="1" si="74"/>
        <v>141.19479899415515</v>
      </c>
      <c r="U843">
        <f t="shared" ca="1" si="68"/>
        <v>149.92175026351546</v>
      </c>
    </row>
    <row r="844" spans="1:21" x14ac:dyDescent="0.35">
      <c r="A844" s="1">
        <v>42059</v>
      </c>
      <c r="B844">
        <v>-109710</v>
      </c>
      <c r="C844">
        <f t="shared" si="60"/>
        <v>-53533.651480637811</v>
      </c>
      <c r="D844">
        <f t="shared" si="61"/>
        <v>21509.952198852774</v>
      </c>
      <c r="E844">
        <f t="shared" si="62"/>
        <v>107526.47252831253</v>
      </c>
      <c r="F844">
        <f t="shared" si="63"/>
        <v>169743.4232889353</v>
      </c>
      <c r="G844">
        <f t="shared" si="64"/>
        <v>53992.821047674719</v>
      </c>
      <c r="H844">
        <f t="shared" si="64"/>
        <v>191253.37548778809</v>
      </c>
      <c r="I844">
        <f t="shared" si="65"/>
        <v>-161060.12400895034</v>
      </c>
      <c r="J844">
        <f t="shared" si="66"/>
        <v>-148233.47109008252</v>
      </c>
      <c r="K844">
        <f t="shared" si="69"/>
        <v>1</v>
      </c>
      <c r="L844">
        <f t="shared" si="70"/>
        <v>1</v>
      </c>
      <c r="M844">
        <f ca="1">VLOOKUP(A844,Tsy!A:B,2,FALSE)</f>
        <v>99.27</v>
      </c>
      <c r="N844" s="4">
        <f t="shared" ca="1" si="67"/>
        <v>0</v>
      </c>
      <c r="O844" s="3">
        <f ca="1">VLOOKUP(A844,'Libor 1W'!A:B,2,FALSE)/5200</f>
        <v>2.668269230769231E-5</v>
      </c>
      <c r="P844">
        <f ca="1">VLOOKUP(A844,Swap!A:B,2,FALSE)</f>
        <v>163.18799999999999</v>
      </c>
      <c r="Q844">
        <f t="shared" ca="1" si="71"/>
        <v>-3.7809152633772047E-3</v>
      </c>
      <c r="R844">
        <f t="shared" ca="1" si="72"/>
        <v>-3.8074344941464353E-3</v>
      </c>
      <c r="S844">
        <f t="shared" ca="1" si="73"/>
        <v>-3.7809152633772047E-3</v>
      </c>
      <c r="T844">
        <f t="shared" ca="1" si="74"/>
        <v>140.65720904607073</v>
      </c>
      <c r="U844">
        <f t="shared" ca="1" si="68"/>
        <v>149.35490882963191</v>
      </c>
    </row>
    <row r="845" spans="1:21" x14ac:dyDescent="0.35">
      <c r="A845" s="1">
        <v>42066</v>
      </c>
      <c r="B845">
        <v>-139474</v>
      </c>
      <c r="C845">
        <f t="shared" ref="C845:C908" si="75">AVERAGE($B$524:$B$970)</f>
        <v>-53533.651480637811</v>
      </c>
      <c r="D845">
        <f t="shared" ref="D845:D908" si="76">AVERAGE(B323:B845)</f>
        <v>21077.076481835564</v>
      </c>
      <c r="E845">
        <f t="shared" ref="E845:E908" si="77">_xlfn.STDEV.P($B$524:$B$970)</f>
        <v>107526.47252831253</v>
      </c>
      <c r="F845">
        <f t="shared" ref="F845:F908" si="78">_xlfn.STDEV.P(B323:B845)</f>
        <v>169864.69318506002</v>
      </c>
      <c r="G845">
        <f t="shared" ref="G845:H908" si="79">C845+E845</f>
        <v>53992.821047674719</v>
      </c>
      <c r="H845">
        <f t="shared" si="79"/>
        <v>190941.76966689559</v>
      </c>
      <c r="I845">
        <f t="shared" ref="I845:I908" si="80">C845-E845</f>
        <v>-161060.12400895034</v>
      </c>
      <c r="J845">
        <f t="shared" ref="J845:J908" si="81">D845-F845</f>
        <v>-148787.61670322446</v>
      </c>
      <c r="K845">
        <f t="shared" si="69"/>
        <v>1</v>
      </c>
      <c r="L845">
        <f t="shared" si="70"/>
        <v>1</v>
      </c>
      <c r="M845">
        <f ca="1">VLOOKUP(A845,Tsy!A:B,2,FALSE)</f>
        <v>99.27</v>
      </c>
      <c r="N845" s="4">
        <f t="shared" ref="N845:N908" ca="1" si="82">M846/M845-1</f>
        <v>0</v>
      </c>
      <c r="O845" s="3">
        <f ca="1">VLOOKUP(A845,'Libor 1W'!A:B,2,FALSE)/5200</f>
        <v>2.6634615384615386E-5</v>
      </c>
      <c r="P845">
        <f ca="1">VLOOKUP(A845,Swap!A:B,2,FALSE)</f>
        <v>162.571</v>
      </c>
      <c r="Q845">
        <f t="shared" ca="1" si="71"/>
        <v>-1.4455222641183152E-3</v>
      </c>
      <c r="R845">
        <f t="shared" ca="1" si="72"/>
        <v>-1.4722049564260076E-3</v>
      </c>
      <c r="S845">
        <f t="shared" ca="1" si="73"/>
        <v>-1.4455222641183152E-3</v>
      </c>
      <c r="T845">
        <f t="shared" ca="1" si="74"/>
        <v>140.45013280575606</v>
      </c>
      <c r="U845">
        <f t="shared" ref="U845:U908" ca="1" si="83">U844*(S845+1)</f>
        <v>149.13901298366332</v>
      </c>
    </row>
    <row r="846" spans="1:21" x14ac:dyDescent="0.35">
      <c r="A846" s="1">
        <v>42073</v>
      </c>
      <c r="B846">
        <v>-138257</v>
      </c>
      <c r="C846">
        <f t="shared" si="75"/>
        <v>-53533.651480637811</v>
      </c>
      <c r="D846">
        <f t="shared" si="76"/>
        <v>20851.326959847036</v>
      </c>
      <c r="E846">
        <f t="shared" si="77"/>
        <v>107526.47252831253</v>
      </c>
      <c r="F846">
        <f t="shared" si="78"/>
        <v>169997.79011034168</v>
      </c>
      <c r="G846">
        <f t="shared" si="79"/>
        <v>53992.821047674719</v>
      </c>
      <c r="H846">
        <f t="shared" si="79"/>
        <v>190849.11707018872</v>
      </c>
      <c r="I846">
        <f t="shared" si="80"/>
        <v>-161060.12400895034</v>
      </c>
      <c r="J846">
        <f t="shared" si="81"/>
        <v>-149146.46315049464</v>
      </c>
      <c r="K846">
        <f t="shared" ref="K846:K909" si="84">IF(B845&lt;I845,1,IF(B845&gt;G845,-1,K845))</f>
        <v>1</v>
      </c>
      <c r="L846">
        <f t="shared" ref="L846:L909" si="85">IF(B845&lt;J845,1,IF(B845&gt;H845,-1,L845))</f>
        <v>1</v>
      </c>
      <c r="M846">
        <f ca="1">VLOOKUP(A846,Tsy!A:B,2,FALSE)</f>
        <v>99.27</v>
      </c>
      <c r="N846" s="4">
        <f t="shared" ca="1" si="82"/>
        <v>0</v>
      </c>
      <c r="O846" s="3">
        <f ca="1">VLOOKUP(A846,'Libor 1W'!A:B,2,FALSE)/5200</f>
        <v>2.6634615384615386E-5</v>
      </c>
      <c r="P846">
        <f ca="1">VLOOKUP(A846,Swap!A:B,2,FALSE)</f>
        <v>162.33600000000001</v>
      </c>
      <c r="Q846">
        <f t="shared" ref="Q846:Q909" ca="1" si="86">P847/P846-1</f>
        <v>7.8664005519415436E-3</v>
      </c>
      <c r="R846">
        <f t="shared" ref="R846:R909" ca="1" si="87">K846*$Q846-K846*$O845</f>
        <v>7.8397659365569278E-3</v>
      </c>
      <c r="S846">
        <f t="shared" ref="S846:S909" ca="1" si="88">L846*$Q846-L846*$N846</f>
        <v>7.8664005519415436E-3</v>
      </c>
      <c r="T846">
        <f t="shared" ref="T846:T909" ca="1" si="89">T845*(R846+1)</f>
        <v>141.55122897271153</v>
      </c>
      <c r="U846">
        <f t="shared" ca="1" si="83"/>
        <v>150.31220019771402</v>
      </c>
    </row>
    <row r="847" spans="1:21" x14ac:dyDescent="0.35">
      <c r="A847" s="1">
        <v>42080</v>
      </c>
      <c r="B847">
        <v>-107530</v>
      </c>
      <c r="C847">
        <f t="shared" si="75"/>
        <v>-53533.651480637811</v>
      </c>
      <c r="D847">
        <f t="shared" si="76"/>
        <v>20856.323135755258</v>
      </c>
      <c r="E847">
        <f t="shared" si="77"/>
        <v>107526.47252831253</v>
      </c>
      <c r="F847">
        <f t="shared" si="78"/>
        <v>169993.97851407772</v>
      </c>
      <c r="G847">
        <f t="shared" si="79"/>
        <v>53992.821047674719</v>
      </c>
      <c r="H847">
        <f t="shared" si="79"/>
        <v>190850.30164983298</v>
      </c>
      <c r="I847">
        <f t="shared" si="80"/>
        <v>-161060.12400895034</v>
      </c>
      <c r="J847">
        <f t="shared" si="81"/>
        <v>-149137.65537832247</v>
      </c>
      <c r="K847">
        <f t="shared" si="84"/>
        <v>1</v>
      </c>
      <c r="L847">
        <f t="shared" si="85"/>
        <v>1</v>
      </c>
      <c r="M847">
        <f ca="1">VLOOKUP(A847,Tsy!A:B,2,FALSE)</f>
        <v>99.27</v>
      </c>
      <c r="N847" s="4">
        <f t="shared" ca="1" si="82"/>
        <v>0</v>
      </c>
      <c r="O847" s="3">
        <f ca="1">VLOOKUP(A847,'Libor 1W'!A:B,2,FALSE)/5200</f>
        <v>2.7115384615384612E-5</v>
      </c>
      <c r="P847">
        <f ca="1">VLOOKUP(A847,Swap!A:B,2,FALSE)</f>
        <v>163.613</v>
      </c>
      <c r="Q847">
        <f t="shared" ca="1" si="86"/>
        <v>1.5224951562528677E-2</v>
      </c>
      <c r="R847">
        <f t="shared" ca="1" si="87"/>
        <v>1.5198316947144061E-2</v>
      </c>
      <c r="S847">
        <f t="shared" ca="1" si="88"/>
        <v>1.5224951562528677E-2</v>
      </c>
      <c r="T847">
        <f t="shared" ca="1" si="89"/>
        <v>143.70256941489657</v>
      </c>
      <c r="U847">
        <f t="shared" ca="1" si="83"/>
        <v>152.60069616498134</v>
      </c>
    </row>
    <row r="848" spans="1:21" x14ac:dyDescent="0.35">
      <c r="A848" s="1">
        <v>42087</v>
      </c>
      <c r="B848">
        <v>-179807</v>
      </c>
      <c r="C848">
        <f t="shared" si="75"/>
        <v>-53533.651480637811</v>
      </c>
      <c r="D848">
        <f t="shared" si="76"/>
        <v>20793.697896749523</v>
      </c>
      <c r="E848">
        <f t="shared" si="77"/>
        <v>107526.47252831253</v>
      </c>
      <c r="F848">
        <f t="shared" si="78"/>
        <v>170061.84410917439</v>
      </c>
      <c r="G848">
        <f t="shared" si="79"/>
        <v>53992.821047674719</v>
      </c>
      <c r="H848">
        <f t="shared" si="79"/>
        <v>190855.54200592393</v>
      </c>
      <c r="I848">
        <f t="shared" si="80"/>
        <v>-161060.12400895034</v>
      </c>
      <c r="J848">
        <f t="shared" si="81"/>
        <v>-149268.14621242485</v>
      </c>
      <c r="K848">
        <f t="shared" si="84"/>
        <v>1</v>
      </c>
      <c r="L848">
        <f t="shared" si="85"/>
        <v>1</v>
      </c>
      <c r="M848">
        <f ca="1">VLOOKUP(A848,Tsy!A:B,2,FALSE)</f>
        <v>99.27</v>
      </c>
      <c r="N848" s="4">
        <f t="shared" ca="1" si="82"/>
        <v>0</v>
      </c>
      <c r="O848" s="3">
        <f ca="1">VLOOKUP(A848,'Libor 1W'!A:B,2,FALSE)/5200</f>
        <v>2.6971153846153847E-5</v>
      </c>
      <c r="P848">
        <f ca="1">VLOOKUP(A848,Swap!A:B,2,FALSE)</f>
        <v>166.10400000000001</v>
      </c>
      <c r="Q848">
        <f t="shared" ca="1" si="86"/>
        <v>-2.2275201078842954E-3</v>
      </c>
      <c r="R848">
        <f t="shared" ca="1" si="87"/>
        <v>-2.25463549249968E-3</v>
      </c>
      <c r="S848">
        <f t="shared" ca="1" si="88"/>
        <v>-2.2275201078842954E-3</v>
      </c>
      <c r="T848">
        <f t="shared" ca="1" si="89"/>
        <v>143.37857250153036</v>
      </c>
      <c r="U848">
        <f t="shared" ca="1" si="83"/>
        <v>152.26077504579669</v>
      </c>
    </row>
    <row r="849" spans="1:21" x14ac:dyDescent="0.35">
      <c r="A849" s="1">
        <v>42094</v>
      </c>
      <c r="B849">
        <v>-113810</v>
      </c>
      <c r="C849">
        <f t="shared" si="75"/>
        <v>-53533.651480637811</v>
      </c>
      <c r="D849">
        <f t="shared" si="76"/>
        <v>20995.562141491395</v>
      </c>
      <c r="E849">
        <f t="shared" si="77"/>
        <v>107526.47252831253</v>
      </c>
      <c r="F849">
        <f t="shared" si="78"/>
        <v>169839.14421407811</v>
      </c>
      <c r="G849">
        <f t="shared" si="79"/>
        <v>53992.821047674719</v>
      </c>
      <c r="H849">
        <f t="shared" si="79"/>
        <v>190834.70635556951</v>
      </c>
      <c r="I849">
        <f t="shared" si="80"/>
        <v>-161060.12400895034</v>
      </c>
      <c r="J849">
        <f t="shared" si="81"/>
        <v>-148843.58207258672</v>
      </c>
      <c r="K849">
        <f t="shared" si="84"/>
        <v>1</v>
      </c>
      <c r="L849">
        <f t="shared" si="85"/>
        <v>1</v>
      </c>
      <c r="M849">
        <f ca="1">VLOOKUP(A849,Tsy!A:B,2,FALSE)</f>
        <v>99.27</v>
      </c>
      <c r="N849" s="4">
        <f t="shared" ca="1" si="82"/>
        <v>0</v>
      </c>
      <c r="O849" s="3">
        <f ca="1">VLOOKUP(A849,'Libor 1W'!A:B,2,FALSE)/5200</f>
        <v>2.7057692307692306E-5</v>
      </c>
      <c r="P849">
        <f ca="1">VLOOKUP(A849,Swap!A:B,2,FALSE)</f>
        <v>165.73400000000001</v>
      </c>
      <c r="Q849">
        <f t="shared" ca="1" si="86"/>
        <v>8.5679462270871198E-4</v>
      </c>
      <c r="R849">
        <f t="shared" ca="1" si="87"/>
        <v>8.2982346886255809E-4</v>
      </c>
      <c r="S849">
        <f t="shared" ca="1" si="88"/>
        <v>8.5679462270871198E-4</v>
      </c>
      <c r="T849">
        <f t="shared" ca="1" si="89"/>
        <v>143.49755140592416</v>
      </c>
      <c r="U849">
        <f t="shared" ca="1" si="83"/>
        <v>152.39123125910538</v>
      </c>
    </row>
    <row r="850" spans="1:21" x14ac:dyDescent="0.35">
      <c r="A850" s="1">
        <v>42101</v>
      </c>
      <c r="B850">
        <v>-162427</v>
      </c>
      <c r="C850">
        <f t="shared" si="75"/>
        <v>-53533.651480637811</v>
      </c>
      <c r="D850">
        <f t="shared" si="76"/>
        <v>21094.611854684514</v>
      </c>
      <c r="E850">
        <f t="shared" si="77"/>
        <v>107526.47252831253</v>
      </c>
      <c r="F850">
        <f t="shared" si="78"/>
        <v>169716.99419882993</v>
      </c>
      <c r="G850">
        <f t="shared" si="79"/>
        <v>53992.821047674719</v>
      </c>
      <c r="H850">
        <f t="shared" si="79"/>
        <v>190811.60605351444</v>
      </c>
      <c r="I850">
        <f t="shared" si="80"/>
        <v>-161060.12400895034</v>
      </c>
      <c r="J850">
        <f t="shared" si="81"/>
        <v>-148622.38234414542</v>
      </c>
      <c r="K850">
        <f t="shared" si="84"/>
        <v>1</v>
      </c>
      <c r="L850">
        <f t="shared" si="85"/>
        <v>1</v>
      </c>
      <c r="M850">
        <f ca="1">VLOOKUP(A850,Tsy!A:B,2,FALSE)</f>
        <v>99.27</v>
      </c>
      <c r="N850" s="4">
        <f t="shared" ca="1" si="82"/>
        <v>0</v>
      </c>
      <c r="O850" s="3">
        <f ca="1">VLOOKUP(A850,'Libor 1W'!A:B,2,FALSE)/5200</f>
        <v>2.7307692307692305E-5</v>
      </c>
      <c r="P850">
        <f ca="1">VLOOKUP(A850,Swap!A:B,2,FALSE)</f>
        <v>165.876</v>
      </c>
      <c r="Q850">
        <f t="shared" ca="1" si="86"/>
        <v>8.186838361185389E-3</v>
      </c>
      <c r="R850">
        <f t="shared" ca="1" si="87"/>
        <v>8.1597806688776964E-3</v>
      </c>
      <c r="S850">
        <f t="shared" ca="1" si="88"/>
        <v>8.186838361185389E-3</v>
      </c>
      <c r="T850">
        <f t="shared" ca="1" si="89"/>
        <v>144.66845995191753</v>
      </c>
      <c r="U850">
        <f t="shared" ca="1" si="83"/>
        <v>153.6388336370857</v>
      </c>
    </row>
    <row r="851" spans="1:21" x14ac:dyDescent="0.35">
      <c r="A851" s="1">
        <v>42108</v>
      </c>
      <c r="B851">
        <v>-111903</v>
      </c>
      <c r="C851">
        <f t="shared" si="75"/>
        <v>-53533.651480637811</v>
      </c>
      <c r="D851">
        <f t="shared" si="76"/>
        <v>21266.107074569791</v>
      </c>
      <c r="E851">
        <f t="shared" si="77"/>
        <v>107526.47252831253</v>
      </c>
      <c r="F851">
        <f t="shared" si="78"/>
        <v>169537.10523255612</v>
      </c>
      <c r="G851">
        <f t="shared" si="79"/>
        <v>53992.821047674719</v>
      </c>
      <c r="H851">
        <f t="shared" si="79"/>
        <v>190803.21230712591</v>
      </c>
      <c r="I851">
        <f t="shared" si="80"/>
        <v>-161060.12400895034</v>
      </c>
      <c r="J851">
        <f t="shared" si="81"/>
        <v>-148270.99815798632</v>
      </c>
      <c r="K851">
        <f t="shared" si="84"/>
        <v>1</v>
      </c>
      <c r="L851">
        <f t="shared" si="85"/>
        <v>1</v>
      </c>
      <c r="M851">
        <f ca="1">VLOOKUP(A851,Tsy!A:B,2,FALSE)</f>
        <v>99.27</v>
      </c>
      <c r="N851" s="4">
        <f t="shared" ca="1" si="82"/>
        <v>0</v>
      </c>
      <c r="O851" s="3">
        <f ca="1">VLOOKUP(A851,'Libor 1W'!A:B,2,FALSE)/5200</f>
        <v>2.8221153846153844E-5</v>
      </c>
      <c r="P851">
        <f ca="1">VLOOKUP(A851,Swap!A:B,2,FALSE)</f>
        <v>167.23400000000001</v>
      </c>
      <c r="Q851">
        <f t="shared" ca="1" si="86"/>
        <v>-2.768575768085535E-3</v>
      </c>
      <c r="R851">
        <f t="shared" ca="1" si="87"/>
        <v>-2.7958834603932273E-3</v>
      </c>
      <c r="S851">
        <f t="shared" ca="1" si="88"/>
        <v>-2.768575768085535E-3</v>
      </c>
      <c r="T851">
        <f t="shared" ca="1" si="89"/>
        <v>144.26398379749739</v>
      </c>
      <c r="U851">
        <f t="shared" ca="1" si="83"/>
        <v>153.21347288524115</v>
      </c>
    </row>
    <row r="852" spans="1:21" x14ac:dyDescent="0.35">
      <c r="A852" s="1">
        <v>42115</v>
      </c>
      <c r="B852">
        <v>-153366</v>
      </c>
      <c r="C852">
        <f t="shared" si="75"/>
        <v>-53533.651480637811</v>
      </c>
      <c r="D852">
        <f t="shared" si="76"/>
        <v>21334.726577437857</v>
      </c>
      <c r="E852">
        <f t="shared" si="77"/>
        <v>107526.47252831253</v>
      </c>
      <c r="F852">
        <f t="shared" si="78"/>
        <v>169459.12896192752</v>
      </c>
      <c r="G852">
        <f t="shared" si="79"/>
        <v>53992.821047674719</v>
      </c>
      <c r="H852">
        <f t="shared" si="79"/>
        <v>190793.85553936538</v>
      </c>
      <c r="I852">
        <f t="shared" si="80"/>
        <v>-161060.12400895034</v>
      </c>
      <c r="J852">
        <f t="shared" si="81"/>
        <v>-148124.40238448966</v>
      </c>
      <c r="K852">
        <f t="shared" si="84"/>
        <v>1</v>
      </c>
      <c r="L852">
        <f t="shared" si="85"/>
        <v>1</v>
      </c>
      <c r="M852">
        <f ca="1">VLOOKUP(A852,Tsy!A:B,2,FALSE)</f>
        <v>99.27</v>
      </c>
      <c r="N852" s="4">
        <f t="shared" ca="1" si="82"/>
        <v>0</v>
      </c>
      <c r="O852" s="3">
        <f ca="1">VLOOKUP(A852,'Libor 1W'!A:B,2,FALSE)/5200</f>
        <v>2.8701923076923077E-5</v>
      </c>
      <c r="P852">
        <f ca="1">VLOOKUP(A852,Swap!A:B,2,FALSE)</f>
        <v>166.77099999999999</v>
      </c>
      <c r="Q852">
        <f t="shared" ca="1" si="86"/>
        <v>-4.0114888080060584E-3</v>
      </c>
      <c r="R852">
        <f t="shared" ca="1" si="87"/>
        <v>-4.0397099618522123E-3</v>
      </c>
      <c r="S852">
        <f t="shared" ca="1" si="88"/>
        <v>-4.0114888080060584E-3</v>
      </c>
      <c r="T852">
        <f t="shared" ca="1" si="89"/>
        <v>143.68119914501415</v>
      </c>
      <c r="U852">
        <f t="shared" ca="1" si="83"/>
        <v>152.59885875352626</v>
      </c>
    </row>
    <row r="853" spans="1:21" x14ac:dyDescent="0.35">
      <c r="A853" s="1">
        <v>42122</v>
      </c>
      <c r="B853">
        <v>-98565</v>
      </c>
      <c r="C853">
        <f t="shared" si="75"/>
        <v>-53533.651480637811</v>
      </c>
      <c r="D853">
        <f t="shared" si="76"/>
        <v>21522.31739961759</v>
      </c>
      <c r="E853">
        <f t="shared" si="77"/>
        <v>107526.47252831253</v>
      </c>
      <c r="F853">
        <f t="shared" si="78"/>
        <v>169271.88923763743</v>
      </c>
      <c r="G853">
        <f t="shared" si="79"/>
        <v>53992.821047674719</v>
      </c>
      <c r="H853">
        <f t="shared" si="79"/>
        <v>190794.20663725503</v>
      </c>
      <c r="I853">
        <f t="shared" si="80"/>
        <v>-161060.12400895034</v>
      </c>
      <c r="J853">
        <f t="shared" si="81"/>
        <v>-147749.57183801982</v>
      </c>
      <c r="K853">
        <f t="shared" si="84"/>
        <v>1</v>
      </c>
      <c r="L853">
        <f t="shared" si="85"/>
        <v>1</v>
      </c>
      <c r="M853">
        <f ca="1">VLOOKUP(A853,Tsy!A:B,2,FALSE)</f>
        <v>99.27</v>
      </c>
      <c r="N853" s="4">
        <f t="shared" ca="1" si="82"/>
        <v>0</v>
      </c>
      <c r="O853" s="3">
        <f ca="1">VLOOKUP(A853,'Libor 1W'!A:B,2,FALSE)/5200</f>
        <v>2.8749999999999997E-5</v>
      </c>
      <c r="P853">
        <f ca="1">VLOOKUP(A853,Swap!A:B,2,FALSE)</f>
        <v>166.102</v>
      </c>
      <c r="Q853">
        <f t="shared" ca="1" si="86"/>
        <v>-2.0589758100444389E-2</v>
      </c>
      <c r="R853">
        <f t="shared" ca="1" si="87"/>
        <v>-2.0618460023521312E-2</v>
      </c>
      <c r="S853">
        <f t="shared" ca="1" si="88"/>
        <v>-2.0589758100444389E-2</v>
      </c>
      <c r="T853">
        <f t="shared" ca="1" si="89"/>
        <v>140.71871408431107</v>
      </c>
      <c r="U853">
        <f t="shared" ca="1" si="83"/>
        <v>149.45688516538726</v>
      </c>
    </row>
    <row r="854" spans="1:21" x14ac:dyDescent="0.35">
      <c r="A854" s="1">
        <v>42129</v>
      </c>
      <c r="B854">
        <v>-183116</v>
      </c>
      <c r="C854">
        <f t="shared" si="75"/>
        <v>-53533.651480637811</v>
      </c>
      <c r="D854">
        <f t="shared" si="76"/>
        <v>21419.353728489485</v>
      </c>
      <c r="E854">
        <f t="shared" si="77"/>
        <v>107526.47252831253</v>
      </c>
      <c r="F854">
        <f t="shared" si="78"/>
        <v>169379.92181984574</v>
      </c>
      <c r="G854">
        <f t="shared" si="79"/>
        <v>53992.821047674719</v>
      </c>
      <c r="H854">
        <f t="shared" si="79"/>
        <v>190799.27554833522</v>
      </c>
      <c r="I854">
        <f t="shared" si="80"/>
        <v>-161060.12400895034</v>
      </c>
      <c r="J854">
        <f t="shared" si="81"/>
        <v>-147960.56809135625</v>
      </c>
      <c r="K854">
        <f t="shared" si="84"/>
        <v>1</v>
      </c>
      <c r="L854">
        <f t="shared" si="85"/>
        <v>1</v>
      </c>
      <c r="M854">
        <f ca="1">VLOOKUP(A854,Tsy!A:B,2,FALSE)</f>
        <v>99.27</v>
      </c>
      <c r="N854" s="4">
        <f t="shared" ca="1" si="82"/>
        <v>0</v>
      </c>
      <c r="O854" s="3">
        <f ca="1">VLOOKUP(A854,'Libor 1W'!A:B,2,FALSE)/5200</f>
        <v>2.8653846153846153E-5</v>
      </c>
      <c r="P854">
        <f ca="1">VLOOKUP(A854,Swap!A:B,2,FALSE)</f>
        <v>162.68199999999999</v>
      </c>
      <c r="Q854">
        <f t="shared" ca="1" si="86"/>
        <v>-5.5875880552243018E-3</v>
      </c>
      <c r="R854">
        <f t="shared" ca="1" si="87"/>
        <v>-5.6163380552243019E-3</v>
      </c>
      <c r="S854">
        <f t="shared" ca="1" si="88"/>
        <v>-5.5875880552243018E-3</v>
      </c>
      <c r="T854">
        <f t="shared" ca="1" si="89"/>
        <v>139.92839021531714</v>
      </c>
      <c r="U854">
        <f t="shared" ca="1" si="83"/>
        <v>148.6217816590661</v>
      </c>
    </row>
    <row r="855" spans="1:21" x14ac:dyDescent="0.35">
      <c r="A855" s="1">
        <v>42136</v>
      </c>
      <c r="B855">
        <v>-132444</v>
      </c>
      <c r="C855">
        <f t="shared" si="75"/>
        <v>-53533.651480637811</v>
      </c>
      <c r="D855">
        <f t="shared" si="76"/>
        <v>21359.418738049713</v>
      </c>
      <c r="E855">
        <f t="shared" si="77"/>
        <v>107526.47252831253</v>
      </c>
      <c r="F855">
        <f t="shared" si="78"/>
        <v>169428.80274189849</v>
      </c>
      <c r="G855">
        <f t="shared" si="79"/>
        <v>53992.821047674719</v>
      </c>
      <c r="H855">
        <f t="shared" si="79"/>
        <v>190788.2214799482</v>
      </c>
      <c r="I855">
        <f t="shared" si="80"/>
        <v>-161060.12400895034</v>
      </c>
      <c r="J855">
        <f t="shared" si="81"/>
        <v>-148069.38400384877</v>
      </c>
      <c r="K855">
        <f t="shared" si="84"/>
        <v>1</v>
      </c>
      <c r="L855">
        <f t="shared" si="85"/>
        <v>1</v>
      </c>
      <c r="M855">
        <f ca="1">VLOOKUP(A855,Tsy!A:B,2,FALSE)</f>
        <v>99.27</v>
      </c>
      <c r="N855" s="4">
        <f t="shared" ca="1" si="82"/>
        <v>0</v>
      </c>
      <c r="O855" s="3">
        <f ca="1">VLOOKUP(A855,'Libor 1W'!A:B,2,FALSE)/5200</f>
        <v>2.8605769230769229E-5</v>
      </c>
      <c r="P855">
        <f ca="1">VLOOKUP(A855,Swap!A:B,2,FALSE)</f>
        <v>161.773</v>
      </c>
      <c r="Q855">
        <f t="shared" ca="1" si="86"/>
        <v>2.1511624313081956E-3</v>
      </c>
      <c r="R855">
        <f t="shared" ca="1" si="87"/>
        <v>2.1225085851543494E-3</v>
      </c>
      <c r="S855">
        <f t="shared" ca="1" si="88"/>
        <v>2.1511624313081956E-3</v>
      </c>
      <c r="T855">
        <f t="shared" ca="1" si="89"/>
        <v>140.22538942485599</v>
      </c>
      <c r="U855">
        <f t="shared" ca="1" si="83"/>
        <v>148.94149125224519</v>
      </c>
    </row>
    <row r="856" spans="1:21" x14ac:dyDescent="0.35">
      <c r="A856" s="1">
        <v>42143</v>
      </c>
      <c r="B856">
        <v>-85838</v>
      </c>
      <c r="C856">
        <f t="shared" si="75"/>
        <v>-53533.651480637811</v>
      </c>
      <c r="D856">
        <f t="shared" si="76"/>
        <v>21438.500956022945</v>
      </c>
      <c r="E856">
        <f t="shared" si="77"/>
        <v>107526.47252831253</v>
      </c>
      <c r="F856">
        <f t="shared" si="78"/>
        <v>169369.08597719643</v>
      </c>
      <c r="G856">
        <f t="shared" si="79"/>
        <v>53992.821047674719</v>
      </c>
      <c r="H856">
        <f t="shared" si="79"/>
        <v>190807.58693321937</v>
      </c>
      <c r="I856">
        <f t="shared" si="80"/>
        <v>-161060.12400895034</v>
      </c>
      <c r="J856">
        <f t="shared" si="81"/>
        <v>-147930.58502117349</v>
      </c>
      <c r="K856">
        <f t="shared" si="84"/>
        <v>1</v>
      </c>
      <c r="L856">
        <f t="shared" si="85"/>
        <v>1</v>
      </c>
      <c r="M856">
        <f ca="1">VLOOKUP(A856,Tsy!A:B,2,FALSE)</f>
        <v>99.27</v>
      </c>
      <c r="N856" s="4">
        <f t="shared" ca="1" si="82"/>
        <v>0</v>
      </c>
      <c r="O856" s="3">
        <f ca="1">VLOOKUP(A856,'Libor 1W'!A:B,2,FALSE)/5200</f>
        <v>2.8557692307692305E-5</v>
      </c>
      <c r="P856">
        <f ca="1">VLOOKUP(A856,Swap!A:B,2,FALSE)</f>
        <v>162.12100000000001</v>
      </c>
      <c r="Q856">
        <f t="shared" ca="1" si="86"/>
        <v>7.0749625279882267E-3</v>
      </c>
      <c r="R856">
        <f t="shared" ca="1" si="87"/>
        <v>7.0463567587574572E-3</v>
      </c>
      <c r="S856">
        <f t="shared" ca="1" si="88"/>
        <v>7.0749625279882267E-3</v>
      </c>
      <c r="T856">
        <f t="shared" ca="1" si="89"/>
        <v>141.21346754537925</v>
      </c>
      <c r="U856">
        <f t="shared" ca="1" si="83"/>
        <v>149.99524672171751</v>
      </c>
    </row>
    <row r="857" spans="1:21" x14ac:dyDescent="0.35">
      <c r="A857" s="1">
        <v>42150</v>
      </c>
      <c r="B857">
        <v>-83534</v>
      </c>
      <c r="C857">
        <f t="shared" si="75"/>
        <v>-53533.651480637811</v>
      </c>
      <c r="D857">
        <f t="shared" si="76"/>
        <v>21521.369024856598</v>
      </c>
      <c r="E857">
        <f t="shared" si="77"/>
        <v>107526.47252831253</v>
      </c>
      <c r="F857">
        <f t="shared" si="78"/>
        <v>169307.0913419197</v>
      </c>
      <c r="G857">
        <f t="shared" si="79"/>
        <v>53992.821047674719</v>
      </c>
      <c r="H857">
        <f t="shared" si="79"/>
        <v>190828.4603667763</v>
      </c>
      <c r="I857">
        <f t="shared" si="80"/>
        <v>-161060.12400895034</v>
      </c>
      <c r="J857">
        <f t="shared" si="81"/>
        <v>-147785.7223170631</v>
      </c>
      <c r="K857">
        <f t="shared" si="84"/>
        <v>1</v>
      </c>
      <c r="L857">
        <f t="shared" si="85"/>
        <v>1</v>
      </c>
      <c r="M857">
        <f ca="1">VLOOKUP(A857,Tsy!A:B,2,FALSE)</f>
        <v>99.27</v>
      </c>
      <c r="N857" s="4">
        <f t="shared" ca="1" si="82"/>
        <v>0</v>
      </c>
      <c r="O857" s="3">
        <f ca="1">VLOOKUP(A857,'Libor 1W'!A:B,2,FALSE)/5200</f>
        <v>2.846153846153846E-5</v>
      </c>
      <c r="P857">
        <f ca="1">VLOOKUP(A857,Swap!A:B,2,FALSE)</f>
        <v>163.268</v>
      </c>
      <c r="Q857">
        <f t="shared" ca="1" si="86"/>
        <v>-6.3821446946125127E-3</v>
      </c>
      <c r="R857">
        <f t="shared" ca="1" si="87"/>
        <v>-6.410702386920205E-3</v>
      </c>
      <c r="S857">
        <f t="shared" ca="1" si="88"/>
        <v>-6.3821446946125127E-3</v>
      </c>
      <c r="T857">
        <f t="shared" ca="1" si="89"/>
        <v>140.30819003192082</v>
      </c>
      <c r="U857">
        <f t="shared" ca="1" si="83"/>
        <v>149.0379553536354</v>
      </c>
    </row>
    <row r="858" spans="1:21" x14ac:dyDescent="0.35">
      <c r="A858" s="1">
        <v>42157</v>
      </c>
      <c r="B858">
        <v>-73605</v>
      </c>
      <c r="C858">
        <f t="shared" si="75"/>
        <v>-53533.651480637811</v>
      </c>
      <c r="D858">
        <f t="shared" si="76"/>
        <v>21238.101338432123</v>
      </c>
      <c r="E858">
        <f t="shared" si="77"/>
        <v>107526.47252831253</v>
      </c>
      <c r="F858">
        <f t="shared" si="78"/>
        <v>169342.07264157993</v>
      </c>
      <c r="G858">
        <f t="shared" si="79"/>
        <v>53992.821047674719</v>
      </c>
      <c r="H858">
        <f t="shared" si="79"/>
        <v>190580.17398001204</v>
      </c>
      <c r="I858">
        <f t="shared" si="80"/>
        <v>-161060.12400895034</v>
      </c>
      <c r="J858">
        <f t="shared" si="81"/>
        <v>-148103.97130314782</v>
      </c>
      <c r="K858">
        <f t="shared" si="84"/>
        <v>1</v>
      </c>
      <c r="L858">
        <f t="shared" si="85"/>
        <v>1</v>
      </c>
      <c r="M858">
        <f ca="1">VLOOKUP(A858,Tsy!A:B,2,FALSE)</f>
        <v>99.27</v>
      </c>
      <c r="N858" s="4">
        <f t="shared" ca="1" si="82"/>
        <v>0</v>
      </c>
      <c r="O858" s="3">
        <f ca="1">VLOOKUP(A858,'Libor 1W'!A:B,2,FALSE)/5200</f>
        <v>2.8326923076923075E-5</v>
      </c>
      <c r="P858">
        <f ca="1">VLOOKUP(A858,Swap!A:B,2,FALSE)</f>
        <v>162.226</v>
      </c>
      <c r="Q858">
        <f t="shared" ca="1" si="86"/>
        <v>-1.6692761949379298E-2</v>
      </c>
      <c r="R858">
        <f t="shared" ca="1" si="87"/>
        <v>-1.6721223487840838E-2</v>
      </c>
      <c r="S858">
        <f t="shared" ca="1" si="88"/>
        <v>-1.6692761949379298E-2</v>
      </c>
      <c r="T858">
        <f t="shared" ca="1" si="89"/>
        <v>137.9620654292226</v>
      </c>
      <c r="U858">
        <f t="shared" ca="1" si="83"/>
        <v>146.55010024349494</v>
      </c>
    </row>
    <row r="859" spans="1:21" x14ac:dyDescent="0.35">
      <c r="A859" s="1">
        <v>42164</v>
      </c>
      <c r="B859">
        <v>-36579</v>
      </c>
      <c r="C859">
        <f t="shared" si="75"/>
        <v>-53533.651480637811</v>
      </c>
      <c r="D859">
        <f t="shared" si="76"/>
        <v>21103.606118546846</v>
      </c>
      <c r="E859">
        <f t="shared" si="77"/>
        <v>107526.47252831253</v>
      </c>
      <c r="F859">
        <f t="shared" si="78"/>
        <v>169360.00471432236</v>
      </c>
      <c r="G859">
        <f t="shared" si="79"/>
        <v>53992.821047674719</v>
      </c>
      <c r="H859">
        <f t="shared" si="79"/>
        <v>190463.61083286922</v>
      </c>
      <c r="I859">
        <f t="shared" si="80"/>
        <v>-161060.12400895034</v>
      </c>
      <c r="J859">
        <f t="shared" si="81"/>
        <v>-148256.39859577551</v>
      </c>
      <c r="K859">
        <f t="shared" si="84"/>
        <v>1</v>
      </c>
      <c r="L859">
        <f t="shared" si="85"/>
        <v>1</v>
      </c>
      <c r="M859">
        <f ca="1">VLOOKUP(A859,Tsy!A:B,2,FALSE)</f>
        <v>99.27</v>
      </c>
      <c r="N859" s="4">
        <f t="shared" ca="1" si="82"/>
        <v>0</v>
      </c>
      <c r="O859" s="3">
        <f ca="1">VLOOKUP(A859,'Libor 1W'!A:B,2,FALSE)/5200</f>
        <v>2.8269230769230768E-5</v>
      </c>
      <c r="P859">
        <f ca="1">VLOOKUP(A859,Swap!A:B,2,FALSE)</f>
        <v>159.518</v>
      </c>
      <c r="Q859">
        <f t="shared" ca="1" si="86"/>
        <v>8.0993994408153913E-3</v>
      </c>
      <c r="R859">
        <f t="shared" ca="1" si="87"/>
        <v>8.0710725177384687E-3</v>
      </c>
      <c r="S859">
        <f t="shared" ca="1" si="88"/>
        <v>8.0993994408153913E-3</v>
      </c>
      <c r="T859">
        <f t="shared" ca="1" si="89"/>
        <v>139.07556726399883</v>
      </c>
      <c r="U859">
        <f t="shared" ca="1" si="83"/>
        <v>147.73706804345855</v>
      </c>
    </row>
    <row r="860" spans="1:21" x14ac:dyDescent="0.35">
      <c r="A860" s="1">
        <v>42171</v>
      </c>
      <c r="B860">
        <v>-96449</v>
      </c>
      <c r="C860">
        <f t="shared" si="75"/>
        <v>-53533.651480637811</v>
      </c>
      <c r="D860">
        <f t="shared" si="76"/>
        <v>20880.692160611856</v>
      </c>
      <c r="E860">
        <f t="shared" si="77"/>
        <v>107526.47252831253</v>
      </c>
      <c r="F860">
        <f t="shared" si="78"/>
        <v>169437.83974874584</v>
      </c>
      <c r="G860">
        <f t="shared" si="79"/>
        <v>53992.821047674719</v>
      </c>
      <c r="H860">
        <f t="shared" si="79"/>
        <v>190318.5319093577</v>
      </c>
      <c r="I860">
        <f t="shared" si="80"/>
        <v>-161060.12400895034</v>
      </c>
      <c r="J860">
        <f t="shared" si="81"/>
        <v>-148557.14758813399</v>
      </c>
      <c r="K860">
        <f t="shared" si="84"/>
        <v>1</v>
      </c>
      <c r="L860">
        <f t="shared" si="85"/>
        <v>1</v>
      </c>
      <c r="M860">
        <f ca="1">VLOOKUP(A860,Tsy!A:B,2,FALSE)</f>
        <v>99.27</v>
      </c>
      <c r="N860" s="4">
        <f t="shared" ca="1" si="82"/>
        <v>0</v>
      </c>
      <c r="O860" s="3">
        <f ca="1">VLOOKUP(A860,'Libor 1W'!A:B,2,FALSE)/5200</f>
        <v>2.8365384615384612E-5</v>
      </c>
      <c r="P860">
        <f ca="1">VLOOKUP(A860,Swap!A:B,2,FALSE)</f>
        <v>160.81</v>
      </c>
      <c r="Q860">
        <f t="shared" ca="1" si="86"/>
        <v>-2.3319445308127573E-3</v>
      </c>
      <c r="R860">
        <f t="shared" ca="1" si="87"/>
        <v>-2.3602137615819879E-3</v>
      </c>
      <c r="S860">
        <f t="shared" ca="1" si="88"/>
        <v>-2.3319445308127573E-3</v>
      </c>
      <c r="T860">
        <f t="shared" ca="1" si="89"/>
        <v>138.74731919624253</v>
      </c>
      <c r="U860">
        <f t="shared" ca="1" si="83"/>
        <v>147.3925533956363</v>
      </c>
    </row>
    <row r="861" spans="1:21" x14ac:dyDescent="0.35">
      <c r="A861" s="1">
        <v>42178</v>
      </c>
      <c r="B861">
        <v>-46736</v>
      </c>
      <c r="C861">
        <f t="shared" si="75"/>
        <v>-53533.651480637811</v>
      </c>
      <c r="D861">
        <f t="shared" si="76"/>
        <v>20849.749521988528</v>
      </c>
      <c r="E861">
        <f t="shared" si="77"/>
        <v>107526.47252831253</v>
      </c>
      <c r="F861">
        <f t="shared" si="78"/>
        <v>169448.70703046044</v>
      </c>
      <c r="G861">
        <f t="shared" si="79"/>
        <v>53992.821047674719</v>
      </c>
      <c r="H861">
        <f t="shared" si="79"/>
        <v>190298.45655244897</v>
      </c>
      <c r="I861">
        <f t="shared" si="80"/>
        <v>-161060.12400895034</v>
      </c>
      <c r="J861">
        <f t="shared" si="81"/>
        <v>-148598.95750847191</v>
      </c>
      <c r="K861">
        <f t="shared" si="84"/>
        <v>1</v>
      </c>
      <c r="L861">
        <f t="shared" si="85"/>
        <v>1</v>
      </c>
      <c r="M861">
        <f ca="1">VLOOKUP(A861,Tsy!A:B,2,FALSE)</f>
        <v>99.27</v>
      </c>
      <c r="N861" s="4">
        <f t="shared" ca="1" si="82"/>
        <v>0</v>
      </c>
      <c r="O861" s="3">
        <f ca="1">VLOOKUP(A861,'Libor 1W'!A:B,2,FALSE)/5200</f>
        <v>2.846153846153846E-5</v>
      </c>
      <c r="P861">
        <f ca="1">VLOOKUP(A861,Swap!A:B,2,FALSE)</f>
        <v>160.435</v>
      </c>
      <c r="Q861">
        <f t="shared" ca="1" si="86"/>
        <v>1.489699878455486E-3</v>
      </c>
      <c r="R861">
        <f t="shared" ca="1" si="87"/>
        <v>1.4613344938401013E-3</v>
      </c>
      <c r="S861">
        <f t="shared" ca="1" si="88"/>
        <v>1.489699878455486E-3</v>
      </c>
      <c r="T861">
        <f t="shared" ca="1" si="89"/>
        <v>138.95007543971184</v>
      </c>
      <c r="U861">
        <f t="shared" ca="1" si="83"/>
        <v>147.61212406451503</v>
      </c>
    </row>
    <row r="862" spans="1:21" x14ac:dyDescent="0.35">
      <c r="A862" s="1">
        <v>42185</v>
      </c>
      <c r="B862">
        <v>-3504</v>
      </c>
      <c r="C862">
        <f t="shared" si="75"/>
        <v>-53533.651480637811</v>
      </c>
      <c r="D862">
        <f t="shared" si="76"/>
        <v>20940.627151051624</v>
      </c>
      <c r="E862">
        <f t="shared" si="77"/>
        <v>107526.47252831253</v>
      </c>
      <c r="F862">
        <f t="shared" si="78"/>
        <v>169422.87422508479</v>
      </c>
      <c r="G862">
        <f t="shared" si="79"/>
        <v>53992.821047674719</v>
      </c>
      <c r="H862">
        <f t="shared" si="79"/>
        <v>190363.50137613641</v>
      </c>
      <c r="I862">
        <f t="shared" si="80"/>
        <v>-161060.12400895034</v>
      </c>
      <c r="J862">
        <f t="shared" si="81"/>
        <v>-148482.24707403316</v>
      </c>
      <c r="K862">
        <f t="shared" si="84"/>
        <v>1</v>
      </c>
      <c r="L862">
        <f t="shared" si="85"/>
        <v>1</v>
      </c>
      <c r="M862">
        <f ca="1">VLOOKUP(A862,Tsy!A:B,2,FALSE)</f>
        <v>99.27</v>
      </c>
      <c r="N862" s="4">
        <f t="shared" ca="1" si="82"/>
        <v>0</v>
      </c>
      <c r="O862" s="3">
        <f ca="1">VLOOKUP(A862,'Libor 1W'!A:B,2,FALSE)/5200</f>
        <v>2.846153846153846E-5</v>
      </c>
      <c r="P862">
        <f ca="1">VLOOKUP(A862,Swap!A:B,2,FALSE)</f>
        <v>160.67400000000001</v>
      </c>
      <c r="Q862">
        <f t="shared" ca="1" si="86"/>
        <v>1.2428893287028231E-2</v>
      </c>
      <c r="R862">
        <f t="shared" ca="1" si="87"/>
        <v>1.2400431748566693E-2</v>
      </c>
      <c r="S862">
        <f t="shared" ca="1" si="88"/>
        <v>1.2428893287028231E-2</v>
      </c>
      <c r="T862">
        <f t="shared" ca="1" si="89"/>
        <v>140.67311636666017</v>
      </c>
      <c r="U862">
        <f t="shared" ca="1" si="83"/>
        <v>149.44677940238446</v>
      </c>
    </row>
    <row r="863" spans="1:21" x14ac:dyDescent="0.35">
      <c r="A863" s="1">
        <v>42192</v>
      </c>
      <c r="B863">
        <v>-32738</v>
      </c>
      <c r="C863">
        <f t="shared" si="75"/>
        <v>-53533.651480637811</v>
      </c>
      <c r="D863">
        <f t="shared" si="76"/>
        <v>20918</v>
      </c>
      <c r="E863">
        <f t="shared" si="77"/>
        <v>107526.47252831253</v>
      </c>
      <c r="F863">
        <f t="shared" si="78"/>
        <v>169429.2513641165</v>
      </c>
      <c r="G863">
        <f t="shared" si="79"/>
        <v>53992.821047674719</v>
      </c>
      <c r="H863">
        <f t="shared" si="79"/>
        <v>190347.2513641165</v>
      </c>
      <c r="I863">
        <f t="shared" si="80"/>
        <v>-161060.12400895034</v>
      </c>
      <c r="J863">
        <f t="shared" si="81"/>
        <v>-148511.2513641165</v>
      </c>
      <c r="K863">
        <f t="shared" si="84"/>
        <v>1</v>
      </c>
      <c r="L863">
        <f t="shared" si="85"/>
        <v>1</v>
      </c>
      <c r="M863">
        <f ca="1">VLOOKUP(A863,Tsy!A:B,2,FALSE)</f>
        <v>99.27</v>
      </c>
      <c r="N863" s="4">
        <f t="shared" ca="1" si="82"/>
        <v>0</v>
      </c>
      <c r="O863" s="3">
        <f ca="1">VLOOKUP(A863,'Libor 1W'!A:B,2,FALSE)/5200</f>
        <v>2.8749999999999997E-5</v>
      </c>
      <c r="P863">
        <f ca="1">VLOOKUP(A863,Swap!A:B,2,FALSE)</f>
        <v>162.67099999999999</v>
      </c>
      <c r="Q863">
        <f t="shared" ca="1" si="86"/>
        <v>-1.4323388926114622E-2</v>
      </c>
      <c r="R863">
        <f t="shared" ca="1" si="87"/>
        <v>-1.435185046457616E-2</v>
      </c>
      <c r="S863">
        <f t="shared" ca="1" si="88"/>
        <v>-1.4323388926114622E-2</v>
      </c>
      <c r="T863">
        <f t="shared" ca="1" si="89"/>
        <v>138.65419683617992</v>
      </c>
      <c r="U863">
        <f t="shared" ca="1" si="83"/>
        <v>147.30619505724886</v>
      </c>
    </row>
    <row r="864" spans="1:21" x14ac:dyDescent="0.35">
      <c r="A864" s="1">
        <v>42199</v>
      </c>
      <c r="B864">
        <v>-5599</v>
      </c>
      <c r="C864">
        <f t="shared" si="75"/>
        <v>-53533.651480637811</v>
      </c>
      <c r="D864">
        <f t="shared" si="76"/>
        <v>20797.730401529636</v>
      </c>
      <c r="E864">
        <f t="shared" si="77"/>
        <v>107526.47252831253</v>
      </c>
      <c r="F864">
        <f t="shared" si="78"/>
        <v>169425.70658816965</v>
      </c>
      <c r="G864">
        <f t="shared" si="79"/>
        <v>53992.821047674719</v>
      </c>
      <c r="H864">
        <f t="shared" si="79"/>
        <v>190223.43698969929</v>
      </c>
      <c r="I864">
        <f t="shared" si="80"/>
        <v>-161060.12400895034</v>
      </c>
      <c r="J864">
        <f t="shared" si="81"/>
        <v>-148627.97618664001</v>
      </c>
      <c r="K864">
        <f t="shared" si="84"/>
        <v>1</v>
      </c>
      <c r="L864">
        <f t="shared" si="85"/>
        <v>1</v>
      </c>
      <c r="M864">
        <f ca="1">VLOOKUP(A864,Tsy!A:B,2,FALSE)</f>
        <v>99.27</v>
      </c>
      <c r="N864" s="4">
        <f t="shared" ca="1" si="82"/>
        <v>0</v>
      </c>
      <c r="O864" s="3">
        <f ca="1">VLOOKUP(A864,'Libor 1W'!A:B,2,FALSE)/5200</f>
        <v>2.8557692307692305E-5</v>
      </c>
      <c r="P864">
        <f ca="1">VLOOKUP(A864,Swap!A:B,2,FALSE)</f>
        <v>160.34100000000001</v>
      </c>
      <c r="Q864">
        <f t="shared" ca="1" si="86"/>
        <v>4.8459221284635756E-3</v>
      </c>
      <c r="R864">
        <f t="shared" ca="1" si="87"/>
        <v>4.8171721284635755E-3</v>
      </c>
      <c r="S864">
        <f t="shared" ca="1" si="88"/>
        <v>4.8459221284635756E-3</v>
      </c>
      <c r="T864">
        <f t="shared" ca="1" si="89"/>
        <v>139.32211796867367</v>
      </c>
      <c r="U864">
        <f t="shared" ca="1" si="83"/>
        <v>148.02002940753655</v>
      </c>
    </row>
    <row r="865" spans="1:21" x14ac:dyDescent="0.35">
      <c r="A865" s="1">
        <v>42206</v>
      </c>
      <c r="B865">
        <v>27400</v>
      </c>
      <c r="C865">
        <f t="shared" si="75"/>
        <v>-53533.651480637811</v>
      </c>
      <c r="D865">
        <f t="shared" si="76"/>
        <v>20829.63479923518</v>
      </c>
      <c r="E865">
        <f t="shared" si="77"/>
        <v>107526.47252831253</v>
      </c>
      <c r="F865">
        <f t="shared" si="78"/>
        <v>169425.37578857513</v>
      </c>
      <c r="G865">
        <f t="shared" si="79"/>
        <v>53992.821047674719</v>
      </c>
      <c r="H865">
        <f t="shared" si="79"/>
        <v>190255.01058781031</v>
      </c>
      <c r="I865">
        <f t="shared" si="80"/>
        <v>-161060.12400895034</v>
      </c>
      <c r="J865">
        <f t="shared" si="81"/>
        <v>-148595.74098933995</v>
      </c>
      <c r="K865">
        <f t="shared" si="84"/>
        <v>1</v>
      </c>
      <c r="L865">
        <f t="shared" si="85"/>
        <v>1</v>
      </c>
      <c r="M865">
        <f ca="1">VLOOKUP(A865,Tsy!A:B,2,FALSE)</f>
        <v>99.27</v>
      </c>
      <c r="N865" s="4">
        <f t="shared" ca="1" si="82"/>
        <v>0</v>
      </c>
      <c r="O865" s="3">
        <f ca="1">VLOOKUP(A865,'Libor 1W'!A:B,2,FALSE)/5200</f>
        <v>2.8653846153846153E-5</v>
      </c>
      <c r="P865">
        <f ca="1">VLOOKUP(A865,Swap!A:B,2,FALSE)</f>
        <v>161.11799999999999</v>
      </c>
      <c r="Q865">
        <f t="shared" ca="1" si="86"/>
        <v>1.035266078278041E-2</v>
      </c>
      <c r="R865">
        <f t="shared" ca="1" si="87"/>
        <v>1.0324103090472717E-2</v>
      </c>
      <c r="S865">
        <f t="shared" ca="1" si="88"/>
        <v>1.035266078278041E-2</v>
      </c>
      <c r="T865">
        <f t="shared" ca="1" si="89"/>
        <v>140.76049387736526</v>
      </c>
      <c r="U865">
        <f t="shared" ca="1" si="83"/>
        <v>149.55243056104996</v>
      </c>
    </row>
    <row r="866" spans="1:21" x14ac:dyDescent="0.35">
      <c r="A866" s="1">
        <v>42213</v>
      </c>
      <c r="B866">
        <v>65642</v>
      </c>
      <c r="C866">
        <f t="shared" si="75"/>
        <v>-53533.651480637811</v>
      </c>
      <c r="D866">
        <f t="shared" si="76"/>
        <v>20953.369024856598</v>
      </c>
      <c r="E866">
        <f t="shared" si="77"/>
        <v>107526.47252831253</v>
      </c>
      <c r="F866">
        <f t="shared" si="78"/>
        <v>169434.42709382126</v>
      </c>
      <c r="G866">
        <f t="shared" si="79"/>
        <v>53992.821047674719</v>
      </c>
      <c r="H866">
        <f t="shared" si="79"/>
        <v>190387.79611867786</v>
      </c>
      <c r="I866">
        <f t="shared" si="80"/>
        <v>-161060.12400895034</v>
      </c>
      <c r="J866">
        <f t="shared" si="81"/>
        <v>-148481.05806896466</v>
      </c>
      <c r="K866">
        <f t="shared" si="84"/>
        <v>1</v>
      </c>
      <c r="L866">
        <f t="shared" si="85"/>
        <v>1</v>
      </c>
      <c r="M866">
        <f ca="1">VLOOKUP(A866,Tsy!A:B,2,FALSE)</f>
        <v>99.27</v>
      </c>
      <c r="N866" s="4">
        <f t="shared" ca="1" si="82"/>
        <v>0</v>
      </c>
      <c r="O866" s="3">
        <f ca="1">VLOOKUP(A866,'Libor 1W'!A:B,2,FALSE)/5200</f>
        <v>2.894230769230769E-5</v>
      </c>
      <c r="P866">
        <f ca="1">VLOOKUP(A866,Swap!A:B,2,FALSE)</f>
        <v>162.786</v>
      </c>
      <c r="Q866">
        <f t="shared" ca="1" si="86"/>
        <v>7.2487806076690919E-3</v>
      </c>
      <c r="R866">
        <f t="shared" ca="1" si="87"/>
        <v>7.2201267615152461E-3</v>
      </c>
      <c r="S866">
        <f t="shared" ca="1" si="88"/>
        <v>7.2487806076690919E-3</v>
      </c>
      <c r="T866">
        <f t="shared" ca="1" si="89"/>
        <v>141.77680248617332</v>
      </c>
      <c r="U866">
        <f t="shared" ca="1" si="83"/>
        <v>150.63650331953068</v>
      </c>
    </row>
    <row r="867" spans="1:21" x14ac:dyDescent="0.35">
      <c r="A867" s="1">
        <v>42220</v>
      </c>
      <c r="B867">
        <v>32498</v>
      </c>
      <c r="C867">
        <f t="shared" si="75"/>
        <v>-53533.651480637811</v>
      </c>
      <c r="D867">
        <f t="shared" si="76"/>
        <v>20970.745697896749</v>
      </c>
      <c r="E867">
        <f t="shared" si="77"/>
        <v>107526.47252831253</v>
      </c>
      <c r="F867">
        <f t="shared" si="78"/>
        <v>169435.144164408</v>
      </c>
      <c r="G867">
        <f t="shared" si="79"/>
        <v>53992.821047674719</v>
      </c>
      <c r="H867">
        <f t="shared" si="79"/>
        <v>190405.88986230476</v>
      </c>
      <c r="I867">
        <f t="shared" si="80"/>
        <v>-161060.12400895034</v>
      </c>
      <c r="J867">
        <f t="shared" si="81"/>
        <v>-148464.39846651125</v>
      </c>
      <c r="K867">
        <f t="shared" si="84"/>
        <v>-1</v>
      </c>
      <c r="L867">
        <f t="shared" si="85"/>
        <v>1</v>
      </c>
      <c r="M867">
        <f ca="1">VLOOKUP(A867,Tsy!A:B,2,FALSE)</f>
        <v>99.27</v>
      </c>
      <c r="N867" s="4">
        <f t="shared" ca="1" si="82"/>
        <v>0</v>
      </c>
      <c r="O867" s="3">
        <f ca="1">VLOOKUP(A867,'Libor 1W'!A:B,2,FALSE)/5200</f>
        <v>2.8884615384615383E-5</v>
      </c>
      <c r="P867">
        <f ca="1">VLOOKUP(A867,Swap!A:B,2,FALSE)</f>
        <v>163.96600000000001</v>
      </c>
      <c r="Q867">
        <f t="shared" ca="1" si="86"/>
        <v>3.4763304587535071E-3</v>
      </c>
      <c r="R867">
        <f t="shared" ca="1" si="87"/>
        <v>-3.4473881510611996E-3</v>
      </c>
      <c r="S867">
        <f t="shared" ca="1" si="88"/>
        <v>3.4763304587535071E-3</v>
      </c>
      <c r="T867">
        <f t="shared" ca="1" si="89"/>
        <v>141.28804281718715</v>
      </c>
      <c r="U867">
        <f t="shared" ca="1" si="83"/>
        <v>151.16016558422049</v>
      </c>
    </row>
    <row r="868" spans="1:21" x14ac:dyDescent="0.35">
      <c r="A868" s="1">
        <v>42227</v>
      </c>
      <c r="B868">
        <v>47807</v>
      </c>
      <c r="C868">
        <f t="shared" si="75"/>
        <v>-53533.651480637811</v>
      </c>
      <c r="D868">
        <f t="shared" si="76"/>
        <v>20849.774378585087</v>
      </c>
      <c r="E868">
        <f t="shared" si="77"/>
        <v>107526.47252831253</v>
      </c>
      <c r="F868">
        <f t="shared" si="78"/>
        <v>169393.34991771902</v>
      </c>
      <c r="G868">
        <f t="shared" si="79"/>
        <v>53992.821047674719</v>
      </c>
      <c r="H868">
        <f t="shared" si="79"/>
        <v>190243.1242963041</v>
      </c>
      <c r="I868">
        <f t="shared" si="80"/>
        <v>-161060.12400895034</v>
      </c>
      <c r="J868">
        <f t="shared" si="81"/>
        <v>-148543.57553913395</v>
      </c>
      <c r="K868">
        <f t="shared" si="84"/>
        <v>-1</v>
      </c>
      <c r="L868">
        <f t="shared" si="85"/>
        <v>1</v>
      </c>
      <c r="M868">
        <f ca="1">VLOOKUP(A868,Tsy!A:B,2,FALSE)</f>
        <v>99.27</v>
      </c>
      <c r="N868" s="4">
        <f t="shared" ca="1" si="82"/>
        <v>0</v>
      </c>
      <c r="O868" s="3">
        <f ca="1">VLOOKUP(A868,'Libor 1W'!A:B,2,FALSE)/5200</f>
        <v>2.8961538461538462E-5</v>
      </c>
      <c r="P868">
        <f ca="1">VLOOKUP(A868,Swap!A:B,2,FALSE)</f>
        <v>164.536</v>
      </c>
      <c r="Q868">
        <f t="shared" ca="1" si="86"/>
        <v>-1.6105897797443758E-3</v>
      </c>
      <c r="R868">
        <f t="shared" ca="1" si="87"/>
        <v>1.6394743951289911E-3</v>
      </c>
      <c r="S868">
        <f t="shared" ca="1" si="88"/>
        <v>-1.6105897797443758E-3</v>
      </c>
      <c r="T868">
        <f t="shared" ca="1" si="89"/>
        <v>141.51968094572379</v>
      </c>
      <c r="U868">
        <f t="shared" ca="1" si="83"/>
        <v>150.91670856642608</v>
      </c>
    </row>
    <row r="869" spans="1:21" x14ac:dyDescent="0.35">
      <c r="A869" s="1">
        <v>42234</v>
      </c>
      <c r="B869">
        <v>7301</v>
      </c>
      <c r="C869">
        <f t="shared" si="75"/>
        <v>-53533.651480637811</v>
      </c>
      <c r="D869">
        <f t="shared" si="76"/>
        <v>20718.455066921608</v>
      </c>
      <c r="E869">
        <f t="shared" si="77"/>
        <v>107526.47252831253</v>
      </c>
      <c r="F869">
        <f t="shared" si="78"/>
        <v>169377.18020061232</v>
      </c>
      <c r="G869">
        <f t="shared" si="79"/>
        <v>53992.821047674719</v>
      </c>
      <c r="H869">
        <f t="shared" si="79"/>
        <v>190095.63526753391</v>
      </c>
      <c r="I869">
        <f t="shared" si="80"/>
        <v>-161060.12400895034</v>
      </c>
      <c r="J869">
        <f t="shared" si="81"/>
        <v>-148658.72513369072</v>
      </c>
      <c r="K869">
        <f t="shared" si="84"/>
        <v>-1</v>
      </c>
      <c r="L869">
        <f t="shared" si="85"/>
        <v>1</v>
      </c>
      <c r="M869">
        <f ca="1">VLOOKUP(A869,Tsy!A:B,2,FALSE)</f>
        <v>99.27</v>
      </c>
      <c r="N869" s="4">
        <f t="shared" ca="1" si="82"/>
        <v>0</v>
      </c>
      <c r="O869" s="3">
        <f ca="1">VLOOKUP(A869,'Libor 1W'!A:B,2,FALSE)/5200</f>
        <v>2.9519230769230768E-5</v>
      </c>
      <c r="P869">
        <f ca="1">VLOOKUP(A869,Swap!A:B,2,FALSE)</f>
        <v>164.27099999999999</v>
      </c>
      <c r="Q869">
        <f t="shared" ca="1" si="86"/>
        <v>9.3869276987417205E-3</v>
      </c>
      <c r="R869">
        <f t="shared" ca="1" si="87"/>
        <v>-9.357966160280182E-3</v>
      </c>
      <c r="S869">
        <f t="shared" ca="1" si="88"/>
        <v>9.3869276987417205E-3</v>
      </c>
      <c r="T869">
        <f t="shared" ca="1" si="89"/>
        <v>140.19534456042007</v>
      </c>
      <c r="U869">
        <f t="shared" ca="1" si="83"/>
        <v>152.33335279827119</v>
      </c>
    </row>
    <row r="870" spans="1:21" x14ac:dyDescent="0.35">
      <c r="A870" s="1">
        <v>42241</v>
      </c>
      <c r="B870">
        <v>1313</v>
      </c>
      <c r="C870">
        <f t="shared" si="75"/>
        <v>-53533.651480637811</v>
      </c>
      <c r="D870">
        <f t="shared" si="76"/>
        <v>20532.803059273421</v>
      </c>
      <c r="E870">
        <f t="shared" si="77"/>
        <v>107526.47252831253</v>
      </c>
      <c r="F870">
        <f t="shared" si="78"/>
        <v>169345.13267907393</v>
      </c>
      <c r="G870">
        <f t="shared" si="79"/>
        <v>53992.821047674719</v>
      </c>
      <c r="H870">
        <f t="shared" si="79"/>
        <v>189877.93573834735</v>
      </c>
      <c r="I870">
        <f t="shared" si="80"/>
        <v>-161060.12400895034</v>
      </c>
      <c r="J870">
        <f t="shared" si="81"/>
        <v>-148812.3296198005</v>
      </c>
      <c r="K870">
        <f t="shared" si="84"/>
        <v>-1</v>
      </c>
      <c r="L870">
        <f t="shared" si="85"/>
        <v>1</v>
      </c>
      <c r="M870">
        <f ca="1">VLOOKUP(A870,Tsy!A:B,2,FALSE)</f>
        <v>99.27</v>
      </c>
      <c r="N870" s="4">
        <f t="shared" ca="1" si="82"/>
        <v>0</v>
      </c>
      <c r="O870" s="3">
        <f ca="1">VLOOKUP(A870,'Libor 1W'!A:B,2,FALSE)/5200</f>
        <v>2.9326923076923075E-5</v>
      </c>
      <c r="P870">
        <f ca="1">VLOOKUP(A870,Swap!A:B,2,FALSE)</f>
        <v>165.81299999999999</v>
      </c>
      <c r="Q870">
        <f t="shared" ca="1" si="86"/>
        <v>-5.4217703075151169E-3</v>
      </c>
      <c r="R870">
        <f t="shared" ca="1" si="87"/>
        <v>5.4512895382843474E-3</v>
      </c>
      <c r="S870">
        <f t="shared" ca="1" si="88"/>
        <v>-5.4217703075151169E-3</v>
      </c>
      <c r="T870">
        <f t="shared" ca="1" si="89"/>
        <v>140.95958997553845</v>
      </c>
      <c r="U870">
        <f t="shared" ca="1" si="83"/>
        <v>151.50743634922529</v>
      </c>
    </row>
    <row r="871" spans="1:21" x14ac:dyDescent="0.35">
      <c r="A871" s="1">
        <v>42248</v>
      </c>
      <c r="B871">
        <v>-2795</v>
      </c>
      <c r="C871">
        <f t="shared" si="75"/>
        <v>-53533.651480637811</v>
      </c>
      <c r="D871">
        <f t="shared" si="76"/>
        <v>20414.952198852774</v>
      </c>
      <c r="E871">
        <f t="shared" si="77"/>
        <v>107526.47252831253</v>
      </c>
      <c r="F871">
        <f t="shared" si="78"/>
        <v>169339.87900361649</v>
      </c>
      <c r="G871">
        <f t="shared" si="79"/>
        <v>53992.821047674719</v>
      </c>
      <c r="H871">
        <f t="shared" si="79"/>
        <v>189754.83120246927</v>
      </c>
      <c r="I871">
        <f t="shared" si="80"/>
        <v>-161060.12400895034</v>
      </c>
      <c r="J871">
        <f t="shared" si="81"/>
        <v>-148924.9268047637</v>
      </c>
      <c r="K871">
        <f t="shared" si="84"/>
        <v>-1</v>
      </c>
      <c r="L871">
        <f t="shared" si="85"/>
        <v>1</v>
      </c>
      <c r="M871">
        <f ca="1">VLOOKUP(A871,Tsy!A:B,2,FALSE)</f>
        <v>99.27</v>
      </c>
      <c r="N871" s="4">
        <f t="shared" ca="1" si="82"/>
        <v>0</v>
      </c>
      <c r="O871" s="3">
        <f ca="1">VLOOKUP(A871,'Libor 1W'!A:B,2,FALSE)/5200</f>
        <v>2.9615384615384616E-5</v>
      </c>
      <c r="P871">
        <f ca="1">VLOOKUP(A871,Swap!A:B,2,FALSE)</f>
        <v>164.91399999999999</v>
      </c>
      <c r="Q871">
        <f t="shared" ca="1" si="86"/>
        <v>9.2169251852491918E-4</v>
      </c>
      <c r="R871">
        <f t="shared" ca="1" si="87"/>
        <v>-8.9236559544799614E-4</v>
      </c>
      <c r="S871">
        <f t="shared" ca="1" si="88"/>
        <v>9.2169251852491918E-4</v>
      </c>
      <c r="T871">
        <f t="shared" ca="1" si="89"/>
        <v>140.83380248709582</v>
      </c>
      <c r="U871">
        <f t="shared" ca="1" si="83"/>
        <v>151.64707961980926</v>
      </c>
    </row>
    <row r="872" spans="1:21" x14ac:dyDescent="0.35">
      <c r="A872" s="1">
        <v>42255</v>
      </c>
      <c r="B872">
        <v>-23926</v>
      </c>
      <c r="C872">
        <f t="shared" si="75"/>
        <v>-53533.651480637811</v>
      </c>
      <c r="D872">
        <f t="shared" si="76"/>
        <v>20318.14722753346</v>
      </c>
      <c r="E872">
        <f t="shared" si="77"/>
        <v>107526.47252831253</v>
      </c>
      <c r="F872">
        <f t="shared" si="78"/>
        <v>169350.72766326054</v>
      </c>
      <c r="G872">
        <f t="shared" si="79"/>
        <v>53992.821047674719</v>
      </c>
      <c r="H872">
        <f t="shared" si="79"/>
        <v>189668.87489079399</v>
      </c>
      <c r="I872">
        <f t="shared" si="80"/>
        <v>-161060.12400895034</v>
      </c>
      <c r="J872">
        <f t="shared" si="81"/>
        <v>-149032.58043572708</v>
      </c>
      <c r="K872">
        <f t="shared" si="84"/>
        <v>-1</v>
      </c>
      <c r="L872">
        <f t="shared" si="85"/>
        <v>1</v>
      </c>
      <c r="M872">
        <f ca="1">VLOOKUP(A872,Tsy!A:B,2,FALSE)</f>
        <v>99.27</v>
      </c>
      <c r="N872" s="4">
        <f t="shared" ca="1" si="82"/>
        <v>0</v>
      </c>
      <c r="O872" s="3">
        <f ca="1">VLOOKUP(A872,'Libor 1W'!A:B,2,FALSE)/5200</f>
        <v>2.9615384615384616E-5</v>
      </c>
      <c r="P872">
        <f ca="1">VLOOKUP(A872,Swap!A:B,2,FALSE)</f>
        <v>165.066</v>
      </c>
      <c r="Q872">
        <f t="shared" ca="1" si="86"/>
        <v>-3.1805459634328681E-3</v>
      </c>
      <c r="R872">
        <f t="shared" ca="1" si="87"/>
        <v>3.2101613480482525E-3</v>
      </c>
      <c r="S872">
        <f t="shared" ca="1" si="88"/>
        <v>-3.1805459634328681E-3</v>
      </c>
      <c r="T872">
        <f t="shared" ca="1" si="89"/>
        <v>141.28590171633854</v>
      </c>
      <c r="U872">
        <f t="shared" ca="1" si="83"/>
        <v>151.16475911285809</v>
      </c>
    </row>
    <row r="873" spans="1:21" x14ac:dyDescent="0.35">
      <c r="A873" s="1">
        <v>42262</v>
      </c>
      <c r="B873">
        <v>-39478</v>
      </c>
      <c r="C873">
        <f t="shared" si="75"/>
        <v>-53533.651480637811</v>
      </c>
      <c r="D873">
        <f t="shared" si="76"/>
        <v>20222.799235181643</v>
      </c>
      <c r="E873">
        <f t="shared" si="77"/>
        <v>107526.47252831253</v>
      </c>
      <c r="F873">
        <f t="shared" si="78"/>
        <v>169370.32808517147</v>
      </c>
      <c r="G873">
        <f t="shared" si="79"/>
        <v>53992.821047674719</v>
      </c>
      <c r="H873">
        <f t="shared" si="79"/>
        <v>189593.12732035312</v>
      </c>
      <c r="I873">
        <f t="shared" si="80"/>
        <v>-161060.12400895034</v>
      </c>
      <c r="J873">
        <f t="shared" si="81"/>
        <v>-149147.52884998982</v>
      </c>
      <c r="K873">
        <f t="shared" si="84"/>
        <v>-1</v>
      </c>
      <c r="L873">
        <f t="shared" si="85"/>
        <v>1</v>
      </c>
      <c r="M873">
        <f ca="1">VLOOKUP(A873,Tsy!A:B,2,FALSE)</f>
        <v>99.27</v>
      </c>
      <c r="N873" s="4">
        <f t="shared" ca="1" si="82"/>
        <v>0</v>
      </c>
      <c r="O873" s="3">
        <f ca="1">VLOOKUP(A873,'Libor 1W'!A:B,2,FALSE)/5200</f>
        <v>3.1173076923076925E-5</v>
      </c>
      <c r="P873">
        <f ca="1">VLOOKUP(A873,Swap!A:B,2,FALSE)</f>
        <v>164.541</v>
      </c>
      <c r="Q873">
        <f t="shared" ca="1" si="86"/>
        <v>1.1243398301942875E-2</v>
      </c>
      <c r="R873">
        <f t="shared" ca="1" si="87"/>
        <v>-1.121378291732749E-2</v>
      </c>
      <c r="S873">
        <f t="shared" ca="1" si="88"/>
        <v>1.1243398301942875E-2</v>
      </c>
      <c r="T873">
        <f t="shared" ca="1" si="89"/>
        <v>139.70155228521267</v>
      </c>
      <c r="U873">
        <f t="shared" ca="1" si="83"/>
        <v>152.86436470878121</v>
      </c>
    </row>
    <row r="874" spans="1:21" x14ac:dyDescent="0.35">
      <c r="A874" s="1">
        <v>42269</v>
      </c>
      <c r="B874">
        <v>-8529</v>
      </c>
      <c r="C874">
        <f t="shared" si="75"/>
        <v>-53533.651480637811</v>
      </c>
      <c r="D874">
        <f t="shared" si="76"/>
        <v>20201.221797323135</v>
      </c>
      <c r="E874">
        <f t="shared" si="77"/>
        <v>107526.47252831253</v>
      </c>
      <c r="F874">
        <f t="shared" si="78"/>
        <v>169373.27076321459</v>
      </c>
      <c r="G874">
        <f t="shared" si="79"/>
        <v>53992.821047674719</v>
      </c>
      <c r="H874">
        <f t="shared" si="79"/>
        <v>189574.49256053774</v>
      </c>
      <c r="I874">
        <f t="shared" si="80"/>
        <v>-161060.12400895034</v>
      </c>
      <c r="J874">
        <f t="shared" si="81"/>
        <v>-149172.04896589144</v>
      </c>
      <c r="K874">
        <f t="shared" si="84"/>
        <v>-1</v>
      </c>
      <c r="L874">
        <f t="shared" si="85"/>
        <v>1</v>
      </c>
      <c r="M874">
        <f ca="1">VLOOKUP(A874,Tsy!A:B,2,FALSE)</f>
        <v>99.27</v>
      </c>
      <c r="N874" s="4">
        <f t="shared" ca="1" si="82"/>
        <v>0</v>
      </c>
      <c r="O874" s="3">
        <f ca="1">VLOOKUP(A874,'Libor 1W'!A:B,2,FALSE)/5200</f>
        <v>3.0173076923076924E-5</v>
      </c>
      <c r="P874">
        <f ca="1">VLOOKUP(A874,Swap!A:B,2,FALSE)</f>
        <v>166.39099999999999</v>
      </c>
      <c r="Q874">
        <f t="shared" ca="1" si="86"/>
        <v>1.3468276529379652E-2</v>
      </c>
      <c r="R874">
        <f t="shared" ca="1" si="87"/>
        <v>-1.3437103452456576E-2</v>
      </c>
      <c r="S874">
        <f t="shared" ca="1" si="88"/>
        <v>1.3468276529379652E-2</v>
      </c>
      <c r="T874">
        <f t="shared" ca="1" si="89"/>
        <v>137.8243680746875</v>
      </c>
      <c r="U874">
        <f t="shared" ca="1" si="83"/>
        <v>154.92318424416703</v>
      </c>
    </row>
    <row r="875" spans="1:21" x14ac:dyDescent="0.35">
      <c r="A875" s="1">
        <v>42276</v>
      </c>
      <c r="B875">
        <v>22490</v>
      </c>
      <c r="C875">
        <f t="shared" si="75"/>
        <v>-53533.651480637811</v>
      </c>
      <c r="D875">
        <f t="shared" si="76"/>
        <v>20281.803059273421</v>
      </c>
      <c r="E875">
        <f t="shared" si="77"/>
        <v>107526.47252831253</v>
      </c>
      <c r="F875">
        <f t="shared" si="78"/>
        <v>169364.31502609272</v>
      </c>
      <c r="G875">
        <f t="shared" si="79"/>
        <v>53992.821047674719</v>
      </c>
      <c r="H875">
        <f t="shared" si="79"/>
        <v>189646.11808536615</v>
      </c>
      <c r="I875">
        <f t="shared" si="80"/>
        <v>-161060.12400895034</v>
      </c>
      <c r="J875">
        <f t="shared" si="81"/>
        <v>-149082.51196681929</v>
      </c>
      <c r="K875">
        <f t="shared" si="84"/>
        <v>-1</v>
      </c>
      <c r="L875">
        <f t="shared" si="85"/>
        <v>1</v>
      </c>
      <c r="M875">
        <f ca="1">VLOOKUP(A875,Tsy!A:B,2,FALSE)</f>
        <v>99.27</v>
      </c>
      <c r="N875" s="4">
        <f t="shared" ca="1" si="82"/>
        <v>0</v>
      </c>
      <c r="O875" s="3">
        <f ca="1">VLOOKUP(A875,'Libor 1W'!A:B,2,FALSE)/5200</f>
        <v>2.9567307692307692E-5</v>
      </c>
      <c r="P875">
        <f ca="1">VLOOKUP(A875,Swap!A:B,2,FALSE)</f>
        <v>168.63200000000001</v>
      </c>
      <c r="Q875">
        <f t="shared" ca="1" si="86"/>
        <v>-1.6604203235447423E-3</v>
      </c>
      <c r="R875">
        <f t="shared" ca="1" si="87"/>
        <v>1.6905934004678193E-3</v>
      </c>
      <c r="S875">
        <f t="shared" ca="1" si="88"/>
        <v>-1.6604203235447423E-3</v>
      </c>
      <c r="T875">
        <f t="shared" ca="1" si="89"/>
        <v>138.05737304177822</v>
      </c>
      <c r="U875">
        <f t="shared" ca="1" si="83"/>
        <v>154.66594664045974</v>
      </c>
    </row>
    <row r="876" spans="1:21" x14ac:dyDescent="0.35">
      <c r="A876" s="1">
        <v>42283</v>
      </c>
      <c r="B876">
        <v>-2543</v>
      </c>
      <c r="C876">
        <f t="shared" si="75"/>
        <v>-53533.651480637811</v>
      </c>
      <c r="D876">
        <f t="shared" si="76"/>
        <v>20231.944550669217</v>
      </c>
      <c r="E876">
        <f t="shared" si="77"/>
        <v>107526.47252831253</v>
      </c>
      <c r="F876">
        <f t="shared" si="78"/>
        <v>169367.188762156</v>
      </c>
      <c r="G876">
        <f t="shared" si="79"/>
        <v>53992.821047674719</v>
      </c>
      <c r="H876">
        <f t="shared" si="79"/>
        <v>189599.13331282523</v>
      </c>
      <c r="I876">
        <f t="shared" si="80"/>
        <v>-161060.12400895034</v>
      </c>
      <c r="J876">
        <f t="shared" si="81"/>
        <v>-149135.24421148677</v>
      </c>
      <c r="K876">
        <f t="shared" si="84"/>
        <v>-1</v>
      </c>
      <c r="L876">
        <f t="shared" si="85"/>
        <v>1</v>
      </c>
      <c r="M876">
        <f ca="1">VLOOKUP(A876,Tsy!A:B,2,FALSE)</f>
        <v>99.27</v>
      </c>
      <c r="N876" s="4">
        <f t="shared" ca="1" si="82"/>
        <v>0</v>
      </c>
      <c r="O876" s="3">
        <f ca="1">VLOOKUP(A876,'Libor 1W'!A:B,2,FALSE)/5200</f>
        <v>3.0086538461538463E-5</v>
      </c>
      <c r="P876">
        <f ca="1">VLOOKUP(A876,Swap!A:B,2,FALSE)</f>
        <v>168.352</v>
      </c>
      <c r="Q876">
        <f t="shared" ca="1" si="86"/>
        <v>1.1879870747004695E-3</v>
      </c>
      <c r="R876">
        <f t="shared" ca="1" si="87"/>
        <v>-1.1584197670081618E-3</v>
      </c>
      <c r="S876">
        <f t="shared" ca="1" si="88"/>
        <v>1.1879870747004695E-3</v>
      </c>
      <c r="T876">
        <f t="shared" ca="1" si="89"/>
        <v>137.89744465186541</v>
      </c>
      <c r="U876">
        <f t="shared" ca="1" si="83"/>
        <v>154.8496877859649</v>
      </c>
    </row>
    <row r="877" spans="1:21" x14ac:dyDescent="0.35">
      <c r="A877" s="1">
        <v>42290</v>
      </c>
      <c r="B877">
        <v>17692</v>
      </c>
      <c r="C877">
        <f t="shared" si="75"/>
        <v>-53533.651480637811</v>
      </c>
      <c r="D877">
        <f t="shared" si="76"/>
        <v>20248.990439770554</v>
      </c>
      <c r="E877">
        <f t="shared" si="77"/>
        <v>107526.47252831253</v>
      </c>
      <c r="F877">
        <f t="shared" si="78"/>
        <v>169366.48364805192</v>
      </c>
      <c r="G877">
        <f t="shared" si="79"/>
        <v>53992.821047674719</v>
      </c>
      <c r="H877">
        <f t="shared" si="79"/>
        <v>189615.47408782248</v>
      </c>
      <c r="I877">
        <f t="shared" si="80"/>
        <v>-161060.12400895034</v>
      </c>
      <c r="J877">
        <f t="shared" si="81"/>
        <v>-149117.49320828135</v>
      </c>
      <c r="K877">
        <f t="shared" si="84"/>
        <v>-1</v>
      </c>
      <c r="L877">
        <f t="shared" si="85"/>
        <v>1</v>
      </c>
      <c r="M877">
        <f ca="1">VLOOKUP(A877,Tsy!A:B,2,FALSE)</f>
        <v>99.27</v>
      </c>
      <c r="N877" s="4">
        <f t="shared" ca="1" si="82"/>
        <v>0</v>
      </c>
      <c r="O877" s="3">
        <f ca="1">VLOOKUP(A877,'Libor 1W'!A:B,2,FALSE)/5200</f>
        <v>2.9990384615384618E-5</v>
      </c>
      <c r="P877">
        <f ca="1">VLOOKUP(A877,Swap!A:B,2,FALSE)</f>
        <v>168.55199999999999</v>
      </c>
      <c r="Q877">
        <f t="shared" ca="1" si="86"/>
        <v>-1.1035170155203611E-3</v>
      </c>
      <c r="R877">
        <f t="shared" ca="1" si="87"/>
        <v>1.1336035539818996E-3</v>
      </c>
      <c r="S877">
        <f t="shared" ca="1" si="88"/>
        <v>-1.1035170155203611E-3</v>
      </c>
      <c r="T877">
        <f t="shared" ca="1" si="89"/>
        <v>138.05376568520779</v>
      </c>
      <c r="U877">
        <f t="shared" ca="1" si="83"/>
        <v>154.67880852064508</v>
      </c>
    </row>
    <row r="878" spans="1:21" x14ac:dyDescent="0.35">
      <c r="A878" s="1">
        <v>42297</v>
      </c>
      <c r="B878">
        <v>-37813</v>
      </c>
      <c r="C878">
        <f t="shared" si="75"/>
        <v>-53533.651480637811</v>
      </c>
      <c r="D878">
        <f t="shared" si="76"/>
        <v>20141.866156787764</v>
      </c>
      <c r="E878">
        <f t="shared" si="77"/>
        <v>107526.47252831253</v>
      </c>
      <c r="F878">
        <f t="shared" si="78"/>
        <v>169385.45469078585</v>
      </c>
      <c r="G878">
        <f t="shared" si="79"/>
        <v>53992.821047674719</v>
      </c>
      <c r="H878">
        <f t="shared" si="79"/>
        <v>189527.3208475736</v>
      </c>
      <c r="I878">
        <f t="shared" si="80"/>
        <v>-161060.12400895034</v>
      </c>
      <c r="J878">
        <f t="shared" si="81"/>
        <v>-149243.58853399809</v>
      </c>
      <c r="K878">
        <f t="shared" si="84"/>
        <v>-1</v>
      </c>
      <c r="L878">
        <f t="shared" si="85"/>
        <v>1</v>
      </c>
      <c r="M878">
        <f ca="1">VLOOKUP(A878,Tsy!A:B,2,FALSE)</f>
        <v>99.27</v>
      </c>
      <c r="N878" s="4">
        <f t="shared" ca="1" si="82"/>
        <v>0</v>
      </c>
      <c r="O878" s="3">
        <f ca="1">VLOOKUP(A878,'Libor 1W'!A:B,2,FALSE)/5200</f>
        <v>3.0048076923076925E-5</v>
      </c>
      <c r="P878">
        <f ca="1">VLOOKUP(A878,Swap!A:B,2,FALSE)</f>
        <v>168.36600000000001</v>
      </c>
      <c r="Q878">
        <f t="shared" ca="1" si="86"/>
        <v>5.5355594359904892E-3</v>
      </c>
      <c r="R878">
        <f t="shared" ca="1" si="87"/>
        <v>-5.5055690513751048E-3</v>
      </c>
      <c r="S878">
        <f t="shared" ca="1" si="88"/>
        <v>5.5355594359904892E-3</v>
      </c>
      <c r="T878">
        <f t="shared" ca="1" si="89"/>
        <v>137.29370114542553</v>
      </c>
      <c r="U878">
        <f t="shared" ca="1" si="83"/>
        <v>155.53504225869929</v>
      </c>
    </row>
    <row r="879" spans="1:21" x14ac:dyDescent="0.35">
      <c r="A879" s="1">
        <v>42304</v>
      </c>
      <c r="B879">
        <v>-35663</v>
      </c>
      <c r="C879">
        <f t="shared" si="75"/>
        <v>-53533.651480637811</v>
      </c>
      <c r="D879">
        <f t="shared" si="76"/>
        <v>20002.529636711282</v>
      </c>
      <c r="E879">
        <f t="shared" si="77"/>
        <v>107526.47252831253</v>
      </c>
      <c r="F879">
        <f t="shared" si="78"/>
        <v>169401.32906095556</v>
      </c>
      <c r="G879">
        <f t="shared" si="79"/>
        <v>53992.821047674719</v>
      </c>
      <c r="H879">
        <f t="shared" si="79"/>
        <v>189403.85869766684</v>
      </c>
      <c r="I879">
        <f t="shared" si="80"/>
        <v>-161060.12400895034</v>
      </c>
      <c r="J879">
        <f t="shared" si="81"/>
        <v>-149398.79942424427</v>
      </c>
      <c r="K879">
        <f t="shared" si="84"/>
        <v>-1</v>
      </c>
      <c r="L879">
        <f t="shared" si="85"/>
        <v>1</v>
      </c>
      <c r="M879">
        <f ca="1">VLOOKUP(A879,Tsy!A:B,2,FALSE)</f>
        <v>99.27</v>
      </c>
      <c r="N879" s="4">
        <f t="shared" ca="1" si="82"/>
        <v>0</v>
      </c>
      <c r="O879" s="3">
        <f ca="1">VLOOKUP(A879,'Libor 1W'!A:B,2,FALSE)/5200</f>
        <v>2.9384615384615382E-5</v>
      </c>
      <c r="P879">
        <f ca="1">VLOOKUP(A879,Swap!A:B,2,FALSE)</f>
        <v>169.298</v>
      </c>
      <c r="Q879">
        <f t="shared" ca="1" si="86"/>
        <v>-1.2829448664485099E-2</v>
      </c>
      <c r="R879">
        <f t="shared" ca="1" si="87"/>
        <v>1.2859496741408176E-2</v>
      </c>
      <c r="S879">
        <f t="shared" ca="1" si="88"/>
        <v>-1.2829448664485099E-2</v>
      </c>
      <c r="T879">
        <f t="shared" ca="1" si="89"/>
        <v>139.05922904792101</v>
      </c>
      <c r="U879">
        <f t="shared" ca="1" si="83"/>
        <v>153.5396134185128</v>
      </c>
    </row>
    <row r="880" spans="1:21" x14ac:dyDescent="0.35">
      <c r="A880" s="1">
        <v>42311</v>
      </c>
      <c r="B880">
        <v>-164264</v>
      </c>
      <c r="C880">
        <f t="shared" si="75"/>
        <v>-53533.651480637811</v>
      </c>
      <c r="D880">
        <f t="shared" si="76"/>
        <v>19847.757170172084</v>
      </c>
      <c r="E880">
        <f t="shared" si="77"/>
        <v>107526.47252831253</v>
      </c>
      <c r="F880">
        <f t="shared" si="78"/>
        <v>169532.5835690893</v>
      </c>
      <c r="G880">
        <f t="shared" si="79"/>
        <v>53992.821047674719</v>
      </c>
      <c r="H880">
        <f t="shared" si="79"/>
        <v>189380.34073926139</v>
      </c>
      <c r="I880">
        <f t="shared" si="80"/>
        <v>-161060.12400895034</v>
      </c>
      <c r="J880">
        <f t="shared" si="81"/>
        <v>-149684.82639891721</v>
      </c>
      <c r="K880">
        <f t="shared" si="84"/>
        <v>-1</v>
      </c>
      <c r="L880">
        <f t="shared" si="85"/>
        <v>1</v>
      </c>
      <c r="M880">
        <f ca="1">VLOOKUP(A880,Tsy!A:B,2,FALSE)</f>
        <v>99.27</v>
      </c>
      <c r="N880" s="4">
        <f t="shared" ca="1" si="82"/>
        <v>0</v>
      </c>
      <c r="O880" s="3">
        <f ca="1">VLOOKUP(A880,'Libor 1W'!A:B,2,FALSE)/5200</f>
        <v>2.9634615384615381E-5</v>
      </c>
      <c r="P880">
        <f ca="1">VLOOKUP(A880,Swap!A:B,2,FALSE)</f>
        <v>167.126</v>
      </c>
      <c r="Q880">
        <f t="shared" ca="1" si="86"/>
        <v>-6.8391512990199077E-3</v>
      </c>
      <c r="R880">
        <f t="shared" ca="1" si="87"/>
        <v>6.8685359144045229E-3</v>
      </c>
      <c r="S880">
        <f t="shared" ca="1" si="88"/>
        <v>-6.8391512990199077E-3</v>
      </c>
      <c r="T880">
        <f t="shared" ca="1" si="89"/>
        <v>140.01436235686606</v>
      </c>
      <c r="U880">
        <f t="shared" ca="1" si="83"/>
        <v>152.48953277195056</v>
      </c>
    </row>
    <row r="881" spans="1:21" x14ac:dyDescent="0.35">
      <c r="A881" s="1">
        <v>42318</v>
      </c>
      <c r="B881">
        <v>-36936</v>
      </c>
      <c r="C881">
        <f t="shared" si="75"/>
        <v>-53533.651480637811</v>
      </c>
      <c r="D881">
        <f t="shared" si="76"/>
        <v>19904.336520076482</v>
      </c>
      <c r="E881">
        <f t="shared" si="77"/>
        <v>107526.47252831253</v>
      </c>
      <c r="F881">
        <f t="shared" si="78"/>
        <v>169508.68377376057</v>
      </c>
      <c r="G881">
        <f t="shared" si="79"/>
        <v>53992.821047674719</v>
      </c>
      <c r="H881">
        <f t="shared" si="79"/>
        <v>189413.02029383706</v>
      </c>
      <c r="I881">
        <f t="shared" si="80"/>
        <v>-161060.12400895034</v>
      </c>
      <c r="J881">
        <f t="shared" si="81"/>
        <v>-149604.34725368407</v>
      </c>
      <c r="K881">
        <f t="shared" si="84"/>
        <v>1</v>
      </c>
      <c r="L881">
        <f t="shared" si="85"/>
        <v>1</v>
      </c>
      <c r="M881">
        <f ca="1">VLOOKUP(A881,Tsy!A:B,2,FALSE)</f>
        <v>99.27</v>
      </c>
      <c r="N881" s="4">
        <f t="shared" ca="1" si="82"/>
        <v>0</v>
      </c>
      <c r="O881" s="3">
        <f ca="1">VLOOKUP(A881,'Libor 1W'!A:B,2,FALSE)/5200</f>
        <v>3.0038461538461539E-5</v>
      </c>
      <c r="P881">
        <f ca="1">VLOOKUP(A881,Swap!A:B,2,FALSE)</f>
        <v>165.983</v>
      </c>
      <c r="Q881">
        <f t="shared" ca="1" si="86"/>
        <v>5.8499966864076214E-3</v>
      </c>
      <c r="R881">
        <f t="shared" ca="1" si="87"/>
        <v>5.820362071023006E-3</v>
      </c>
      <c r="S881">
        <f t="shared" ca="1" si="88"/>
        <v>5.8499966864076214E-3</v>
      </c>
      <c r="T881">
        <f t="shared" ca="1" si="89"/>
        <v>140.82929664092646</v>
      </c>
      <c r="U881">
        <f t="shared" ca="1" si="83"/>
        <v>153.38159603337832</v>
      </c>
    </row>
    <row r="882" spans="1:21" x14ac:dyDescent="0.35">
      <c r="A882" s="1">
        <v>42325</v>
      </c>
      <c r="B882">
        <v>-48056</v>
      </c>
      <c r="C882">
        <f t="shared" si="75"/>
        <v>-53533.651480637811</v>
      </c>
      <c r="D882">
        <f t="shared" si="76"/>
        <v>19792.910133843212</v>
      </c>
      <c r="E882">
        <f t="shared" si="77"/>
        <v>107526.47252831253</v>
      </c>
      <c r="F882">
        <f t="shared" si="78"/>
        <v>169534.16506474538</v>
      </c>
      <c r="G882">
        <f t="shared" si="79"/>
        <v>53992.821047674719</v>
      </c>
      <c r="H882">
        <f t="shared" si="79"/>
        <v>189327.0751985886</v>
      </c>
      <c r="I882">
        <f t="shared" si="80"/>
        <v>-161060.12400895034</v>
      </c>
      <c r="J882">
        <f t="shared" si="81"/>
        <v>-149741.25493090216</v>
      </c>
      <c r="K882">
        <f t="shared" si="84"/>
        <v>1</v>
      </c>
      <c r="L882">
        <f t="shared" si="85"/>
        <v>1</v>
      </c>
      <c r="M882">
        <f ca="1">VLOOKUP(A882,Tsy!A:B,2,FALSE)</f>
        <v>99.27</v>
      </c>
      <c r="N882" s="4">
        <f t="shared" ca="1" si="82"/>
        <v>0</v>
      </c>
      <c r="O882" s="3">
        <f ca="1">VLOOKUP(A882,'Libor 1W'!A:B,2,FALSE)/5200</f>
        <v>3.0144230769230769E-5</v>
      </c>
      <c r="P882">
        <f ca="1">VLOOKUP(A882,Swap!A:B,2,FALSE)</f>
        <v>166.95400000000001</v>
      </c>
      <c r="Q882">
        <f t="shared" ca="1" si="86"/>
        <v>4.2287097044695354E-3</v>
      </c>
      <c r="R882">
        <f t="shared" ca="1" si="87"/>
        <v>4.1986712429310739E-3</v>
      </c>
      <c r="S882">
        <f t="shared" ca="1" si="88"/>
        <v>4.2287097044695354E-3</v>
      </c>
      <c r="T882">
        <f t="shared" ca="1" si="89"/>
        <v>141.42059255889492</v>
      </c>
      <c r="U882">
        <f t="shared" ca="1" si="83"/>
        <v>154.03020227701168</v>
      </c>
    </row>
    <row r="883" spans="1:21" x14ac:dyDescent="0.35">
      <c r="A883" s="1">
        <v>42332</v>
      </c>
      <c r="B883">
        <v>35112</v>
      </c>
      <c r="C883">
        <f t="shared" si="75"/>
        <v>-53533.651480637811</v>
      </c>
      <c r="D883">
        <f t="shared" si="76"/>
        <v>19836.353728489485</v>
      </c>
      <c r="E883">
        <f t="shared" si="77"/>
        <v>107526.47252831253</v>
      </c>
      <c r="F883">
        <f t="shared" si="78"/>
        <v>169535.17389498101</v>
      </c>
      <c r="G883">
        <f t="shared" si="79"/>
        <v>53992.821047674719</v>
      </c>
      <c r="H883">
        <f t="shared" si="79"/>
        <v>189371.52762347049</v>
      </c>
      <c r="I883">
        <f t="shared" si="80"/>
        <v>-161060.12400895034</v>
      </c>
      <c r="J883">
        <f t="shared" si="81"/>
        <v>-149698.82016649153</v>
      </c>
      <c r="K883">
        <f t="shared" si="84"/>
        <v>1</v>
      </c>
      <c r="L883">
        <f t="shared" si="85"/>
        <v>1</v>
      </c>
      <c r="M883">
        <f ca="1">VLOOKUP(A883,Tsy!A:B,2,FALSE)</f>
        <v>99.27</v>
      </c>
      <c r="N883" s="4">
        <f t="shared" ca="1" si="82"/>
        <v>0</v>
      </c>
      <c r="O883" s="3">
        <f ca="1">VLOOKUP(A883,'Libor 1W'!A:B,2,FALSE)/5200</f>
        <v>3.0057692307692308E-5</v>
      </c>
      <c r="P883">
        <f ca="1">VLOOKUP(A883,Swap!A:B,2,FALSE)</f>
        <v>167.66</v>
      </c>
      <c r="Q883">
        <f t="shared" ca="1" si="86"/>
        <v>7.9386854348086899E-3</v>
      </c>
      <c r="R883">
        <f t="shared" ca="1" si="87"/>
        <v>7.9085412040394588E-3</v>
      </c>
      <c r="S883">
        <f t="shared" ca="1" si="88"/>
        <v>7.9386854348086899E-3</v>
      </c>
      <c r="T883">
        <f t="shared" ca="1" si="89"/>
        <v>142.53902314224661</v>
      </c>
      <c r="U883">
        <f t="shared" ca="1" si="83"/>
        <v>155.25299960034883</v>
      </c>
    </row>
    <row r="884" spans="1:21" x14ac:dyDescent="0.35">
      <c r="A884" s="1">
        <v>42339</v>
      </c>
      <c r="B884">
        <v>15519</v>
      </c>
      <c r="C884">
        <f t="shared" si="75"/>
        <v>-53533.651480637811</v>
      </c>
      <c r="D884">
        <f t="shared" si="76"/>
        <v>19766.221797323135</v>
      </c>
      <c r="E884">
        <f t="shared" si="77"/>
        <v>107526.47252831253</v>
      </c>
      <c r="F884">
        <f t="shared" si="78"/>
        <v>169529.35872207931</v>
      </c>
      <c r="G884">
        <f t="shared" si="79"/>
        <v>53992.821047674719</v>
      </c>
      <c r="H884">
        <f t="shared" si="79"/>
        <v>189295.58051940246</v>
      </c>
      <c r="I884">
        <f t="shared" si="80"/>
        <v>-161060.12400895034</v>
      </c>
      <c r="J884">
        <f t="shared" si="81"/>
        <v>-149763.13692475617</v>
      </c>
      <c r="K884">
        <f t="shared" si="84"/>
        <v>1</v>
      </c>
      <c r="L884">
        <f t="shared" si="85"/>
        <v>1</v>
      </c>
      <c r="M884">
        <f ca="1">VLOOKUP(A884,Tsy!A:B,2,FALSE)</f>
        <v>99.27</v>
      </c>
      <c r="N884" s="4">
        <f t="shared" ca="1" si="82"/>
        <v>0</v>
      </c>
      <c r="O884" s="3">
        <f ca="1">VLOOKUP(A884,'Libor 1W'!A:B,2,FALSE)/5200</f>
        <v>2.9846153846153846E-5</v>
      </c>
      <c r="P884">
        <f ca="1">VLOOKUP(A884,Swap!A:B,2,FALSE)</f>
        <v>168.99100000000001</v>
      </c>
      <c r="Q884">
        <f t="shared" ca="1" si="86"/>
        <v>-7.6749649389613595E-3</v>
      </c>
      <c r="R884">
        <f t="shared" ca="1" si="87"/>
        <v>-7.7050226312690515E-3</v>
      </c>
      <c r="S884">
        <f t="shared" ca="1" si="88"/>
        <v>-7.6749649389613595E-3</v>
      </c>
      <c r="T884">
        <f t="shared" ca="1" si="89"/>
        <v>141.44075674309661</v>
      </c>
      <c r="U884">
        <f t="shared" ca="1" si="83"/>
        <v>154.06143827174756</v>
      </c>
    </row>
    <row r="885" spans="1:21" x14ac:dyDescent="0.35">
      <c r="A885" s="1">
        <v>42346</v>
      </c>
      <c r="B885">
        <v>-24549</v>
      </c>
      <c r="C885">
        <f t="shared" si="75"/>
        <v>-53533.651480637811</v>
      </c>
      <c r="D885">
        <f t="shared" si="76"/>
        <v>19604.925430210325</v>
      </c>
      <c r="E885">
        <f t="shared" si="77"/>
        <v>107526.47252831253</v>
      </c>
      <c r="F885">
        <f t="shared" si="78"/>
        <v>169531.31445792521</v>
      </c>
      <c r="G885">
        <f t="shared" si="79"/>
        <v>53992.821047674719</v>
      </c>
      <c r="H885">
        <f t="shared" si="79"/>
        <v>189136.23988813555</v>
      </c>
      <c r="I885">
        <f t="shared" si="80"/>
        <v>-161060.12400895034</v>
      </c>
      <c r="J885">
        <f t="shared" si="81"/>
        <v>-149926.38902771487</v>
      </c>
      <c r="K885">
        <f t="shared" si="84"/>
        <v>1</v>
      </c>
      <c r="L885">
        <f t="shared" si="85"/>
        <v>1</v>
      </c>
      <c r="M885">
        <f ca="1">VLOOKUP(A885,Tsy!A:B,2,FALSE)</f>
        <v>99.27</v>
      </c>
      <c r="N885" s="4">
        <f t="shared" ca="1" si="82"/>
        <v>0</v>
      </c>
      <c r="O885" s="3">
        <f ca="1">VLOOKUP(A885,'Libor 1W'!A:B,2,FALSE)/5200</f>
        <v>3.1173076923076925E-5</v>
      </c>
      <c r="P885">
        <f ca="1">VLOOKUP(A885,Swap!A:B,2,FALSE)</f>
        <v>167.69399999999999</v>
      </c>
      <c r="Q885">
        <f t="shared" ca="1" si="86"/>
        <v>-4.6871086622061187E-3</v>
      </c>
      <c r="R885">
        <f t="shared" ca="1" si="87"/>
        <v>-4.7169548160522724E-3</v>
      </c>
      <c r="S885">
        <f t="shared" ca="1" si="88"/>
        <v>-4.6871086622061187E-3</v>
      </c>
      <c r="T885">
        <f t="shared" ca="1" si="89"/>
        <v>140.77358708439118</v>
      </c>
      <c r="U885">
        <f t="shared" ca="1" si="83"/>
        <v>153.33933556991212</v>
      </c>
    </row>
    <row r="886" spans="1:21" x14ac:dyDescent="0.35">
      <c r="A886" s="1">
        <v>42353</v>
      </c>
      <c r="B886">
        <v>-11443</v>
      </c>
      <c r="C886">
        <f t="shared" si="75"/>
        <v>-53533.651480637811</v>
      </c>
      <c r="D886">
        <f t="shared" si="76"/>
        <v>19465.273422562143</v>
      </c>
      <c r="E886">
        <f t="shared" si="77"/>
        <v>107526.47252831253</v>
      </c>
      <c r="F886">
        <f t="shared" si="78"/>
        <v>169526.75006043544</v>
      </c>
      <c r="G886">
        <f t="shared" si="79"/>
        <v>53992.821047674719</v>
      </c>
      <c r="H886">
        <f t="shared" si="79"/>
        <v>188992.02348299758</v>
      </c>
      <c r="I886">
        <f t="shared" si="80"/>
        <v>-161060.12400895034</v>
      </c>
      <c r="J886">
        <f t="shared" si="81"/>
        <v>-150061.4766378733</v>
      </c>
      <c r="K886">
        <f t="shared" si="84"/>
        <v>1</v>
      </c>
      <c r="L886">
        <f t="shared" si="85"/>
        <v>1</v>
      </c>
      <c r="M886">
        <f ca="1">VLOOKUP(A886,Tsy!A:B,2,FALSE)</f>
        <v>99.27</v>
      </c>
      <c r="N886" s="4">
        <f t="shared" ca="1" si="82"/>
        <v>0</v>
      </c>
      <c r="O886" s="3">
        <f ca="1">VLOOKUP(A886,'Libor 1W'!A:B,2,FALSE)/5200</f>
        <v>6.3807692307692301E-5</v>
      </c>
      <c r="P886">
        <f ca="1">VLOOKUP(A886,Swap!A:B,2,FALSE)</f>
        <v>166.90799999999999</v>
      </c>
      <c r="Q886">
        <f t="shared" ca="1" si="86"/>
        <v>1.2821434562755307E-3</v>
      </c>
      <c r="R886">
        <f t="shared" ca="1" si="87"/>
        <v>1.2509703793524539E-3</v>
      </c>
      <c r="S886">
        <f t="shared" ca="1" si="88"/>
        <v>1.2821434562755307E-3</v>
      </c>
      <c r="T886">
        <f t="shared" ca="1" si="89"/>
        <v>140.94969067202894</v>
      </c>
      <c r="U886">
        <f t="shared" ca="1" si="83"/>
        <v>153.53593859560272</v>
      </c>
    </row>
    <row r="887" spans="1:21" x14ac:dyDescent="0.35">
      <c r="A887" s="1">
        <v>42360</v>
      </c>
      <c r="B887">
        <v>-12210</v>
      </c>
      <c r="C887">
        <f t="shared" si="75"/>
        <v>-53533.651480637811</v>
      </c>
      <c r="D887">
        <f t="shared" si="76"/>
        <v>19229.441682600384</v>
      </c>
      <c r="E887">
        <f t="shared" si="77"/>
        <v>107526.47252831253</v>
      </c>
      <c r="F887">
        <f t="shared" si="78"/>
        <v>169484.85463995568</v>
      </c>
      <c r="G887">
        <f t="shared" si="79"/>
        <v>53992.821047674719</v>
      </c>
      <c r="H887">
        <f t="shared" si="79"/>
        <v>188714.29632255607</v>
      </c>
      <c r="I887">
        <f t="shared" si="80"/>
        <v>-161060.12400895034</v>
      </c>
      <c r="J887">
        <f t="shared" si="81"/>
        <v>-150255.41295735529</v>
      </c>
      <c r="K887">
        <f t="shared" si="84"/>
        <v>1</v>
      </c>
      <c r="L887">
        <f t="shared" si="85"/>
        <v>1</v>
      </c>
      <c r="M887">
        <f ca="1">VLOOKUP(A887,Tsy!A:B,2,FALSE)</f>
        <v>99.27</v>
      </c>
      <c r="N887" s="4">
        <f t="shared" ca="1" si="82"/>
        <v>0</v>
      </c>
      <c r="O887" s="3">
        <f ca="1">VLOOKUP(A887,'Libor 1W'!A:B,2,FALSE)/5200</f>
        <v>7.5000000000000007E-5</v>
      </c>
      <c r="P887">
        <f ca="1">VLOOKUP(A887,Swap!A:B,2,FALSE)</f>
        <v>167.12200000000001</v>
      </c>
      <c r="Q887">
        <f t="shared" ca="1" si="86"/>
        <v>-2.6088725601656204E-3</v>
      </c>
      <c r="R887">
        <f t="shared" ca="1" si="87"/>
        <v>-2.6726802524733129E-3</v>
      </c>
      <c r="S887">
        <f t="shared" ca="1" si="88"/>
        <v>-2.6088725601656204E-3</v>
      </c>
      <c r="T887">
        <f t="shared" ca="1" si="89"/>
        <v>140.57297721717757</v>
      </c>
      <c r="U887">
        <f t="shared" ca="1" si="83"/>
        <v>153.13538289840136</v>
      </c>
    </row>
    <row r="888" spans="1:21" x14ac:dyDescent="0.35">
      <c r="A888" s="1">
        <v>42367</v>
      </c>
      <c r="B888">
        <v>42981</v>
      </c>
      <c r="C888">
        <f t="shared" si="75"/>
        <v>-53533.651480637811</v>
      </c>
      <c r="D888">
        <f t="shared" si="76"/>
        <v>19103.799235181643</v>
      </c>
      <c r="E888">
        <f t="shared" si="77"/>
        <v>107526.47252831253</v>
      </c>
      <c r="F888">
        <f t="shared" si="78"/>
        <v>169442.83893869922</v>
      </c>
      <c r="G888">
        <f t="shared" si="79"/>
        <v>53992.821047674719</v>
      </c>
      <c r="H888">
        <f t="shared" si="79"/>
        <v>188546.63817388087</v>
      </c>
      <c r="I888">
        <f t="shared" si="80"/>
        <v>-161060.12400895034</v>
      </c>
      <c r="J888">
        <f t="shared" si="81"/>
        <v>-150339.03970351757</v>
      </c>
      <c r="K888">
        <f t="shared" si="84"/>
        <v>1</v>
      </c>
      <c r="L888">
        <f t="shared" si="85"/>
        <v>1</v>
      </c>
      <c r="M888">
        <f ca="1">VLOOKUP(A888,Tsy!A:B,2,FALSE)</f>
        <v>99.27</v>
      </c>
      <c r="N888" s="4">
        <f t="shared" ca="1" si="82"/>
        <v>0</v>
      </c>
      <c r="O888" s="3">
        <f ca="1">VLOOKUP(A888,'Libor 1W'!A:B,2,FALSE)/5200</f>
        <v>7.4038461538461541E-5</v>
      </c>
      <c r="P888">
        <f ca="1">VLOOKUP(A888,Swap!A:B,2,FALSE)</f>
        <v>166.68600000000001</v>
      </c>
      <c r="Q888">
        <f t="shared" ca="1" si="86"/>
        <v>5.219394550232126E-3</v>
      </c>
      <c r="R888">
        <f t="shared" ca="1" si="87"/>
        <v>5.1443945502321255E-3</v>
      </c>
      <c r="S888">
        <f t="shared" ca="1" si="88"/>
        <v>5.219394550232126E-3</v>
      </c>
      <c r="T888">
        <f t="shared" ca="1" si="89"/>
        <v>141.29614007508351</v>
      </c>
      <c r="U888">
        <f t="shared" ca="1" si="83"/>
        <v>153.93465688134899</v>
      </c>
    </row>
    <row r="889" spans="1:21" x14ac:dyDescent="0.35">
      <c r="A889" s="1">
        <v>42374</v>
      </c>
      <c r="B889">
        <v>18286</v>
      </c>
      <c r="C889">
        <f t="shared" si="75"/>
        <v>-53533.651480637811</v>
      </c>
      <c r="D889">
        <f t="shared" si="76"/>
        <v>18929.122370936904</v>
      </c>
      <c r="E889">
        <f t="shared" si="77"/>
        <v>107526.47252831253</v>
      </c>
      <c r="F889">
        <f t="shared" si="78"/>
        <v>169396.49664972734</v>
      </c>
      <c r="G889">
        <f t="shared" si="79"/>
        <v>53992.821047674719</v>
      </c>
      <c r="H889">
        <f t="shared" si="79"/>
        <v>188325.61902066425</v>
      </c>
      <c r="I889">
        <f t="shared" si="80"/>
        <v>-161060.12400895034</v>
      </c>
      <c r="J889">
        <f t="shared" si="81"/>
        <v>-150467.37427879043</v>
      </c>
      <c r="K889">
        <f t="shared" si="84"/>
        <v>1</v>
      </c>
      <c r="L889">
        <f t="shared" si="85"/>
        <v>1</v>
      </c>
      <c r="M889">
        <f ca="1">VLOOKUP(A889,Tsy!A:B,2,FALSE)</f>
        <v>99.27</v>
      </c>
      <c r="N889" s="4">
        <f t="shared" ca="1" si="82"/>
        <v>0</v>
      </c>
      <c r="O889" s="3">
        <f ca="1">VLOOKUP(A889,'Libor 1W'!A:B,2,FALSE)/5200</f>
        <v>7.4278846153846151E-5</v>
      </c>
      <c r="P889">
        <f ca="1">VLOOKUP(A889,Swap!A:B,2,FALSE)</f>
        <v>167.55600000000001</v>
      </c>
      <c r="Q889">
        <f t="shared" ca="1" si="86"/>
        <v>1.7074888395521404E-2</v>
      </c>
      <c r="R889">
        <f t="shared" ca="1" si="87"/>
        <v>1.7000849933982942E-2</v>
      </c>
      <c r="S889">
        <f t="shared" ca="1" si="88"/>
        <v>1.7074888395521404E-2</v>
      </c>
      <c r="T889">
        <f t="shared" ca="1" si="89"/>
        <v>143.69829454875102</v>
      </c>
      <c r="U889">
        <f t="shared" ca="1" si="83"/>
        <v>156.5630739678009</v>
      </c>
    </row>
    <row r="890" spans="1:21" x14ac:dyDescent="0.35">
      <c r="A890" s="1">
        <v>42381</v>
      </c>
      <c r="B890">
        <v>-43236</v>
      </c>
      <c r="C890">
        <f t="shared" si="75"/>
        <v>-53533.651480637811</v>
      </c>
      <c r="D890">
        <f t="shared" si="76"/>
        <v>18584.585086042065</v>
      </c>
      <c r="E890">
        <f t="shared" si="77"/>
        <v>107526.47252831253</v>
      </c>
      <c r="F890">
        <f t="shared" si="78"/>
        <v>169339.32670598707</v>
      </c>
      <c r="G890">
        <f t="shared" si="79"/>
        <v>53992.821047674719</v>
      </c>
      <c r="H890">
        <f t="shared" si="79"/>
        <v>187923.91179202913</v>
      </c>
      <c r="I890">
        <f t="shared" si="80"/>
        <v>-161060.12400895034</v>
      </c>
      <c r="J890">
        <f t="shared" si="81"/>
        <v>-150754.74161994501</v>
      </c>
      <c r="K890">
        <f t="shared" si="84"/>
        <v>1</v>
      </c>
      <c r="L890">
        <f t="shared" si="85"/>
        <v>1</v>
      </c>
      <c r="M890">
        <f ca="1">VLOOKUP(A890,Tsy!A:B,2,FALSE)</f>
        <v>99.27</v>
      </c>
      <c r="N890" s="4">
        <f t="shared" ca="1" si="82"/>
        <v>0</v>
      </c>
      <c r="O890" s="3">
        <f ca="1">VLOOKUP(A890,'Libor 1W'!A:B,2,FALSE)/5200</f>
        <v>7.4307692307692312E-5</v>
      </c>
      <c r="P890">
        <f ca="1">VLOOKUP(A890,Swap!A:B,2,FALSE)</f>
        <v>170.417</v>
      </c>
      <c r="Q890">
        <f t="shared" ca="1" si="86"/>
        <v>8.0977836718167939E-3</v>
      </c>
      <c r="R890">
        <f t="shared" ca="1" si="87"/>
        <v>8.0235048256629485E-3</v>
      </c>
      <c r="S890">
        <f t="shared" ca="1" si="88"/>
        <v>8.0977836718167939E-3</v>
      </c>
      <c r="T890">
        <f t="shared" ca="1" si="89"/>
        <v>144.85125850850247</v>
      </c>
      <c r="U890">
        <f t="shared" ca="1" si="83"/>
        <v>157.83088787178681</v>
      </c>
    </row>
    <row r="891" spans="1:21" x14ac:dyDescent="0.35">
      <c r="A891" s="1">
        <v>42388</v>
      </c>
      <c r="B891">
        <v>-67746</v>
      </c>
      <c r="C891">
        <f t="shared" si="75"/>
        <v>-53533.651480637811</v>
      </c>
      <c r="D891">
        <f t="shared" si="76"/>
        <v>18248.567877629062</v>
      </c>
      <c r="E891">
        <f t="shared" si="77"/>
        <v>107526.47252831253</v>
      </c>
      <c r="F891">
        <f t="shared" si="78"/>
        <v>169335.94163650062</v>
      </c>
      <c r="G891">
        <f t="shared" si="79"/>
        <v>53992.821047674719</v>
      </c>
      <c r="H891">
        <f t="shared" si="79"/>
        <v>187584.50951412969</v>
      </c>
      <c r="I891">
        <f t="shared" si="80"/>
        <v>-161060.12400895034</v>
      </c>
      <c r="J891">
        <f t="shared" si="81"/>
        <v>-151087.37375887154</v>
      </c>
      <c r="K891">
        <f t="shared" si="84"/>
        <v>1</v>
      </c>
      <c r="L891">
        <f t="shared" si="85"/>
        <v>1</v>
      </c>
      <c r="M891">
        <f ca="1">VLOOKUP(A891,Tsy!A:B,2,FALSE)</f>
        <v>99.27</v>
      </c>
      <c r="N891" s="4">
        <f t="shared" ca="1" si="82"/>
        <v>0</v>
      </c>
      <c r="O891" s="3">
        <f ca="1">VLOOKUP(A891,'Libor 1W'!A:B,2,FALSE)/5200</f>
        <v>7.4519230769230774E-5</v>
      </c>
      <c r="P891">
        <f ca="1">VLOOKUP(A891,Swap!A:B,2,FALSE)</f>
        <v>171.797</v>
      </c>
      <c r="Q891">
        <f t="shared" ca="1" si="86"/>
        <v>3.3178693457980302E-4</v>
      </c>
      <c r="R891">
        <f t="shared" ca="1" si="87"/>
        <v>2.574792422721107E-4</v>
      </c>
      <c r="S891">
        <f t="shared" ca="1" si="88"/>
        <v>3.3178693457980302E-4</v>
      </c>
      <c r="T891">
        <f t="shared" ca="1" si="89"/>
        <v>144.88855470078539</v>
      </c>
      <c r="U891">
        <f t="shared" ca="1" si="83"/>
        <v>157.8832540982558</v>
      </c>
    </row>
    <row r="892" spans="1:21" x14ac:dyDescent="0.35">
      <c r="A892" s="1">
        <v>42395</v>
      </c>
      <c r="B892">
        <v>44541</v>
      </c>
      <c r="C892">
        <f t="shared" si="75"/>
        <v>-53533.651480637811</v>
      </c>
      <c r="D892">
        <f t="shared" si="76"/>
        <v>18108.118546845126</v>
      </c>
      <c r="E892">
        <f t="shared" si="77"/>
        <v>107526.47252831253</v>
      </c>
      <c r="F892">
        <f t="shared" si="78"/>
        <v>169283.60579016668</v>
      </c>
      <c r="G892">
        <f t="shared" si="79"/>
        <v>53992.821047674719</v>
      </c>
      <c r="H892">
        <f t="shared" si="79"/>
        <v>187391.72433701181</v>
      </c>
      <c r="I892">
        <f t="shared" si="80"/>
        <v>-161060.12400895034</v>
      </c>
      <c r="J892">
        <f t="shared" si="81"/>
        <v>-151175.48724332155</v>
      </c>
      <c r="K892">
        <f t="shared" si="84"/>
        <v>1</v>
      </c>
      <c r="L892">
        <f t="shared" si="85"/>
        <v>1</v>
      </c>
      <c r="M892">
        <f ca="1">VLOOKUP(A892,Tsy!A:B,2,FALSE)</f>
        <v>99.27</v>
      </c>
      <c r="N892" s="4">
        <f t="shared" ca="1" si="82"/>
        <v>0</v>
      </c>
      <c r="O892" s="3">
        <f ca="1">VLOOKUP(A892,'Libor 1W'!A:B,2,FALSE)/5200</f>
        <v>7.495192307692308E-5</v>
      </c>
      <c r="P892">
        <f ca="1">VLOOKUP(A892,Swap!A:B,2,FALSE)</f>
        <v>171.85400000000001</v>
      </c>
      <c r="Q892">
        <f t="shared" ca="1" si="86"/>
        <v>1.2597902871041677E-2</v>
      </c>
      <c r="R892">
        <f t="shared" ca="1" si="87"/>
        <v>1.2523383640272447E-2</v>
      </c>
      <c r="S892">
        <f t="shared" ca="1" si="88"/>
        <v>1.2597902871041677E-2</v>
      </c>
      <c r="T892">
        <f t="shared" ca="1" si="89"/>
        <v>146.70304965638795</v>
      </c>
      <c r="U892">
        <f t="shared" ca="1" si="83"/>
        <v>159.87225199834961</v>
      </c>
    </row>
    <row r="893" spans="1:21" x14ac:dyDescent="0.35">
      <c r="A893" s="1">
        <v>42402</v>
      </c>
      <c r="B893">
        <v>5853</v>
      </c>
      <c r="C893">
        <f t="shared" si="75"/>
        <v>-53533.651480637811</v>
      </c>
      <c r="D893">
        <f t="shared" si="76"/>
        <v>17807.135755258125</v>
      </c>
      <c r="E893">
        <f t="shared" si="77"/>
        <v>107526.47252831253</v>
      </c>
      <c r="F893">
        <f t="shared" si="78"/>
        <v>169165.14668544393</v>
      </c>
      <c r="G893">
        <f t="shared" si="79"/>
        <v>53992.821047674719</v>
      </c>
      <c r="H893">
        <f t="shared" si="79"/>
        <v>186972.28244070205</v>
      </c>
      <c r="I893">
        <f t="shared" si="80"/>
        <v>-161060.12400895034</v>
      </c>
      <c r="J893">
        <f t="shared" si="81"/>
        <v>-151358.01093018582</v>
      </c>
      <c r="K893">
        <f t="shared" si="84"/>
        <v>1</v>
      </c>
      <c r="L893">
        <f t="shared" si="85"/>
        <v>1</v>
      </c>
      <c r="M893">
        <f ca="1">VLOOKUP(A893,Tsy!A:B,2,FALSE)</f>
        <v>99.27</v>
      </c>
      <c r="N893" s="4">
        <f t="shared" ca="1" si="82"/>
        <v>0</v>
      </c>
      <c r="O893" s="3">
        <f ca="1">VLOOKUP(A893,'Libor 1W'!A:B,2,FALSE)/5200</f>
        <v>7.548076923076924E-5</v>
      </c>
      <c r="P893">
        <f ca="1">VLOOKUP(A893,Swap!A:B,2,FALSE)</f>
        <v>174.01900000000001</v>
      </c>
      <c r="Q893">
        <f t="shared" ca="1" si="86"/>
        <v>1.215384526976937E-2</v>
      </c>
      <c r="R893">
        <f t="shared" ca="1" si="87"/>
        <v>1.2078893346692448E-2</v>
      </c>
      <c r="S893">
        <f t="shared" ca="1" si="88"/>
        <v>1.215384526976937E-2</v>
      </c>
      <c r="T893">
        <f t="shared" ca="1" si="89"/>
        <v>148.47506014682199</v>
      </c>
      <c r="U893">
        <f t="shared" ca="1" si="83"/>
        <v>161.81531461206714</v>
      </c>
    </row>
    <row r="894" spans="1:21" x14ac:dyDescent="0.35">
      <c r="A894" s="1">
        <v>42409</v>
      </c>
      <c r="B894">
        <v>-62300</v>
      </c>
      <c r="C894">
        <f t="shared" si="75"/>
        <v>-53533.651480637811</v>
      </c>
      <c r="D894">
        <f t="shared" si="76"/>
        <v>17384.491395793499</v>
      </c>
      <c r="E894">
        <f t="shared" si="77"/>
        <v>107526.47252831253</v>
      </c>
      <c r="F894">
        <f t="shared" si="78"/>
        <v>169088.61376764459</v>
      </c>
      <c r="G894">
        <f t="shared" si="79"/>
        <v>53992.821047674719</v>
      </c>
      <c r="H894">
        <f t="shared" si="79"/>
        <v>186473.1051634381</v>
      </c>
      <c r="I894">
        <f t="shared" si="80"/>
        <v>-161060.12400895034</v>
      </c>
      <c r="J894">
        <f t="shared" si="81"/>
        <v>-151704.12237185109</v>
      </c>
      <c r="K894">
        <f t="shared" si="84"/>
        <v>1</v>
      </c>
      <c r="L894">
        <f t="shared" si="85"/>
        <v>1</v>
      </c>
      <c r="M894">
        <f ca="1">VLOOKUP(A894,Tsy!A:B,2,FALSE)</f>
        <v>99.27</v>
      </c>
      <c r="N894" s="4">
        <f t="shared" ca="1" si="82"/>
        <v>0</v>
      </c>
      <c r="O894" s="3">
        <f ca="1">VLOOKUP(A894,'Libor 1W'!A:B,2,FALSE)/5200</f>
        <v>7.6384615384615383E-5</v>
      </c>
      <c r="P894">
        <f ca="1">VLOOKUP(A894,Swap!A:B,2,FALSE)</f>
        <v>176.13399999999999</v>
      </c>
      <c r="Q894">
        <f t="shared" ca="1" si="86"/>
        <v>-1.4647938501367586E-3</v>
      </c>
      <c r="R894">
        <f t="shared" ca="1" si="87"/>
        <v>-1.5402746193675279E-3</v>
      </c>
      <c r="S894">
        <f t="shared" ca="1" si="88"/>
        <v>-1.4647938501367586E-3</v>
      </c>
      <c r="T894">
        <f t="shared" ca="1" si="89"/>
        <v>148.24636778006877</v>
      </c>
      <c r="U894">
        <f t="shared" ca="1" si="83"/>
        <v>161.57828853436544</v>
      </c>
    </row>
    <row r="895" spans="1:21" x14ac:dyDescent="0.35">
      <c r="A895" s="1">
        <v>42416</v>
      </c>
      <c r="B895">
        <v>-40277</v>
      </c>
      <c r="C895">
        <f t="shared" si="75"/>
        <v>-53533.651480637811</v>
      </c>
      <c r="D895">
        <f t="shared" si="76"/>
        <v>17043.783938814533</v>
      </c>
      <c r="E895">
        <f t="shared" si="77"/>
        <v>107526.47252831253</v>
      </c>
      <c r="F895">
        <f t="shared" si="78"/>
        <v>169024.92112919776</v>
      </c>
      <c r="G895">
        <f t="shared" si="79"/>
        <v>53992.821047674719</v>
      </c>
      <c r="H895">
        <f t="shared" si="79"/>
        <v>186068.70506801229</v>
      </c>
      <c r="I895">
        <f t="shared" si="80"/>
        <v>-161060.12400895034</v>
      </c>
      <c r="J895">
        <f t="shared" si="81"/>
        <v>-151981.13719038322</v>
      </c>
      <c r="K895">
        <f t="shared" si="84"/>
        <v>1</v>
      </c>
      <c r="L895">
        <f t="shared" si="85"/>
        <v>1</v>
      </c>
      <c r="M895">
        <f ca="1">VLOOKUP(A895,Tsy!A:B,2,FALSE)</f>
        <v>99.27</v>
      </c>
      <c r="N895" s="4">
        <f t="shared" ca="1" si="82"/>
        <v>0</v>
      </c>
      <c r="O895" s="3">
        <f ca="1">VLOOKUP(A895,'Libor 1W'!A:B,2,FALSE)/5200</f>
        <v>7.5096153846153848E-5</v>
      </c>
      <c r="P895">
        <f ca="1">VLOOKUP(A895,Swap!A:B,2,FALSE)</f>
        <v>175.876</v>
      </c>
      <c r="Q895">
        <f t="shared" ca="1" si="86"/>
        <v>4.5941458755032194E-3</v>
      </c>
      <c r="R895">
        <f t="shared" ca="1" si="87"/>
        <v>4.5177612601186041E-3</v>
      </c>
      <c r="S895">
        <f t="shared" ca="1" si="88"/>
        <v>4.5941458755032194E-3</v>
      </c>
      <c r="T895">
        <f t="shared" ca="1" si="89"/>
        <v>148.91610947737885</v>
      </c>
      <c r="U895">
        <f t="shared" ca="1" si="83"/>
        <v>162.32060276220648</v>
      </c>
    </row>
    <row r="896" spans="1:21" x14ac:dyDescent="0.35">
      <c r="A896" s="1">
        <v>42423</v>
      </c>
      <c r="B896">
        <v>84659</v>
      </c>
      <c r="C896">
        <f t="shared" si="75"/>
        <v>-53533.651480637811</v>
      </c>
      <c r="D896">
        <f t="shared" si="76"/>
        <v>16917.254302103251</v>
      </c>
      <c r="E896">
        <f t="shared" si="77"/>
        <v>107526.47252831253</v>
      </c>
      <c r="F896">
        <f t="shared" si="78"/>
        <v>168949.47231886943</v>
      </c>
      <c r="G896">
        <f t="shared" si="79"/>
        <v>53992.821047674719</v>
      </c>
      <c r="H896">
        <f t="shared" si="79"/>
        <v>185866.72662097268</v>
      </c>
      <c r="I896">
        <f t="shared" si="80"/>
        <v>-161060.12400895034</v>
      </c>
      <c r="J896">
        <f t="shared" si="81"/>
        <v>-152032.21801676619</v>
      </c>
      <c r="K896">
        <f t="shared" si="84"/>
        <v>1</v>
      </c>
      <c r="L896">
        <f t="shared" si="85"/>
        <v>1</v>
      </c>
      <c r="M896">
        <f ca="1">VLOOKUP(A896,Tsy!A:B,2,FALSE)</f>
        <v>99.27</v>
      </c>
      <c r="N896" s="4">
        <f t="shared" ca="1" si="82"/>
        <v>0</v>
      </c>
      <c r="O896" s="3">
        <f ca="1">VLOOKUP(A896,'Libor 1W'!A:B,2,FALSE)/5200</f>
        <v>7.5134615384615379E-5</v>
      </c>
      <c r="P896">
        <f ca="1">VLOOKUP(A896,Swap!A:B,2,FALSE)</f>
        <v>176.684</v>
      </c>
      <c r="Q896">
        <f t="shared" ca="1" si="86"/>
        <v>-4.0128138371330335E-3</v>
      </c>
      <c r="R896">
        <f t="shared" ca="1" si="87"/>
        <v>-4.0879099909791874E-3</v>
      </c>
      <c r="S896">
        <f t="shared" ca="1" si="88"/>
        <v>-4.0128138371330335E-3</v>
      </c>
      <c r="T896">
        <f t="shared" ca="1" si="89"/>
        <v>148.30735382562852</v>
      </c>
      <c r="U896">
        <f t="shared" ca="1" si="83"/>
        <v>161.66924040139051</v>
      </c>
    </row>
    <row r="897" spans="1:21" x14ac:dyDescent="0.35">
      <c r="A897" s="1">
        <v>42430</v>
      </c>
      <c r="B897">
        <v>2554</v>
      </c>
      <c r="C897">
        <f t="shared" si="75"/>
        <v>-53533.651480637811</v>
      </c>
      <c r="D897">
        <f t="shared" si="76"/>
        <v>16641.839388145316</v>
      </c>
      <c r="E897">
        <f t="shared" si="77"/>
        <v>107526.47252831253</v>
      </c>
      <c r="F897">
        <f t="shared" si="78"/>
        <v>168855.23011535298</v>
      </c>
      <c r="G897">
        <f t="shared" si="79"/>
        <v>53992.821047674719</v>
      </c>
      <c r="H897">
        <f t="shared" si="79"/>
        <v>185497.06950349829</v>
      </c>
      <c r="I897">
        <f t="shared" si="80"/>
        <v>-161060.12400895034</v>
      </c>
      <c r="J897">
        <f t="shared" si="81"/>
        <v>-152213.39072720768</v>
      </c>
      <c r="K897">
        <f t="shared" si="84"/>
        <v>-1</v>
      </c>
      <c r="L897">
        <f t="shared" si="85"/>
        <v>1</v>
      </c>
      <c r="M897">
        <f ca="1">VLOOKUP(A897,Tsy!A:B,2,FALSE)</f>
        <v>99.27</v>
      </c>
      <c r="N897" s="4">
        <f t="shared" ca="1" si="82"/>
        <v>0</v>
      </c>
      <c r="O897" s="3">
        <f ca="1">VLOOKUP(A897,'Libor 1W'!A:B,2,FALSE)/5200</f>
        <v>7.5528846153846154E-5</v>
      </c>
      <c r="P897">
        <f ca="1">VLOOKUP(A897,Swap!A:B,2,FALSE)</f>
        <v>175.97499999999999</v>
      </c>
      <c r="Q897">
        <f t="shared" ca="1" si="86"/>
        <v>-1.4377042193493006E-3</v>
      </c>
      <c r="R897">
        <f t="shared" ca="1" si="87"/>
        <v>1.512838834733916E-3</v>
      </c>
      <c r="S897">
        <f t="shared" ca="1" si="88"/>
        <v>-1.4377042193493006E-3</v>
      </c>
      <c r="T897">
        <f t="shared" ca="1" si="89"/>
        <v>148.53171894997254</v>
      </c>
      <c r="U897">
        <f t="shared" ca="1" si="83"/>
        <v>161.43680785232644</v>
      </c>
    </row>
    <row r="898" spans="1:21" x14ac:dyDescent="0.35">
      <c r="A898" s="1">
        <v>42437</v>
      </c>
      <c r="B898">
        <v>68087</v>
      </c>
      <c r="C898">
        <f t="shared" si="75"/>
        <v>-53533.651480637811</v>
      </c>
      <c r="D898">
        <f t="shared" si="76"/>
        <v>16422.583173996176</v>
      </c>
      <c r="E898">
        <f t="shared" si="77"/>
        <v>107526.47252831253</v>
      </c>
      <c r="F898">
        <f t="shared" si="78"/>
        <v>168713.77831221899</v>
      </c>
      <c r="G898">
        <f t="shared" si="79"/>
        <v>53992.821047674719</v>
      </c>
      <c r="H898">
        <f t="shared" si="79"/>
        <v>185136.36148621517</v>
      </c>
      <c r="I898">
        <f t="shared" si="80"/>
        <v>-161060.12400895034</v>
      </c>
      <c r="J898">
        <f t="shared" si="81"/>
        <v>-152291.1951382228</v>
      </c>
      <c r="K898">
        <f t="shared" si="84"/>
        <v>-1</v>
      </c>
      <c r="L898">
        <f t="shared" si="85"/>
        <v>1</v>
      </c>
      <c r="M898">
        <f ca="1">VLOOKUP(A898,Tsy!A:B,2,FALSE)</f>
        <v>99.27</v>
      </c>
      <c r="N898" s="4">
        <f t="shared" ca="1" si="82"/>
        <v>0</v>
      </c>
      <c r="O898" s="3">
        <f ca="1">VLOOKUP(A898,'Libor 1W'!A:B,2,FALSE)/5200</f>
        <v>7.6423076923076914E-5</v>
      </c>
      <c r="P898">
        <f ca="1">VLOOKUP(A898,Swap!A:B,2,FALSE)</f>
        <v>175.72200000000001</v>
      </c>
      <c r="Q898">
        <f t="shared" ca="1" si="86"/>
        <v>-1.2901059628276479E-2</v>
      </c>
      <c r="R898">
        <f t="shared" ca="1" si="87"/>
        <v>1.2976588474430326E-2</v>
      </c>
      <c r="S898">
        <f t="shared" ca="1" si="88"/>
        <v>-1.2901059628276479E-2</v>
      </c>
      <c r="T898">
        <f t="shared" ca="1" si="89"/>
        <v>150.45915394218608</v>
      </c>
      <c r="U898">
        <f t="shared" ca="1" si="83"/>
        <v>159.35410196802496</v>
      </c>
    </row>
    <row r="899" spans="1:21" x14ac:dyDescent="0.35">
      <c r="A899" s="1">
        <v>42444</v>
      </c>
      <c r="B899">
        <v>65098</v>
      </c>
      <c r="C899">
        <f t="shared" si="75"/>
        <v>-53533.651480637811</v>
      </c>
      <c r="D899">
        <f t="shared" si="76"/>
        <v>16264.122370936902</v>
      </c>
      <c r="E899">
        <f t="shared" si="77"/>
        <v>107526.47252831253</v>
      </c>
      <c r="F899">
        <f t="shared" si="78"/>
        <v>168629.04599215981</v>
      </c>
      <c r="G899">
        <f t="shared" si="79"/>
        <v>53992.821047674719</v>
      </c>
      <c r="H899">
        <f t="shared" si="79"/>
        <v>184893.16836309672</v>
      </c>
      <c r="I899">
        <f t="shared" si="80"/>
        <v>-161060.12400895034</v>
      </c>
      <c r="J899">
        <f t="shared" si="81"/>
        <v>-152364.9236212229</v>
      </c>
      <c r="K899">
        <f t="shared" si="84"/>
        <v>-1</v>
      </c>
      <c r="L899">
        <f t="shared" si="85"/>
        <v>1</v>
      </c>
      <c r="M899">
        <f ca="1">VLOOKUP(A899,Tsy!A:B,2,FALSE)</f>
        <v>99.27</v>
      </c>
      <c r="N899" s="4">
        <f t="shared" ca="1" si="82"/>
        <v>0</v>
      </c>
      <c r="O899" s="3">
        <f ca="1">VLOOKUP(A899,'Libor 1W'!A:B,2,FALSE)/5200</f>
        <v>7.7307692307692318E-5</v>
      </c>
      <c r="P899">
        <f ca="1">VLOOKUP(A899,Swap!A:B,2,FALSE)</f>
        <v>173.45500000000001</v>
      </c>
      <c r="Q899">
        <f t="shared" ca="1" si="86"/>
        <v>4.4622524574096101E-3</v>
      </c>
      <c r="R899">
        <f t="shared" ca="1" si="87"/>
        <v>-4.3858293804865328E-3</v>
      </c>
      <c r="S899">
        <f t="shared" ca="1" si="88"/>
        <v>4.4622524574096101E-3</v>
      </c>
      <c r="T899">
        <f t="shared" ca="1" si="89"/>
        <v>149.79926576426331</v>
      </c>
      <c r="U899">
        <f t="shared" ca="1" si="83"/>
        <v>160.06518020113009</v>
      </c>
    </row>
    <row r="900" spans="1:21" x14ac:dyDescent="0.35">
      <c r="A900" s="1">
        <v>42451</v>
      </c>
      <c r="B900">
        <v>50105</v>
      </c>
      <c r="C900">
        <f t="shared" si="75"/>
        <v>-53533.651480637811</v>
      </c>
      <c r="D900">
        <f t="shared" si="76"/>
        <v>16009.376673040153</v>
      </c>
      <c r="E900">
        <f t="shared" si="77"/>
        <v>107526.47252831253</v>
      </c>
      <c r="F900">
        <f t="shared" si="78"/>
        <v>168477.02615506679</v>
      </c>
      <c r="G900">
        <f t="shared" si="79"/>
        <v>53992.821047674719</v>
      </c>
      <c r="H900">
        <f t="shared" si="79"/>
        <v>184486.40282810695</v>
      </c>
      <c r="I900">
        <f t="shared" si="80"/>
        <v>-161060.12400895034</v>
      </c>
      <c r="J900">
        <f t="shared" si="81"/>
        <v>-152467.64948202664</v>
      </c>
      <c r="K900">
        <f t="shared" si="84"/>
        <v>-1</v>
      </c>
      <c r="L900">
        <f t="shared" si="85"/>
        <v>1</v>
      </c>
      <c r="M900">
        <f ca="1">VLOOKUP(A900,Tsy!A:B,2,FALSE)</f>
        <v>99.27</v>
      </c>
      <c r="N900" s="4">
        <f t="shared" ca="1" si="82"/>
        <v>0</v>
      </c>
      <c r="O900" s="3">
        <f ca="1">VLOOKUP(A900,'Libor 1W'!A:B,2,FALSE)/5200</f>
        <v>7.6394230769230765E-5</v>
      </c>
      <c r="P900">
        <f ca="1">VLOOKUP(A900,Swap!A:B,2,FALSE)</f>
        <v>174.22900000000001</v>
      </c>
      <c r="Q900">
        <f t="shared" ca="1" si="86"/>
        <v>4.8499388735514515E-3</v>
      </c>
      <c r="R900">
        <f t="shared" ca="1" si="87"/>
        <v>-4.772631181243759E-3</v>
      </c>
      <c r="S900">
        <f t="shared" ca="1" si="88"/>
        <v>4.8499388735514515E-3</v>
      </c>
      <c r="T900">
        <f t="shared" ca="1" si="89"/>
        <v>149.08432911754937</v>
      </c>
      <c r="U900">
        <f t="shared" ca="1" si="83"/>
        <v>160.84148654088958</v>
      </c>
    </row>
    <row r="901" spans="1:21" x14ac:dyDescent="0.35">
      <c r="A901" s="1">
        <v>42458</v>
      </c>
      <c r="B901">
        <v>-16863</v>
      </c>
      <c r="C901">
        <f t="shared" si="75"/>
        <v>-53533.651480637811</v>
      </c>
      <c r="D901">
        <f t="shared" si="76"/>
        <v>15472.883365200765</v>
      </c>
      <c r="E901">
        <f t="shared" si="77"/>
        <v>107526.47252831253</v>
      </c>
      <c r="F901">
        <f t="shared" si="78"/>
        <v>168133.75516507088</v>
      </c>
      <c r="G901">
        <f t="shared" si="79"/>
        <v>53992.821047674719</v>
      </c>
      <c r="H901">
        <f t="shared" si="79"/>
        <v>183606.63853027165</v>
      </c>
      <c r="I901">
        <f t="shared" si="80"/>
        <v>-161060.12400895034</v>
      </c>
      <c r="J901">
        <f t="shared" si="81"/>
        <v>-152660.8717998701</v>
      </c>
      <c r="K901">
        <f t="shared" si="84"/>
        <v>-1</v>
      </c>
      <c r="L901">
        <f t="shared" si="85"/>
        <v>1</v>
      </c>
      <c r="M901">
        <f ca="1">VLOOKUP(A901,Tsy!A:B,2,FALSE)</f>
        <v>99.27</v>
      </c>
      <c r="N901" s="4">
        <f t="shared" ca="1" si="82"/>
        <v>0</v>
      </c>
      <c r="O901" s="3">
        <f ca="1">VLOOKUP(A901,'Libor 1W'!A:B,2,FALSE)/5200</f>
        <v>7.548076923076924E-5</v>
      </c>
      <c r="P901">
        <f ca="1">VLOOKUP(A901,Swap!A:B,2,FALSE)</f>
        <v>175.07400000000001</v>
      </c>
      <c r="Q901">
        <f t="shared" ca="1" si="86"/>
        <v>1.1994927859076743E-2</v>
      </c>
      <c r="R901">
        <f t="shared" ca="1" si="87"/>
        <v>-1.1918533628307512E-2</v>
      </c>
      <c r="S901">
        <f t="shared" ca="1" si="88"/>
        <v>1.1994927859076743E-2</v>
      </c>
      <c r="T901">
        <f t="shared" ca="1" si="89"/>
        <v>147.30746252750819</v>
      </c>
      <c r="U901">
        <f t="shared" ca="1" si="83"/>
        <v>162.77076856869422</v>
      </c>
    </row>
    <row r="902" spans="1:21" x14ac:dyDescent="0.35">
      <c r="A902" s="1">
        <v>42465</v>
      </c>
      <c r="B902">
        <v>-117305</v>
      </c>
      <c r="C902">
        <f t="shared" si="75"/>
        <v>-53533.651480637811</v>
      </c>
      <c r="D902">
        <f t="shared" si="76"/>
        <v>14916.541108986616</v>
      </c>
      <c r="E902">
        <f t="shared" si="77"/>
        <v>107526.47252831253</v>
      </c>
      <c r="F902">
        <f t="shared" si="78"/>
        <v>168090.78727387637</v>
      </c>
      <c r="G902">
        <f t="shared" si="79"/>
        <v>53992.821047674719</v>
      </c>
      <c r="H902">
        <f t="shared" si="79"/>
        <v>183007.32838286299</v>
      </c>
      <c r="I902">
        <f t="shared" si="80"/>
        <v>-161060.12400895034</v>
      </c>
      <c r="J902">
        <f t="shared" si="81"/>
        <v>-153174.24616488974</v>
      </c>
      <c r="K902">
        <f t="shared" si="84"/>
        <v>-1</v>
      </c>
      <c r="L902">
        <f t="shared" si="85"/>
        <v>1</v>
      </c>
      <c r="M902">
        <f ca="1">VLOOKUP(A902,Tsy!A:B,2,FALSE)</f>
        <v>99.27</v>
      </c>
      <c r="N902" s="4">
        <f t="shared" ca="1" si="82"/>
        <v>0</v>
      </c>
      <c r="O902" s="3">
        <f ca="1">VLOOKUP(A902,'Libor 1W'!A:B,2,FALSE)/5200</f>
        <v>7.6115384615384611E-5</v>
      </c>
      <c r="P902">
        <f ca="1">VLOOKUP(A902,Swap!A:B,2,FALSE)</f>
        <v>177.17400000000001</v>
      </c>
      <c r="Q902">
        <f t="shared" ca="1" si="86"/>
        <v>-4.1202433765678004E-3</v>
      </c>
      <c r="R902">
        <f t="shared" ca="1" si="87"/>
        <v>4.1957241457985699E-3</v>
      </c>
      <c r="S902">
        <f t="shared" ca="1" si="88"/>
        <v>-4.1202433765678004E-3</v>
      </c>
      <c r="T902">
        <f t="shared" ca="1" si="89"/>
        <v>147.92552400489117</v>
      </c>
      <c r="U902">
        <f t="shared" ca="1" si="83"/>
        <v>162.1001133876002</v>
      </c>
    </row>
    <row r="903" spans="1:21" x14ac:dyDescent="0.35">
      <c r="A903" s="1">
        <v>42472</v>
      </c>
      <c r="B903">
        <v>-24364</v>
      </c>
      <c r="C903">
        <f t="shared" si="75"/>
        <v>-53533.651480637811</v>
      </c>
      <c r="D903">
        <f t="shared" si="76"/>
        <v>14580.814531548756</v>
      </c>
      <c r="E903">
        <f t="shared" si="77"/>
        <v>107526.47252831253</v>
      </c>
      <c r="F903">
        <f t="shared" si="78"/>
        <v>167993.5312628739</v>
      </c>
      <c r="G903">
        <f t="shared" si="79"/>
        <v>53992.821047674719</v>
      </c>
      <c r="H903">
        <f t="shared" si="79"/>
        <v>182574.34579442267</v>
      </c>
      <c r="I903">
        <f t="shared" si="80"/>
        <v>-161060.12400895034</v>
      </c>
      <c r="J903">
        <f t="shared" si="81"/>
        <v>-153412.71673132514</v>
      </c>
      <c r="K903">
        <f t="shared" si="84"/>
        <v>-1</v>
      </c>
      <c r="L903">
        <f t="shared" si="85"/>
        <v>1</v>
      </c>
      <c r="M903">
        <f ca="1">VLOOKUP(A903,Tsy!A:B,2,FALSE)</f>
        <v>99.27</v>
      </c>
      <c r="N903" s="4">
        <f t="shared" ca="1" si="82"/>
        <v>0</v>
      </c>
      <c r="O903" s="3">
        <f ca="1">VLOOKUP(A903,'Libor 1W'!A:B,2,FALSE)/5200</f>
        <v>7.6346153846153851E-5</v>
      </c>
      <c r="P903">
        <f ca="1">VLOOKUP(A903,Swap!A:B,2,FALSE)</f>
        <v>176.44399999999999</v>
      </c>
      <c r="Q903">
        <f t="shared" ca="1" si="86"/>
        <v>9.2947337398840979E-4</v>
      </c>
      <c r="R903">
        <f t="shared" ca="1" si="87"/>
        <v>-8.5335798937302514E-4</v>
      </c>
      <c r="S903">
        <f t="shared" ca="1" si="88"/>
        <v>9.2947337398840979E-4</v>
      </c>
      <c r="T903">
        <f t="shared" ca="1" si="89"/>
        <v>147.79929057714941</v>
      </c>
      <c r="U903">
        <f t="shared" ca="1" si="83"/>
        <v>162.25078112691449</v>
      </c>
    </row>
    <row r="904" spans="1:21" x14ac:dyDescent="0.35">
      <c r="A904" s="1">
        <v>42479</v>
      </c>
      <c r="B904">
        <v>-24279</v>
      </c>
      <c r="C904">
        <f t="shared" si="75"/>
        <v>-53533.651480637811</v>
      </c>
      <c r="D904">
        <f t="shared" si="76"/>
        <v>14204.219885277247</v>
      </c>
      <c r="E904">
        <f t="shared" si="77"/>
        <v>107526.47252831253</v>
      </c>
      <c r="F904">
        <f t="shared" si="78"/>
        <v>167859.40490161095</v>
      </c>
      <c r="G904">
        <f t="shared" si="79"/>
        <v>53992.821047674719</v>
      </c>
      <c r="H904">
        <f t="shared" si="79"/>
        <v>182063.62478688819</v>
      </c>
      <c r="I904">
        <f t="shared" si="80"/>
        <v>-161060.12400895034</v>
      </c>
      <c r="J904">
        <f t="shared" si="81"/>
        <v>-153655.18501633371</v>
      </c>
      <c r="K904">
        <f t="shared" si="84"/>
        <v>-1</v>
      </c>
      <c r="L904">
        <f t="shared" si="85"/>
        <v>1</v>
      </c>
      <c r="M904">
        <f ca="1">VLOOKUP(A904,Tsy!A:B,2,FALSE)</f>
        <v>99.27</v>
      </c>
      <c r="N904" s="4">
        <f t="shared" ca="1" si="82"/>
        <v>0</v>
      </c>
      <c r="O904" s="3">
        <f ca="1">VLOOKUP(A904,'Libor 1W'!A:B,2,FALSE)/5200</f>
        <v>7.7326923076923083E-5</v>
      </c>
      <c r="P904">
        <f ca="1">VLOOKUP(A904,Swap!A:B,2,FALSE)</f>
        <v>176.608</v>
      </c>
      <c r="Q904">
        <f t="shared" ca="1" si="86"/>
        <v>-1.3861206740351517E-2</v>
      </c>
      <c r="R904">
        <f t="shared" ca="1" si="87"/>
        <v>1.3937552894197671E-2</v>
      </c>
      <c r="S904">
        <f t="shared" ca="1" si="88"/>
        <v>-1.3861206740351517E-2</v>
      </c>
      <c r="T904">
        <f t="shared" ca="1" si="89"/>
        <v>149.85925100729332</v>
      </c>
      <c r="U904">
        <f t="shared" ca="1" si="83"/>
        <v>160.00178950593082</v>
      </c>
    </row>
    <row r="905" spans="1:21" x14ac:dyDescent="0.35">
      <c r="A905" s="1">
        <v>42486</v>
      </c>
      <c r="B905">
        <v>-63775</v>
      </c>
      <c r="C905">
        <f t="shared" si="75"/>
        <v>-53533.651480637811</v>
      </c>
      <c r="D905">
        <f t="shared" si="76"/>
        <v>13744.837476099427</v>
      </c>
      <c r="E905">
        <f t="shared" si="77"/>
        <v>107526.47252831253</v>
      </c>
      <c r="F905">
        <f t="shared" si="78"/>
        <v>167743.38587865897</v>
      </c>
      <c r="G905">
        <f t="shared" si="79"/>
        <v>53992.821047674719</v>
      </c>
      <c r="H905">
        <f t="shared" si="79"/>
        <v>181488.2233547584</v>
      </c>
      <c r="I905">
        <f t="shared" si="80"/>
        <v>-161060.12400895034</v>
      </c>
      <c r="J905">
        <f t="shared" si="81"/>
        <v>-153998.54840255954</v>
      </c>
      <c r="K905">
        <f t="shared" si="84"/>
        <v>-1</v>
      </c>
      <c r="L905">
        <f t="shared" si="85"/>
        <v>1</v>
      </c>
      <c r="M905">
        <f ca="1">VLOOKUP(A905,Tsy!A:B,2,FALSE)</f>
        <v>99.27</v>
      </c>
      <c r="N905" s="4">
        <f t="shared" ca="1" si="82"/>
        <v>0</v>
      </c>
      <c r="O905" s="3">
        <f ca="1">VLOOKUP(A905,'Libor 1W'!A:B,2,FALSE)/5200</f>
        <v>7.6980769230769222E-5</v>
      </c>
      <c r="P905">
        <f ca="1">VLOOKUP(A905,Swap!A:B,2,FALSE)</f>
        <v>174.16</v>
      </c>
      <c r="Q905">
        <f t="shared" ca="1" si="86"/>
        <v>1.156407900780887E-2</v>
      </c>
      <c r="R905">
        <f t="shared" ca="1" si="87"/>
        <v>-1.1486752084731947E-2</v>
      </c>
      <c r="S905">
        <f t="shared" ca="1" si="88"/>
        <v>1.156407900780887E-2</v>
      </c>
      <c r="T905">
        <f t="shared" ca="1" si="89"/>
        <v>148.13785494336892</v>
      </c>
      <c r="U905">
        <f t="shared" ca="1" si="83"/>
        <v>161.85206284116819</v>
      </c>
    </row>
    <row r="906" spans="1:21" x14ac:dyDescent="0.35">
      <c r="A906" s="1">
        <v>42493</v>
      </c>
      <c r="B906">
        <v>-82020</v>
      </c>
      <c r="C906">
        <f t="shared" si="75"/>
        <v>-53533.651480637811</v>
      </c>
      <c r="D906">
        <f t="shared" si="76"/>
        <v>13588.942638623326</v>
      </c>
      <c r="E906">
        <f t="shared" si="77"/>
        <v>107526.47252831253</v>
      </c>
      <c r="F906">
        <f t="shared" si="78"/>
        <v>167794.41920576774</v>
      </c>
      <c r="G906">
        <f t="shared" si="79"/>
        <v>53992.821047674719</v>
      </c>
      <c r="H906">
        <f t="shared" si="79"/>
        <v>181383.36184439107</v>
      </c>
      <c r="I906">
        <f t="shared" si="80"/>
        <v>-161060.12400895034</v>
      </c>
      <c r="J906">
        <f t="shared" si="81"/>
        <v>-154205.47656714442</v>
      </c>
      <c r="K906">
        <f t="shared" si="84"/>
        <v>-1</v>
      </c>
      <c r="L906">
        <f t="shared" si="85"/>
        <v>1</v>
      </c>
      <c r="M906">
        <f ca="1">VLOOKUP(A906,Tsy!A:B,2,FALSE)</f>
        <v>99.27</v>
      </c>
      <c r="N906" s="4">
        <f t="shared" ca="1" si="82"/>
        <v>0</v>
      </c>
      <c r="O906" s="3">
        <f ca="1">VLOOKUP(A906,'Libor 1W'!A:B,2,FALSE)/5200</f>
        <v>7.7884615384615392E-5</v>
      </c>
      <c r="P906">
        <f ca="1">VLOOKUP(A906,Swap!A:B,2,FALSE)</f>
        <v>176.17400000000001</v>
      </c>
      <c r="Q906">
        <f t="shared" ca="1" si="86"/>
        <v>8.0772418177483818E-3</v>
      </c>
      <c r="R906">
        <f t="shared" ca="1" si="87"/>
        <v>-8.0002610485176134E-3</v>
      </c>
      <c r="S906">
        <f t="shared" ca="1" si="88"/>
        <v>8.0772418177483818E-3</v>
      </c>
      <c r="T906">
        <f t="shared" ca="1" si="89"/>
        <v>146.95271343265455</v>
      </c>
      <c r="U906">
        <f t="shared" ca="1" si="83"/>
        <v>163.15938109143772</v>
      </c>
    </row>
    <row r="907" spans="1:21" x14ac:dyDescent="0.35">
      <c r="A907" s="1">
        <v>42500</v>
      </c>
      <c r="B907">
        <v>-79260</v>
      </c>
      <c r="C907">
        <f t="shared" si="75"/>
        <v>-53533.651480637811</v>
      </c>
      <c r="D907">
        <f t="shared" si="76"/>
        <v>13383.500956022945</v>
      </c>
      <c r="E907">
        <f t="shared" si="77"/>
        <v>107526.47252831253</v>
      </c>
      <c r="F907">
        <f t="shared" si="78"/>
        <v>167842.19108821827</v>
      </c>
      <c r="G907">
        <f t="shared" si="79"/>
        <v>53992.821047674719</v>
      </c>
      <c r="H907">
        <f t="shared" si="79"/>
        <v>181225.69204424121</v>
      </c>
      <c r="I907">
        <f t="shared" si="80"/>
        <v>-161060.12400895034</v>
      </c>
      <c r="J907">
        <f t="shared" si="81"/>
        <v>-154458.69013219533</v>
      </c>
      <c r="K907">
        <f t="shared" si="84"/>
        <v>-1</v>
      </c>
      <c r="L907">
        <f t="shared" si="85"/>
        <v>1</v>
      </c>
      <c r="M907">
        <f ca="1">VLOOKUP(A907,Tsy!A:B,2,FALSE)</f>
        <v>99.27</v>
      </c>
      <c r="N907" s="4">
        <f t="shared" ca="1" si="82"/>
        <v>0</v>
      </c>
      <c r="O907" s="3">
        <f ca="1">VLOOKUP(A907,'Libor 1W'!A:B,2,FALSE)/5200</f>
        <v>7.7721153846153844E-5</v>
      </c>
      <c r="P907">
        <f ca="1">VLOOKUP(A907,Swap!A:B,2,FALSE)</f>
        <v>177.59700000000001</v>
      </c>
      <c r="Q907">
        <f t="shared" ca="1" si="86"/>
        <v>-1.3570049043621912E-3</v>
      </c>
      <c r="R907">
        <f t="shared" ca="1" si="87"/>
        <v>1.4348895197468065E-3</v>
      </c>
      <c r="S907">
        <f t="shared" ca="1" si="88"/>
        <v>-1.3570049043621912E-3</v>
      </c>
      <c r="T907">
        <f t="shared" ca="1" si="89"/>
        <v>147.16357434105743</v>
      </c>
      <c r="U907">
        <f t="shared" ca="1" si="83"/>
        <v>162.93797301110394</v>
      </c>
    </row>
    <row r="908" spans="1:21" x14ac:dyDescent="0.35">
      <c r="A908" s="1">
        <v>42507</v>
      </c>
      <c r="B908">
        <v>-112328</v>
      </c>
      <c r="C908">
        <f t="shared" si="75"/>
        <v>-53533.651480637811</v>
      </c>
      <c r="D908">
        <f t="shared" si="76"/>
        <v>13116.525812619502</v>
      </c>
      <c r="E908">
        <f t="shared" si="77"/>
        <v>107526.47252831253</v>
      </c>
      <c r="F908">
        <f t="shared" si="78"/>
        <v>167930.86768141834</v>
      </c>
      <c r="G908">
        <f t="shared" si="79"/>
        <v>53992.821047674719</v>
      </c>
      <c r="H908">
        <f t="shared" si="79"/>
        <v>181047.39349403785</v>
      </c>
      <c r="I908">
        <f t="shared" si="80"/>
        <v>-161060.12400895034</v>
      </c>
      <c r="J908">
        <f t="shared" si="81"/>
        <v>-154814.34186879883</v>
      </c>
      <c r="K908">
        <f t="shared" si="84"/>
        <v>-1</v>
      </c>
      <c r="L908">
        <f t="shared" si="85"/>
        <v>1</v>
      </c>
      <c r="M908">
        <f ca="1">VLOOKUP(A908,Tsy!A:B,2,FALSE)</f>
        <v>99.27</v>
      </c>
      <c r="N908" s="4">
        <f t="shared" ca="1" si="82"/>
        <v>0</v>
      </c>
      <c r="O908" s="3">
        <f ca="1">VLOOKUP(A908,'Libor 1W'!A:B,2,FALSE)/5200</f>
        <v>7.7980769230769233E-5</v>
      </c>
      <c r="P908">
        <f ca="1">VLOOKUP(A908,Swap!A:B,2,FALSE)</f>
        <v>177.35599999999999</v>
      </c>
      <c r="Q908">
        <f t="shared" ca="1" si="86"/>
        <v>-1.0447912672816306E-2</v>
      </c>
      <c r="R908">
        <f t="shared" ca="1" si="87"/>
        <v>1.052563382666246E-2</v>
      </c>
      <c r="S908">
        <f t="shared" ca="1" si="88"/>
        <v>-1.0447912672816306E-2</v>
      </c>
      <c r="T908">
        <f t="shared" ca="1" si="89"/>
        <v>148.71256423719421</v>
      </c>
      <c r="U908">
        <f t="shared" ca="1" si="83"/>
        <v>161.23561129799822</v>
      </c>
    </row>
    <row r="909" spans="1:21" x14ac:dyDescent="0.35">
      <c r="A909" s="1">
        <v>42514</v>
      </c>
      <c r="B909">
        <v>-80252</v>
      </c>
      <c r="C909">
        <f t="shared" ref="C909:C970" si="90">AVERAGE($B$524:$B$970)</f>
        <v>-53533.651480637811</v>
      </c>
      <c r="D909">
        <f t="shared" ref="D909:D970" si="91">AVERAGE(B387:B909)</f>
        <v>12759.311663479924</v>
      </c>
      <c r="E909">
        <f t="shared" ref="E909:E970" si="92">_xlfn.STDEV.P($B$524:$B$970)</f>
        <v>107526.47252831253</v>
      </c>
      <c r="F909">
        <f t="shared" ref="F909:F970" si="93">_xlfn.STDEV.P(B387:B909)</f>
        <v>167930.39634417032</v>
      </c>
      <c r="G909">
        <f t="shared" ref="G909:H970" si="94">C909+E909</f>
        <v>53992.821047674719</v>
      </c>
      <c r="H909">
        <f t="shared" si="94"/>
        <v>180689.70800765025</v>
      </c>
      <c r="I909">
        <f t="shared" ref="I909:I970" si="95">C909-E909</f>
        <v>-161060.12400895034</v>
      </c>
      <c r="J909">
        <f t="shared" ref="J909:J970" si="96">D909-F909</f>
        <v>-155171.0846806904</v>
      </c>
      <c r="K909">
        <f t="shared" si="84"/>
        <v>-1</v>
      </c>
      <c r="L909">
        <f t="shared" si="85"/>
        <v>1</v>
      </c>
      <c r="M909">
        <f ca="1">VLOOKUP(A909,Tsy!A:B,2,FALSE)</f>
        <v>99.27</v>
      </c>
      <c r="N909" s="4">
        <f t="shared" ref="N909:N969" ca="1" si="97">M910/M909-1</f>
        <v>0</v>
      </c>
      <c r="O909" s="3">
        <f ca="1">VLOOKUP(A909,'Libor 1W'!A:B,2,FALSE)/5200</f>
        <v>7.8057692307692309E-5</v>
      </c>
      <c r="P909">
        <f ca="1">VLOOKUP(A909,Swap!A:B,2,FALSE)</f>
        <v>175.50299999999999</v>
      </c>
      <c r="Q909">
        <f t="shared" ca="1" si="86"/>
        <v>3.4415366119098234E-3</v>
      </c>
      <c r="R909">
        <f t="shared" ca="1" si="87"/>
        <v>-3.363555842679054E-3</v>
      </c>
      <c r="S909">
        <f t="shared" ca="1" si="88"/>
        <v>3.4415366119098234E-3</v>
      </c>
      <c r="T909">
        <f t="shared" ca="1" si="89"/>
        <v>148.21236122287442</v>
      </c>
      <c r="U909">
        <f t="shared" ref="U909:U969" ca="1" si="98">U908*(S909+1)</f>
        <v>161.79050955742395</v>
      </c>
    </row>
    <row r="910" spans="1:21" x14ac:dyDescent="0.35">
      <c r="A910" s="1">
        <v>42521</v>
      </c>
      <c r="B910">
        <v>-140962</v>
      </c>
      <c r="C910">
        <f t="shared" si="90"/>
        <v>-53533.651480637811</v>
      </c>
      <c r="D910">
        <f t="shared" si="91"/>
        <v>12312.715105162524</v>
      </c>
      <c r="E910">
        <f t="shared" si="92"/>
        <v>107526.47252831253</v>
      </c>
      <c r="F910">
        <f t="shared" si="93"/>
        <v>168028.00310411336</v>
      </c>
      <c r="G910">
        <f t="shared" si="94"/>
        <v>53992.821047674719</v>
      </c>
      <c r="H910">
        <f t="shared" si="94"/>
        <v>180340.71820927589</v>
      </c>
      <c r="I910">
        <f t="shared" si="95"/>
        <v>-161060.12400895034</v>
      </c>
      <c r="J910">
        <f t="shared" si="96"/>
        <v>-155715.28799895084</v>
      </c>
      <c r="K910">
        <f t="shared" ref="K910:K970" si="99">IF(B909&lt;I909,1,IF(B909&gt;G909,-1,K909))</f>
        <v>-1</v>
      </c>
      <c r="L910">
        <f t="shared" ref="L910:L970" si="100">IF(B909&lt;J909,1,IF(B909&gt;H909,-1,L909))</f>
        <v>1</v>
      </c>
      <c r="M910">
        <f ca="1">VLOOKUP(A910,Tsy!A:B,2,FALSE)</f>
        <v>99.27</v>
      </c>
      <c r="N910" s="4">
        <f t="shared" ca="1" si="97"/>
        <v>0</v>
      </c>
      <c r="O910" s="3">
        <f ca="1">VLOOKUP(A910,'Libor 1W'!A:B,2,FALSE)/5200</f>
        <v>7.8499999999999997E-5</v>
      </c>
      <c r="P910">
        <f ca="1">VLOOKUP(A910,Swap!A:B,2,FALSE)</f>
        <v>176.107</v>
      </c>
      <c r="Q910">
        <f t="shared" ref="Q910:Q969" ca="1" si="101">P911/P910-1</f>
        <v>1.086271414537765E-2</v>
      </c>
      <c r="R910">
        <f t="shared" ref="R910:R969" ca="1" si="102">K910*$Q910-K910*$O909</f>
        <v>-1.0784656453069958E-2</v>
      </c>
      <c r="S910">
        <f t="shared" ref="S910:S969" ca="1" si="103">L910*$Q910-L910*$N910</f>
        <v>1.086271414537765E-2</v>
      </c>
      <c r="T910">
        <f t="shared" ref="T910:T969" ca="1" si="104">T909*(R910+1)</f>
        <v>146.61394182498742</v>
      </c>
      <c r="U910">
        <f t="shared" ca="1" si="98"/>
        <v>163.54799361418122</v>
      </c>
    </row>
    <row r="911" spans="1:21" x14ac:dyDescent="0.35">
      <c r="A911" s="1">
        <v>42528</v>
      </c>
      <c r="B911">
        <v>15195</v>
      </c>
      <c r="C911">
        <f t="shared" si="90"/>
        <v>-53533.651480637811</v>
      </c>
      <c r="D911">
        <f t="shared" si="91"/>
        <v>12227.015296367113</v>
      </c>
      <c r="E911">
        <f t="shared" si="92"/>
        <v>107526.47252831253</v>
      </c>
      <c r="F911">
        <f t="shared" si="93"/>
        <v>168015.08060004591</v>
      </c>
      <c r="G911">
        <f t="shared" si="94"/>
        <v>53992.821047674719</v>
      </c>
      <c r="H911">
        <f t="shared" si="94"/>
        <v>180242.09589641303</v>
      </c>
      <c r="I911">
        <f t="shared" si="95"/>
        <v>-161060.12400895034</v>
      </c>
      <c r="J911">
        <f t="shared" si="96"/>
        <v>-155788.0653036788</v>
      </c>
      <c r="K911">
        <f t="shared" si="99"/>
        <v>-1</v>
      </c>
      <c r="L911">
        <f t="shared" si="100"/>
        <v>1</v>
      </c>
      <c r="M911">
        <f ca="1">VLOOKUP(A911,Tsy!A:B,2,FALSE)</f>
        <v>99.27</v>
      </c>
      <c r="N911" s="4">
        <f t="shared" ca="1" si="97"/>
        <v>0</v>
      </c>
      <c r="O911" s="3">
        <f ca="1">VLOOKUP(A911,'Libor 1W'!A:B,2,FALSE)/5200</f>
        <v>7.8461538461538453E-5</v>
      </c>
      <c r="P911">
        <f ca="1">VLOOKUP(A911,Swap!A:B,2,FALSE)</f>
        <v>178.02</v>
      </c>
      <c r="Q911">
        <f t="shared" ca="1" si="101"/>
        <v>1.0976294798337172E-2</v>
      </c>
      <c r="R911">
        <f t="shared" ca="1" si="102"/>
        <v>-1.0897794798337171E-2</v>
      </c>
      <c r="S911">
        <f t="shared" ca="1" si="103"/>
        <v>1.0976294798337172E-2</v>
      </c>
      <c r="T911">
        <f t="shared" ca="1" si="104"/>
        <v>145.01617317240337</v>
      </c>
      <c r="U911">
        <f t="shared" ca="1" si="98"/>
        <v>165.34314460576704</v>
      </c>
    </row>
    <row r="912" spans="1:21" x14ac:dyDescent="0.35">
      <c r="A912" s="1">
        <v>42535</v>
      </c>
      <c r="B912">
        <v>45088</v>
      </c>
      <c r="C912">
        <f t="shared" si="90"/>
        <v>-53533.651480637811</v>
      </c>
      <c r="D912">
        <f t="shared" si="91"/>
        <v>12177.940726577437</v>
      </c>
      <c r="E912">
        <f t="shared" si="92"/>
        <v>107526.47252831253</v>
      </c>
      <c r="F912">
        <f t="shared" si="93"/>
        <v>168001.72640614116</v>
      </c>
      <c r="G912">
        <f t="shared" si="94"/>
        <v>53992.821047674719</v>
      </c>
      <c r="H912">
        <f t="shared" si="94"/>
        <v>180179.6671327186</v>
      </c>
      <c r="I912">
        <f t="shared" si="95"/>
        <v>-161060.12400895034</v>
      </c>
      <c r="J912">
        <f t="shared" si="96"/>
        <v>-155823.78567956371</v>
      </c>
      <c r="K912">
        <f t="shared" si="99"/>
        <v>-1</v>
      </c>
      <c r="L912">
        <f t="shared" si="100"/>
        <v>1</v>
      </c>
      <c r="M912">
        <f ca="1">VLOOKUP(A912,Tsy!A:B,2,FALSE)</f>
        <v>99.27</v>
      </c>
      <c r="N912" s="4">
        <f t="shared" ca="1" si="97"/>
        <v>0</v>
      </c>
      <c r="O912" s="3">
        <f ca="1">VLOOKUP(A912,'Libor 1W'!A:B,2,FALSE)/5200</f>
        <v>7.892307692307692E-5</v>
      </c>
      <c r="P912">
        <f ca="1">VLOOKUP(A912,Swap!A:B,2,FALSE)</f>
        <v>179.97399999999999</v>
      </c>
      <c r="Q912">
        <f t="shared" ca="1" si="101"/>
        <v>-8.0956138108837505E-3</v>
      </c>
      <c r="R912">
        <f t="shared" ca="1" si="102"/>
        <v>8.1740753493452882E-3</v>
      </c>
      <c r="S912">
        <f t="shared" ca="1" si="103"/>
        <v>-8.0956138108837505E-3</v>
      </c>
      <c r="T912">
        <f t="shared" ca="1" si="104"/>
        <v>146.20154629878832</v>
      </c>
      <c r="U912">
        <f t="shared" ca="1" si="98"/>
        <v>164.00459036076165</v>
      </c>
    </row>
    <row r="913" spans="1:21" x14ac:dyDescent="0.35">
      <c r="A913" s="1">
        <v>42542</v>
      </c>
      <c r="B913">
        <v>114665</v>
      </c>
      <c r="C913">
        <f t="shared" si="90"/>
        <v>-53533.651480637811</v>
      </c>
      <c r="D913">
        <f t="shared" si="91"/>
        <v>12315.745697896749</v>
      </c>
      <c r="E913">
        <f t="shared" si="92"/>
        <v>107526.47252831253</v>
      </c>
      <c r="F913">
        <f t="shared" si="93"/>
        <v>168056.16816370771</v>
      </c>
      <c r="G913">
        <f t="shared" si="94"/>
        <v>53992.821047674719</v>
      </c>
      <c r="H913">
        <f t="shared" si="94"/>
        <v>180371.91386160447</v>
      </c>
      <c r="I913">
        <f t="shared" si="95"/>
        <v>-161060.12400895034</v>
      </c>
      <c r="J913">
        <f t="shared" si="96"/>
        <v>-155740.42246581096</v>
      </c>
      <c r="K913">
        <f t="shared" si="99"/>
        <v>-1</v>
      </c>
      <c r="L913">
        <f t="shared" si="100"/>
        <v>1</v>
      </c>
      <c r="M913">
        <f ca="1">VLOOKUP(A913,Tsy!A:B,2,FALSE)</f>
        <v>99.27</v>
      </c>
      <c r="N913" s="4">
        <f t="shared" ca="1" si="97"/>
        <v>0</v>
      </c>
      <c r="O913" s="3">
        <f ca="1">VLOOKUP(A913,'Libor 1W'!A:B,2,FALSE)/5200</f>
        <v>7.9894230769230769E-5</v>
      </c>
      <c r="P913">
        <f ca="1">VLOOKUP(A913,Swap!A:B,2,FALSE)</f>
        <v>178.517</v>
      </c>
      <c r="Q913">
        <f t="shared" ca="1" si="101"/>
        <v>2.1084826655164646E-2</v>
      </c>
      <c r="R913">
        <f t="shared" ca="1" si="102"/>
        <v>-2.1005903578241569E-2</v>
      </c>
      <c r="S913">
        <f t="shared" ca="1" si="103"/>
        <v>2.1084826655164646E-2</v>
      </c>
      <c r="T913">
        <f t="shared" ca="1" si="104"/>
        <v>143.13045071424614</v>
      </c>
      <c r="U913">
        <f t="shared" ca="1" si="98"/>
        <v>167.46259871916959</v>
      </c>
    </row>
    <row r="914" spans="1:21" x14ac:dyDescent="0.35">
      <c r="A914" s="1">
        <v>42549</v>
      </c>
      <c r="B914">
        <v>83924</v>
      </c>
      <c r="C914">
        <f t="shared" si="90"/>
        <v>-53533.651480637811</v>
      </c>
      <c r="D914">
        <f t="shared" si="91"/>
        <v>12357.181644359465</v>
      </c>
      <c r="E914">
        <f t="shared" si="92"/>
        <v>107526.47252831253</v>
      </c>
      <c r="F914">
        <f t="shared" si="93"/>
        <v>168071.14652467286</v>
      </c>
      <c r="G914">
        <f t="shared" si="94"/>
        <v>53992.821047674719</v>
      </c>
      <c r="H914">
        <f t="shared" si="94"/>
        <v>180428.32816903232</v>
      </c>
      <c r="I914">
        <f t="shared" si="95"/>
        <v>-161060.12400895034</v>
      </c>
      <c r="J914">
        <f t="shared" si="96"/>
        <v>-155713.9648803134</v>
      </c>
      <c r="K914">
        <f t="shared" si="99"/>
        <v>-1</v>
      </c>
      <c r="L914">
        <f t="shared" si="100"/>
        <v>1</v>
      </c>
      <c r="M914">
        <f ca="1">VLOOKUP(A914,Tsy!A:B,2,FALSE)</f>
        <v>99.27</v>
      </c>
      <c r="N914" s="4">
        <f t="shared" ca="1" si="97"/>
        <v>0</v>
      </c>
      <c r="O914" s="3">
        <f ca="1">VLOOKUP(A914,'Libor 1W'!A:B,2,FALSE)/5200</f>
        <v>8.3932692307692302E-5</v>
      </c>
      <c r="P914">
        <f ca="1">VLOOKUP(A914,Swap!A:B,2,FALSE)</f>
        <v>182.28100000000001</v>
      </c>
      <c r="Q914">
        <f t="shared" ca="1" si="101"/>
        <v>6.0456108974604739E-3</v>
      </c>
      <c r="R914">
        <f t="shared" ca="1" si="102"/>
        <v>-5.9657166666912433E-3</v>
      </c>
      <c r="S914">
        <f t="shared" ca="1" si="103"/>
        <v>6.0456108974604739E-3</v>
      </c>
      <c r="T914">
        <f t="shared" ca="1" si="104"/>
        <v>142.27657499890913</v>
      </c>
      <c r="U914">
        <f t="shared" ca="1" si="98"/>
        <v>168.47501243090326</v>
      </c>
    </row>
    <row r="915" spans="1:21" x14ac:dyDescent="0.35">
      <c r="A915" s="1">
        <v>42556</v>
      </c>
      <c r="B915">
        <v>96109</v>
      </c>
      <c r="C915">
        <f t="shared" si="90"/>
        <v>-53533.651480637811</v>
      </c>
      <c r="D915">
        <f t="shared" si="91"/>
        <v>12370.697896749522</v>
      </c>
      <c r="E915">
        <f t="shared" si="92"/>
        <v>107526.47252831253</v>
      </c>
      <c r="F915">
        <f t="shared" si="93"/>
        <v>168077.5969202049</v>
      </c>
      <c r="G915">
        <f t="shared" si="94"/>
        <v>53992.821047674719</v>
      </c>
      <c r="H915">
        <f t="shared" si="94"/>
        <v>180448.29481695441</v>
      </c>
      <c r="I915">
        <f t="shared" si="95"/>
        <v>-161060.12400895034</v>
      </c>
      <c r="J915">
        <f t="shared" si="96"/>
        <v>-155706.89902345539</v>
      </c>
      <c r="K915">
        <f t="shared" si="99"/>
        <v>-1</v>
      </c>
      <c r="L915">
        <f t="shared" si="100"/>
        <v>1</v>
      </c>
      <c r="M915">
        <f ca="1">VLOOKUP(A915,Tsy!A:B,2,FALSE)</f>
        <v>99.27</v>
      </c>
      <c r="N915" s="4">
        <f t="shared" ca="1" si="97"/>
        <v>0</v>
      </c>
      <c r="O915" s="3">
        <f ca="1">VLOOKUP(A915,'Libor 1W'!A:B,2,FALSE)/5200</f>
        <v>8.374038461538462E-5</v>
      </c>
      <c r="P915">
        <f ca="1">VLOOKUP(A915,Swap!A:B,2,FALSE)</f>
        <v>183.38300000000001</v>
      </c>
      <c r="Q915">
        <f t="shared" ca="1" si="101"/>
        <v>-8.8994072514900768E-3</v>
      </c>
      <c r="R915">
        <f t="shared" ca="1" si="102"/>
        <v>8.983339943797769E-3</v>
      </c>
      <c r="S915">
        <f t="shared" ca="1" si="103"/>
        <v>-8.8994072514900768E-3</v>
      </c>
      <c r="T915">
        <f t="shared" ca="1" si="104"/>
        <v>143.55469383816356</v>
      </c>
      <c r="U915">
        <f t="shared" ca="1" si="98"/>
        <v>166.97568468358079</v>
      </c>
    </row>
    <row r="916" spans="1:21" x14ac:dyDescent="0.35">
      <c r="A916" s="1">
        <v>42563</v>
      </c>
      <c r="B916">
        <v>131361</v>
      </c>
      <c r="C916">
        <f t="shared" si="90"/>
        <v>-53533.651480637811</v>
      </c>
      <c r="D916">
        <f t="shared" si="91"/>
        <v>12338.455066921606</v>
      </c>
      <c r="E916">
        <f t="shared" si="92"/>
        <v>107526.47252831253</v>
      </c>
      <c r="F916">
        <f t="shared" si="93"/>
        <v>168053.14834274197</v>
      </c>
      <c r="G916">
        <f t="shared" si="94"/>
        <v>53992.821047674719</v>
      </c>
      <c r="H916">
        <f t="shared" si="94"/>
        <v>180391.60340966357</v>
      </c>
      <c r="I916">
        <f t="shared" si="95"/>
        <v>-161060.12400895034</v>
      </c>
      <c r="J916">
        <f t="shared" si="96"/>
        <v>-155714.69327582038</v>
      </c>
      <c r="K916">
        <f t="shared" si="99"/>
        <v>-1</v>
      </c>
      <c r="L916">
        <f t="shared" si="100"/>
        <v>1</v>
      </c>
      <c r="M916">
        <f ca="1">VLOOKUP(A916,Tsy!A:B,2,FALSE)</f>
        <v>99.27</v>
      </c>
      <c r="N916" s="4">
        <f t="shared" ca="1" si="97"/>
        <v>0</v>
      </c>
      <c r="O916" s="3">
        <f ca="1">VLOOKUP(A916,'Libor 1W'!A:B,2,FALSE)/5200</f>
        <v>8.4000000000000009E-5</v>
      </c>
      <c r="P916">
        <f ca="1">VLOOKUP(A916,Swap!A:B,2,FALSE)</f>
        <v>181.751</v>
      </c>
      <c r="Q916">
        <f t="shared" ca="1" si="101"/>
        <v>-2.9105754576316256E-3</v>
      </c>
      <c r="R916">
        <f t="shared" ca="1" si="102"/>
        <v>2.9943158422470104E-3</v>
      </c>
      <c r="S916">
        <f t="shared" ca="1" si="103"/>
        <v>-2.9105754576316256E-3</v>
      </c>
      <c r="T916">
        <f t="shared" ca="1" si="104"/>
        <v>143.9845419321521</v>
      </c>
      <c r="U916">
        <f t="shared" ca="1" si="98"/>
        <v>166.48968935371954</v>
      </c>
    </row>
    <row r="917" spans="1:21" x14ac:dyDescent="0.35">
      <c r="A917" s="1">
        <v>42570</v>
      </c>
      <c r="B917">
        <v>109371</v>
      </c>
      <c r="C917">
        <f t="shared" si="90"/>
        <v>-53533.651480637811</v>
      </c>
      <c r="D917">
        <f t="shared" si="91"/>
        <v>12282.380497131931</v>
      </c>
      <c r="E917">
        <f t="shared" si="92"/>
        <v>107526.47252831253</v>
      </c>
      <c r="F917">
        <f t="shared" si="93"/>
        <v>168015.86504915718</v>
      </c>
      <c r="G917">
        <f t="shared" si="94"/>
        <v>53992.821047674719</v>
      </c>
      <c r="H917">
        <f t="shared" si="94"/>
        <v>180298.24554628911</v>
      </c>
      <c r="I917">
        <f t="shared" si="95"/>
        <v>-161060.12400895034</v>
      </c>
      <c r="J917">
        <f t="shared" si="96"/>
        <v>-155733.48455202524</v>
      </c>
      <c r="K917">
        <f t="shared" si="99"/>
        <v>-1</v>
      </c>
      <c r="L917">
        <f t="shared" si="100"/>
        <v>1</v>
      </c>
      <c r="M917">
        <f ca="1">VLOOKUP(A917,Tsy!A:B,2,FALSE)</f>
        <v>99.27</v>
      </c>
      <c r="N917" s="4">
        <f t="shared" ca="1" si="97"/>
        <v>0</v>
      </c>
      <c r="O917" s="3">
        <f ca="1">VLOOKUP(A917,'Libor 1W'!A:B,2,FALSE)/5200</f>
        <v>8.4423076923076918E-5</v>
      </c>
      <c r="P917">
        <f ca="1">VLOOKUP(A917,Swap!A:B,2,FALSE)</f>
        <v>181.22200000000001</v>
      </c>
      <c r="Q917">
        <f t="shared" ca="1" si="101"/>
        <v>-5.5346481111565593E-3</v>
      </c>
      <c r="R917">
        <f t="shared" ca="1" si="102"/>
        <v>5.6186481111565592E-3</v>
      </c>
      <c r="S917">
        <f t="shared" ca="1" si="103"/>
        <v>-5.5346481111565593E-3</v>
      </c>
      <c r="T917">
        <f t="shared" ca="1" si="104"/>
        <v>144.79354040671492</v>
      </c>
      <c r="U917">
        <f t="shared" ca="1" si="98"/>
        <v>165.56822750901094</v>
      </c>
    </row>
    <row r="918" spans="1:21" x14ac:dyDescent="0.35">
      <c r="A918" s="1">
        <v>42577</v>
      </c>
      <c r="B918">
        <v>185521</v>
      </c>
      <c r="C918">
        <f t="shared" si="90"/>
        <v>-53533.651480637811</v>
      </c>
      <c r="D918">
        <f t="shared" si="91"/>
        <v>12409.074569789675</v>
      </c>
      <c r="E918">
        <f t="shared" si="92"/>
        <v>107526.47252831253</v>
      </c>
      <c r="F918">
        <f t="shared" si="93"/>
        <v>168121.43406886887</v>
      </c>
      <c r="G918">
        <f t="shared" si="94"/>
        <v>53992.821047674719</v>
      </c>
      <c r="H918">
        <f t="shared" si="94"/>
        <v>180530.50863865853</v>
      </c>
      <c r="I918">
        <f t="shared" si="95"/>
        <v>-161060.12400895034</v>
      </c>
      <c r="J918">
        <f t="shared" si="96"/>
        <v>-155712.3594990792</v>
      </c>
      <c r="K918">
        <f t="shared" si="99"/>
        <v>-1</v>
      </c>
      <c r="L918">
        <f t="shared" si="100"/>
        <v>1</v>
      </c>
      <c r="M918">
        <f ca="1">VLOOKUP(A918,Tsy!A:B,2,FALSE)</f>
        <v>99.27</v>
      </c>
      <c r="N918" s="4">
        <f t="shared" ca="1" si="97"/>
        <v>0</v>
      </c>
      <c r="O918" s="3">
        <f ca="1">VLOOKUP(A918,'Libor 1W'!A:B,2,FALSE)/5200</f>
        <v>8.4442307692307684E-5</v>
      </c>
      <c r="P918">
        <f ca="1">VLOOKUP(A918,Swap!A:B,2,FALSE)</f>
        <v>180.21899999999999</v>
      </c>
      <c r="Q918">
        <f t="shared" ca="1" si="101"/>
        <v>6.5586869309008922E-3</v>
      </c>
      <c r="R918">
        <f t="shared" ca="1" si="102"/>
        <v>-6.4742638539778156E-3</v>
      </c>
      <c r="S918">
        <f t="shared" ca="1" si="103"/>
        <v>6.5586869309008922E-3</v>
      </c>
      <c r="T918">
        <f t="shared" ca="1" si="104"/>
        <v>143.85610882177025</v>
      </c>
      <c r="U918">
        <f t="shared" ca="1" si="98"/>
        <v>166.65413767894671</v>
      </c>
    </row>
    <row r="919" spans="1:21" x14ac:dyDescent="0.35">
      <c r="A919" s="1">
        <v>42584</v>
      </c>
      <c r="B919">
        <v>121220</v>
      </c>
      <c r="C919">
        <f t="shared" si="90"/>
        <v>-53533.651480637811</v>
      </c>
      <c r="D919">
        <f t="shared" si="91"/>
        <v>12348.514340344169</v>
      </c>
      <c r="E919">
        <f t="shared" si="92"/>
        <v>107526.47252831253</v>
      </c>
      <c r="F919">
        <f t="shared" si="93"/>
        <v>168076.51701669671</v>
      </c>
      <c r="G919">
        <f t="shared" si="94"/>
        <v>53992.821047674719</v>
      </c>
      <c r="H919">
        <f t="shared" si="94"/>
        <v>180425.03135704089</v>
      </c>
      <c r="I919">
        <f t="shared" si="95"/>
        <v>-161060.12400895034</v>
      </c>
      <c r="J919">
        <f t="shared" si="96"/>
        <v>-155728.00267635254</v>
      </c>
      <c r="K919">
        <f t="shared" si="99"/>
        <v>-1</v>
      </c>
      <c r="L919">
        <f t="shared" si="100"/>
        <v>-1</v>
      </c>
      <c r="M919">
        <f ca="1">VLOOKUP(A919,Tsy!A:B,2,FALSE)</f>
        <v>99.27</v>
      </c>
      <c r="N919" s="4">
        <f t="shared" ca="1" si="97"/>
        <v>0</v>
      </c>
      <c r="O919" s="3">
        <f ca="1">VLOOKUP(A919,'Libor 1W'!A:B,2,FALSE)/5200</f>
        <v>8.540384615384615E-5</v>
      </c>
      <c r="P919">
        <f ca="1">VLOOKUP(A919,Swap!A:B,2,FALSE)</f>
        <v>181.40100000000001</v>
      </c>
      <c r="Q919">
        <f t="shared" ca="1" si="101"/>
        <v>-3.1752856930227225E-3</v>
      </c>
      <c r="R919">
        <f t="shared" ca="1" si="102"/>
        <v>3.25972800071503E-3</v>
      </c>
      <c r="S919">
        <f t="shared" ca="1" si="103"/>
        <v>3.1752856930227225E-3</v>
      </c>
      <c r="T919">
        <f t="shared" ca="1" si="104"/>
        <v>144.32504060777046</v>
      </c>
      <c r="U919">
        <f t="shared" ca="1" si="98"/>
        <v>167.1833121780017</v>
      </c>
    </row>
    <row r="920" spans="1:21" x14ac:dyDescent="0.35">
      <c r="A920" s="1">
        <v>42591</v>
      </c>
      <c r="B920">
        <v>118245</v>
      </c>
      <c r="C920">
        <f t="shared" si="90"/>
        <v>-53533.651480637811</v>
      </c>
      <c r="D920">
        <f t="shared" si="91"/>
        <v>12196.686424474188</v>
      </c>
      <c r="E920">
        <f t="shared" si="92"/>
        <v>107526.47252831253</v>
      </c>
      <c r="F920">
        <f t="shared" si="93"/>
        <v>167944.87306205276</v>
      </c>
      <c r="G920">
        <f t="shared" si="94"/>
        <v>53992.821047674719</v>
      </c>
      <c r="H920">
        <f t="shared" si="94"/>
        <v>180141.55948652694</v>
      </c>
      <c r="I920">
        <f t="shared" si="95"/>
        <v>-161060.12400895034</v>
      </c>
      <c r="J920">
        <f t="shared" si="96"/>
        <v>-155748.18663757859</v>
      </c>
      <c r="K920">
        <f t="shared" si="99"/>
        <v>-1</v>
      </c>
      <c r="L920">
        <f t="shared" si="100"/>
        <v>-1</v>
      </c>
      <c r="M920">
        <f ca="1">VLOOKUP(A920,Tsy!A:B,2,FALSE)</f>
        <v>99.27</v>
      </c>
      <c r="N920" s="4">
        <f t="shared" ca="1" si="97"/>
        <v>0</v>
      </c>
      <c r="O920" s="3">
        <f ca="1">VLOOKUP(A920,'Libor 1W'!A:B,2,FALSE)/5200</f>
        <v>8.5086538461538465E-5</v>
      </c>
      <c r="P920">
        <f ca="1">VLOOKUP(A920,Swap!A:B,2,FALSE)</f>
        <v>180.82499999999999</v>
      </c>
      <c r="Q920">
        <f t="shared" ca="1" si="101"/>
        <v>1.6037605419605416E-3</v>
      </c>
      <c r="R920">
        <f t="shared" ca="1" si="102"/>
        <v>-1.5183566958066955E-3</v>
      </c>
      <c r="S920">
        <f t="shared" ca="1" si="103"/>
        <v>-1.6037605419605416E-3</v>
      </c>
      <c r="T920">
        <f t="shared" ca="1" si="104"/>
        <v>144.10590371599108</v>
      </c>
      <c r="U920">
        <f t="shared" ca="1" si="98"/>
        <v>166.91519017865636</v>
      </c>
    </row>
    <row r="921" spans="1:21" x14ac:dyDescent="0.35">
      <c r="A921" s="1">
        <v>42598</v>
      </c>
      <c r="B921">
        <v>26619</v>
      </c>
      <c r="C921">
        <f t="shared" si="90"/>
        <v>-53533.651480637811</v>
      </c>
      <c r="D921">
        <f t="shared" si="91"/>
        <v>11748.12810707457</v>
      </c>
      <c r="E921">
        <f t="shared" si="92"/>
        <v>107526.47252831253</v>
      </c>
      <c r="F921">
        <f t="shared" si="93"/>
        <v>167592.09617047972</v>
      </c>
      <c r="G921">
        <f t="shared" si="94"/>
        <v>53992.821047674719</v>
      </c>
      <c r="H921">
        <f t="shared" si="94"/>
        <v>179340.22427755428</v>
      </c>
      <c r="I921">
        <f t="shared" si="95"/>
        <v>-161060.12400895034</v>
      </c>
      <c r="J921">
        <f t="shared" si="96"/>
        <v>-155843.96806340516</v>
      </c>
      <c r="K921">
        <f t="shared" si="99"/>
        <v>-1</v>
      </c>
      <c r="L921">
        <f t="shared" si="100"/>
        <v>-1</v>
      </c>
      <c r="M921">
        <f ca="1">VLOOKUP(A921,Tsy!A:B,2,FALSE)</f>
        <v>99.27</v>
      </c>
      <c r="N921" s="4">
        <f t="shared" ca="1" si="97"/>
        <v>0</v>
      </c>
      <c r="O921" s="3">
        <f ca="1">VLOOKUP(A921,'Libor 1W'!A:B,2,FALSE)/5200</f>
        <v>8.4871153846153842E-5</v>
      </c>
      <c r="P921">
        <f ca="1">VLOOKUP(A921,Swap!A:B,2,FALSE)</f>
        <v>181.11500000000001</v>
      </c>
      <c r="Q921">
        <f t="shared" ca="1" si="101"/>
        <v>3.5502305165227011E-3</v>
      </c>
      <c r="R921">
        <f t="shared" ca="1" si="102"/>
        <v>-3.4651439780611624E-3</v>
      </c>
      <c r="S921">
        <f t="shared" ca="1" si="103"/>
        <v>-3.5502305165227011E-3</v>
      </c>
      <c r="T921">
        <f t="shared" ca="1" si="104"/>
        <v>143.60655601152655</v>
      </c>
      <c r="U921">
        <f t="shared" ca="1" si="98"/>
        <v>166.32260277681291</v>
      </c>
    </row>
    <row r="922" spans="1:21" x14ac:dyDescent="0.35">
      <c r="A922" s="1">
        <v>42605</v>
      </c>
      <c r="B922">
        <v>48395</v>
      </c>
      <c r="C922">
        <f t="shared" si="90"/>
        <v>-53533.651480637811</v>
      </c>
      <c r="D922">
        <f t="shared" si="91"/>
        <v>11243.162523900573</v>
      </c>
      <c r="E922">
        <f t="shared" si="92"/>
        <v>107526.47252831253</v>
      </c>
      <c r="F922">
        <f t="shared" si="93"/>
        <v>167082.27013923952</v>
      </c>
      <c r="G922">
        <f t="shared" si="94"/>
        <v>53992.821047674719</v>
      </c>
      <c r="H922">
        <f t="shared" si="94"/>
        <v>178325.43266314009</v>
      </c>
      <c r="I922">
        <f t="shared" si="95"/>
        <v>-161060.12400895034</v>
      </c>
      <c r="J922">
        <f t="shared" si="96"/>
        <v>-155839.10761533896</v>
      </c>
      <c r="K922">
        <f t="shared" si="99"/>
        <v>-1</v>
      </c>
      <c r="L922">
        <f t="shared" si="100"/>
        <v>-1</v>
      </c>
      <c r="M922">
        <f ca="1">VLOOKUP(A922,Tsy!A:B,2,FALSE)</f>
        <v>99.27</v>
      </c>
      <c r="N922" s="4">
        <f t="shared" ca="1" si="97"/>
        <v>0</v>
      </c>
      <c r="O922" s="3">
        <f ca="1">VLOOKUP(A922,'Libor 1W'!A:B,2,FALSE)/5200</f>
        <v>8.53E-5</v>
      </c>
      <c r="P922">
        <f ca="1">VLOOKUP(A922,Swap!A:B,2,FALSE)</f>
        <v>181.75800000000001</v>
      </c>
      <c r="Q922">
        <f t="shared" ca="1" si="101"/>
        <v>-2.7619141935981695E-3</v>
      </c>
      <c r="R922">
        <f t="shared" ca="1" si="102"/>
        <v>2.8467853474443234E-3</v>
      </c>
      <c r="S922">
        <f t="shared" ca="1" si="103"/>
        <v>2.7619141935981695E-3</v>
      </c>
      <c r="T922">
        <f t="shared" ca="1" si="104"/>
        <v>144.0153730509771</v>
      </c>
      <c r="U922">
        <f t="shared" ca="1" si="98"/>
        <v>166.78197153413839</v>
      </c>
    </row>
    <row r="923" spans="1:21" x14ac:dyDescent="0.35">
      <c r="A923" s="1">
        <v>42612</v>
      </c>
      <c r="B923">
        <v>101516</v>
      </c>
      <c r="C923">
        <f t="shared" si="90"/>
        <v>-53533.651480637811</v>
      </c>
      <c r="D923">
        <f t="shared" si="91"/>
        <v>10772.717017208413</v>
      </c>
      <c r="E923">
        <f t="shared" si="92"/>
        <v>107526.47252831253</v>
      </c>
      <c r="F923">
        <f t="shared" si="93"/>
        <v>166479.9596064644</v>
      </c>
      <c r="G923">
        <f t="shared" si="94"/>
        <v>53992.821047674719</v>
      </c>
      <c r="H923">
        <f t="shared" si="94"/>
        <v>177252.6766236728</v>
      </c>
      <c r="I923">
        <f t="shared" si="95"/>
        <v>-161060.12400895034</v>
      </c>
      <c r="J923">
        <f t="shared" si="96"/>
        <v>-155707.242589256</v>
      </c>
      <c r="K923">
        <f t="shared" si="99"/>
        <v>-1</v>
      </c>
      <c r="L923">
        <f t="shared" si="100"/>
        <v>-1</v>
      </c>
      <c r="M923">
        <f ca="1">VLOOKUP(A923,Tsy!A:B,2,FALSE)</f>
        <v>99.27</v>
      </c>
      <c r="N923" s="4">
        <f t="shared" ca="1" si="97"/>
        <v>0</v>
      </c>
      <c r="O923" s="3">
        <f ca="1">VLOOKUP(A923,'Libor 1W'!A:B,2,FALSE)/5200</f>
        <v>8.5351923076923075E-5</v>
      </c>
      <c r="P923">
        <f ca="1">VLOOKUP(A923,Swap!A:B,2,FALSE)</f>
        <v>181.256</v>
      </c>
      <c r="Q923">
        <f t="shared" ca="1" si="101"/>
        <v>4.4688175839695532E-3</v>
      </c>
      <c r="R923">
        <f t="shared" ca="1" si="102"/>
        <v>-4.3835175839695532E-3</v>
      </c>
      <c r="S923">
        <f t="shared" ca="1" si="103"/>
        <v>-4.4688175839695532E-3</v>
      </c>
      <c r="T923">
        <f t="shared" ca="1" si="104"/>
        <v>143.3840791308462</v>
      </c>
      <c r="U923">
        <f t="shared" ca="1" si="98"/>
        <v>166.03665332705754</v>
      </c>
    </row>
    <row r="924" spans="1:21" x14ac:dyDescent="0.35">
      <c r="A924" s="1">
        <v>42619</v>
      </c>
      <c r="B924">
        <v>104792</v>
      </c>
      <c r="C924">
        <f t="shared" si="90"/>
        <v>-53533.651480637811</v>
      </c>
      <c r="D924">
        <f t="shared" si="91"/>
        <v>10149.891013384322</v>
      </c>
      <c r="E924">
        <f t="shared" si="92"/>
        <v>107526.47252831253</v>
      </c>
      <c r="F924">
        <f t="shared" si="93"/>
        <v>165514.94081471971</v>
      </c>
      <c r="G924">
        <f t="shared" si="94"/>
        <v>53992.821047674719</v>
      </c>
      <c r="H924">
        <f t="shared" si="94"/>
        <v>175664.83182810404</v>
      </c>
      <c r="I924">
        <f t="shared" si="95"/>
        <v>-161060.12400895034</v>
      </c>
      <c r="J924">
        <f t="shared" si="96"/>
        <v>-155365.04980133538</v>
      </c>
      <c r="K924">
        <f t="shared" si="99"/>
        <v>-1</v>
      </c>
      <c r="L924">
        <f t="shared" si="100"/>
        <v>-1</v>
      </c>
      <c r="M924">
        <f ca="1">VLOOKUP(A924,Tsy!A:B,2,FALSE)</f>
        <v>99.27</v>
      </c>
      <c r="N924" s="4">
        <f t="shared" ca="1" si="97"/>
        <v>0</v>
      </c>
      <c r="O924" s="3">
        <f ca="1">VLOOKUP(A924,'Libor 1W'!A:B,2,FALSE)/5200</f>
        <v>8.5192307692307688E-5</v>
      </c>
      <c r="P924">
        <f ca="1">VLOOKUP(A924,Swap!A:B,2,FALSE)</f>
        <v>182.066</v>
      </c>
      <c r="Q924">
        <f t="shared" ca="1" si="101"/>
        <v>-1.5373545856996906E-2</v>
      </c>
      <c r="R924">
        <f t="shared" ca="1" si="102"/>
        <v>1.5458897780073829E-2</v>
      </c>
      <c r="S924">
        <f t="shared" ca="1" si="103"/>
        <v>1.5373545856996906E-2</v>
      </c>
      <c r="T924">
        <f t="shared" ca="1" si="104"/>
        <v>145.60063895341997</v>
      </c>
      <c r="U924">
        <f t="shared" ca="1" si="98"/>
        <v>168.58922543092334</v>
      </c>
    </row>
    <row r="925" spans="1:21" x14ac:dyDescent="0.35">
      <c r="A925" s="1">
        <v>42626</v>
      </c>
      <c r="B925">
        <v>68591</v>
      </c>
      <c r="C925">
        <f t="shared" si="90"/>
        <v>-53533.651480637811</v>
      </c>
      <c r="D925">
        <f t="shared" si="91"/>
        <v>9536.4799235181636</v>
      </c>
      <c r="E925">
        <f t="shared" si="92"/>
        <v>107526.47252831253</v>
      </c>
      <c r="F925">
        <f t="shared" si="93"/>
        <v>164700.73359168059</v>
      </c>
      <c r="G925">
        <f t="shared" si="94"/>
        <v>53992.821047674719</v>
      </c>
      <c r="H925">
        <f t="shared" si="94"/>
        <v>174237.21351519876</v>
      </c>
      <c r="I925">
        <f t="shared" si="95"/>
        <v>-161060.12400895034</v>
      </c>
      <c r="J925">
        <f t="shared" si="96"/>
        <v>-155164.25366816242</v>
      </c>
      <c r="K925">
        <f t="shared" si="99"/>
        <v>-1</v>
      </c>
      <c r="L925">
        <f t="shared" si="100"/>
        <v>-1</v>
      </c>
      <c r="M925">
        <f ca="1">VLOOKUP(A925,Tsy!A:B,2,FALSE)</f>
        <v>99.27</v>
      </c>
      <c r="N925" s="4">
        <f t="shared" ca="1" si="97"/>
        <v>0</v>
      </c>
      <c r="O925" s="3">
        <f ca="1">VLOOKUP(A925,'Libor 1W'!A:B,2,FALSE)/5200</f>
        <v>8.5748076923076923E-5</v>
      </c>
      <c r="P925">
        <f ca="1">VLOOKUP(A925,Swap!A:B,2,FALSE)</f>
        <v>179.267</v>
      </c>
      <c r="Q925">
        <f t="shared" ca="1" si="101"/>
        <v>5.3718754706666427E-3</v>
      </c>
      <c r="R925">
        <f t="shared" ca="1" si="102"/>
        <v>-5.2866831629743349E-3</v>
      </c>
      <c r="S925">
        <f t="shared" ca="1" si="103"/>
        <v>-5.3718754706666427E-3</v>
      </c>
      <c r="T925">
        <f t="shared" ca="1" si="104"/>
        <v>144.83089450694663</v>
      </c>
      <c r="U925">
        <f t="shared" ca="1" si="98"/>
        <v>167.68358510621226</v>
      </c>
    </row>
    <row r="926" spans="1:21" x14ac:dyDescent="0.35">
      <c r="A926" s="1">
        <v>42633</v>
      </c>
      <c r="B926">
        <v>116880</v>
      </c>
      <c r="C926">
        <f t="shared" si="90"/>
        <v>-53533.651480637811</v>
      </c>
      <c r="D926">
        <f t="shared" si="91"/>
        <v>8922.2198852772472</v>
      </c>
      <c r="E926">
        <f t="shared" si="92"/>
        <v>107526.47252831253</v>
      </c>
      <c r="F926">
        <f t="shared" si="93"/>
        <v>163697.11270936875</v>
      </c>
      <c r="G926">
        <f t="shared" si="94"/>
        <v>53992.821047674719</v>
      </c>
      <c r="H926">
        <f t="shared" si="94"/>
        <v>172619.332594646</v>
      </c>
      <c r="I926">
        <f t="shared" si="95"/>
        <v>-161060.12400895034</v>
      </c>
      <c r="J926">
        <f t="shared" si="96"/>
        <v>-154774.89282409151</v>
      </c>
      <c r="K926">
        <f t="shared" si="99"/>
        <v>-1</v>
      </c>
      <c r="L926">
        <f t="shared" si="100"/>
        <v>-1</v>
      </c>
      <c r="M926">
        <f ca="1">VLOOKUP(A926,Tsy!A:B,2,FALSE)</f>
        <v>99.27</v>
      </c>
      <c r="N926" s="4">
        <f t="shared" ca="1" si="97"/>
        <v>0</v>
      </c>
      <c r="O926" s="3">
        <f ca="1">VLOOKUP(A926,'Libor 1W'!A:B,2,FALSE)/5200</f>
        <v>8.7992307692307702E-5</v>
      </c>
      <c r="P926">
        <f ca="1">VLOOKUP(A926,Swap!A:B,2,FALSE)</f>
        <v>180.23</v>
      </c>
      <c r="Q926">
        <f t="shared" ca="1" si="101"/>
        <v>9.6709759751429925E-3</v>
      </c>
      <c r="R926">
        <f t="shared" ca="1" si="102"/>
        <v>-9.5852278982199151E-3</v>
      </c>
      <c r="S926">
        <f t="shared" ca="1" si="103"/>
        <v>-9.6709759751429925E-3</v>
      </c>
      <c r="T926">
        <f t="shared" ca="1" si="104"/>
        <v>143.44265737639449</v>
      </c>
      <c r="U926">
        <f t="shared" ca="1" si="98"/>
        <v>166.06192118322423</v>
      </c>
    </row>
    <row r="927" spans="1:21" x14ac:dyDescent="0.35">
      <c r="A927" s="1">
        <v>42640</v>
      </c>
      <c r="B927">
        <v>140413</v>
      </c>
      <c r="C927">
        <f t="shared" si="90"/>
        <v>-53533.651480637811</v>
      </c>
      <c r="D927">
        <f t="shared" si="91"/>
        <v>8275.5717017208408</v>
      </c>
      <c r="E927">
        <f t="shared" si="92"/>
        <v>107526.47252831253</v>
      </c>
      <c r="F927">
        <f t="shared" si="93"/>
        <v>162504.07850741793</v>
      </c>
      <c r="G927">
        <f t="shared" si="94"/>
        <v>53992.821047674719</v>
      </c>
      <c r="H927">
        <f t="shared" si="94"/>
        <v>170779.65020913878</v>
      </c>
      <c r="I927">
        <f t="shared" si="95"/>
        <v>-161060.12400895034</v>
      </c>
      <c r="J927">
        <f t="shared" si="96"/>
        <v>-154228.50680569708</v>
      </c>
      <c r="K927">
        <f t="shared" si="99"/>
        <v>-1</v>
      </c>
      <c r="L927">
        <f t="shared" si="100"/>
        <v>-1</v>
      </c>
      <c r="M927">
        <f ca="1">VLOOKUP(A927,Tsy!A:B,2,FALSE)</f>
        <v>99.27</v>
      </c>
      <c r="N927" s="4">
        <f t="shared" ca="1" si="97"/>
        <v>0</v>
      </c>
      <c r="O927" s="3">
        <f ca="1">VLOOKUP(A927,'Libor 1W'!A:B,2,FALSE)/5200</f>
        <v>8.7030769230769236E-5</v>
      </c>
      <c r="P927">
        <f ca="1">VLOOKUP(A927,Swap!A:B,2,FALSE)</f>
        <v>181.97300000000001</v>
      </c>
      <c r="Q927">
        <f t="shared" ca="1" si="101"/>
        <v>-1.0045446302473504E-2</v>
      </c>
      <c r="R927">
        <f t="shared" ca="1" si="102"/>
        <v>1.0133438610165812E-2</v>
      </c>
      <c r="S927">
        <f t="shared" ca="1" si="103"/>
        <v>1.0045446302473504E-2</v>
      </c>
      <c r="T927">
        <f t="shared" ca="1" si="104"/>
        <v>144.89622473899726</v>
      </c>
      <c r="U927">
        <f t="shared" ca="1" si="98"/>
        <v>167.7300872953559</v>
      </c>
    </row>
    <row r="928" spans="1:21" x14ac:dyDescent="0.35">
      <c r="A928" s="1">
        <v>42647</v>
      </c>
      <c r="B928">
        <v>127169</v>
      </c>
      <c r="C928">
        <f t="shared" si="90"/>
        <v>-53533.651480637811</v>
      </c>
      <c r="D928">
        <f t="shared" si="91"/>
        <v>7609.3977055449332</v>
      </c>
      <c r="E928">
        <f t="shared" si="92"/>
        <v>107526.47252831253</v>
      </c>
      <c r="F928">
        <f t="shared" si="93"/>
        <v>161296.69341750679</v>
      </c>
      <c r="G928">
        <f t="shared" si="94"/>
        <v>53992.821047674719</v>
      </c>
      <c r="H928">
        <f t="shared" si="94"/>
        <v>168906.09112305171</v>
      </c>
      <c r="I928">
        <f t="shared" si="95"/>
        <v>-161060.12400895034</v>
      </c>
      <c r="J928">
        <f t="shared" si="96"/>
        <v>-153687.29571196187</v>
      </c>
      <c r="K928">
        <f t="shared" si="99"/>
        <v>-1</v>
      </c>
      <c r="L928">
        <f t="shared" si="100"/>
        <v>-1</v>
      </c>
      <c r="M928">
        <f ca="1">VLOOKUP(A928,Tsy!A:B,2,FALSE)</f>
        <v>99.27</v>
      </c>
      <c r="N928" s="4">
        <f t="shared" ca="1" si="97"/>
        <v>0</v>
      </c>
      <c r="O928" s="3">
        <f ca="1">VLOOKUP(A928,'Libor 1W'!A:B,2,FALSE)/5200</f>
        <v>8.7992307692307702E-5</v>
      </c>
      <c r="P928">
        <f ca="1">VLOOKUP(A928,Swap!A:B,2,FALSE)</f>
        <v>180.14500000000001</v>
      </c>
      <c r="Q928">
        <f t="shared" ca="1" si="101"/>
        <v>-6.4170529295844991E-3</v>
      </c>
      <c r="R928">
        <f t="shared" ca="1" si="102"/>
        <v>6.5040836988152686E-3</v>
      </c>
      <c r="S928">
        <f t="shared" ca="1" si="103"/>
        <v>6.4170529295844991E-3</v>
      </c>
      <c r="T928">
        <f t="shared" ca="1" si="104"/>
        <v>145.83864191234204</v>
      </c>
      <c r="U928">
        <f t="shared" ca="1" si="98"/>
        <v>168.80642014341404</v>
      </c>
    </row>
    <row r="929" spans="1:21" x14ac:dyDescent="0.35">
      <c r="A929" s="1">
        <v>42654</v>
      </c>
      <c r="B929">
        <v>43827</v>
      </c>
      <c r="C929">
        <f t="shared" si="90"/>
        <v>-53533.651480637811</v>
      </c>
      <c r="D929">
        <f t="shared" si="91"/>
        <v>6697.267686424474</v>
      </c>
      <c r="E929">
        <f t="shared" si="92"/>
        <v>107526.47252831253</v>
      </c>
      <c r="F929">
        <f t="shared" si="93"/>
        <v>159732.88593417895</v>
      </c>
      <c r="G929">
        <f t="shared" si="94"/>
        <v>53992.821047674719</v>
      </c>
      <c r="H929">
        <f t="shared" si="94"/>
        <v>166430.15362060344</v>
      </c>
      <c r="I929">
        <f t="shared" si="95"/>
        <v>-161060.12400895034</v>
      </c>
      <c r="J929">
        <f t="shared" si="96"/>
        <v>-153035.61824775446</v>
      </c>
      <c r="K929">
        <f t="shared" si="99"/>
        <v>-1</v>
      </c>
      <c r="L929">
        <f t="shared" si="100"/>
        <v>-1</v>
      </c>
      <c r="M929">
        <f ca="1">VLOOKUP(A929,Tsy!A:B,2,FALSE)</f>
        <v>99.27</v>
      </c>
      <c r="N929" s="4">
        <f t="shared" ca="1" si="97"/>
        <v>0</v>
      </c>
      <c r="O929" s="3">
        <f ca="1">VLOOKUP(A929,'Libor 1W'!A:B,2,FALSE)/5200</f>
        <v>8.777692307692308E-5</v>
      </c>
      <c r="P929">
        <f ca="1">VLOOKUP(A929,Swap!A:B,2,FALSE)</f>
        <v>178.989</v>
      </c>
      <c r="Q929">
        <f t="shared" ca="1" si="101"/>
        <v>1.8045801697310626E-3</v>
      </c>
      <c r="R929">
        <f t="shared" ca="1" si="102"/>
        <v>-1.7165878620387549E-3</v>
      </c>
      <c r="S929">
        <f t="shared" ca="1" si="103"/>
        <v>-1.8045801697310626E-3</v>
      </c>
      <c r="T929">
        <f t="shared" ca="1" si="104"/>
        <v>145.58829706981911</v>
      </c>
      <c r="U929">
        <f t="shared" ca="1" si="98"/>
        <v>168.50179542509994</v>
      </c>
    </row>
    <row r="930" spans="1:21" x14ac:dyDescent="0.35">
      <c r="A930" s="1">
        <v>42661</v>
      </c>
      <c r="B930">
        <v>99922</v>
      </c>
      <c r="C930">
        <f t="shared" si="90"/>
        <v>-53533.651480637811</v>
      </c>
      <c r="D930">
        <f t="shared" si="91"/>
        <v>6006.7858508604204</v>
      </c>
      <c r="E930">
        <f t="shared" si="92"/>
        <v>107526.47252831253</v>
      </c>
      <c r="F930">
        <f t="shared" si="93"/>
        <v>158543.46386306162</v>
      </c>
      <c r="G930">
        <f t="shared" si="94"/>
        <v>53992.821047674719</v>
      </c>
      <c r="H930">
        <f t="shared" si="94"/>
        <v>164550.24971392204</v>
      </c>
      <c r="I930">
        <f t="shared" si="95"/>
        <v>-161060.12400895034</v>
      </c>
      <c r="J930">
        <f t="shared" si="96"/>
        <v>-152536.67801220121</v>
      </c>
      <c r="K930">
        <f t="shared" si="99"/>
        <v>-1</v>
      </c>
      <c r="L930">
        <f t="shared" si="100"/>
        <v>-1</v>
      </c>
      <c r="M930">
        <f ca="1">VLOOKUP(A930,Tsy!A:B,2,FALSE)</f>
        <v>99.27</v>
      </c>
      <c r="N930" s="4">
        <f t="shared" ca="1" si="97"/>
        <v>0</v>
      </c>
      <c r="O930" s="3">
        <f ca="1">VLOOKUP(A930,'Libor 1W'!A:B,2,FALSE)/5200</f>
        <v>8.8098076923076926E-5</v>
      </c>
      <c r="P930">
        <f ca="1">VLOOKUP(A930,Swap!A:B,2,FALSE)</f>
        <v>179.31200000000001</v>
      </c>
      <c r="Q930">
        <f t="shared" ca="1" si="101"/>
        <v>-1.2826804675649672E-3</v>
      </c>
      <c r="R930">
        <f t="shared" ca="1" si="102"/>
        <v>1.3704573906418902E-3</v>
      </c>
      <c r="S930">
        <f t="shared" ca="1" si="103"/>
        <v>1.2826804675649672E-3</v>
      </c>
      <c r="T930">
        <f t="shared" ca="1" si="104"/>
        <v>145.78781962752942</v>
      </c>
      <c r="U930">
        <f t="shared" ca="1" si="98"/>
        <v>168.71792938684135</v>
      </c>
    </row>
    <row r="931" spans="1:21" x14ac:dyDescent="0.35">
      <c r="A931" s="1">
        <v>42668</v>
      </c>
      <c r="B931">
        <v>74506</v>
      </c>
      <c r="C931">
        <f t="shared" si="90"/>
        <v>-53533.651480637811</v>
      </c>
      <c r="D931">
        <f t="shared" si="91"/>
        <v>5316.0267686424477</v>
      </c>
      <c r="E931">
        <f t="shared" si="92"/>
        <v>107526.47252831253</v>
      </c>
      <c r="F931">
        <f t="shared" si="93"/>
        <v>157452.75931413838</v>
      </c>
      <c r="G931">
        <f t="shared" si="94"/>
        <v>53992.821047674719</v>
      </c>
      <c r="H931">
        <f t="shared" si="94"/>
        <v>162768.78608278083</v>
      </c>
      <c r="I931">
        <f t="shared" si="95"/>
        <v>-161060.12400895034</v>
      </c>
      <c r="J931">
        <f t="shared" si="96"/>
        <v>-152136.73254549594</v>
      </c>
      <c r="K931">
        <f t="shared" si="99"/>
        <v>-1</v>
      </c>
      <c r="L931">
        <f t="shared" si="100"/>
        <v>-1</v>
      </c>
      <c r="M931">
        <f ca="1">VLOOKUP(A931,Tsy!A:B,2,FALSE)</f>
        <v>99.27</v>
      </c>
      <c r="N931" s="4">
        <f t="shared" ca="1" si="97"/>
        <v>0</v>
      </c>
      <c r="O931" s="3">
        <f ca="1">VLOOKUP(A931,'Libor 1W'!A:B,2,FALSE)/5200</f>
        <v>8.7457692307692307E-5</v>
      </c>
      <c r="P931">
        <f ca="1">VLOOKUP(A931,Swap!A:B,2,FALSE)</f>
        <v>179.08199999999999</v>
      </c>
      <c r="Q931">
        <f t="shared" ca="1" si="101"/>
        <v>-9.5542823957739387E-3</v>
      </c>
      <c r="R931">
        <f t="shared" ca="1" si="102"/>
        <v>9.642380472697016E-3</v>
      </c>
      <c r="S931">
        <f t="shared" ca="1" si="103"/>
        <v>9.5542823957739387E-3</v>
      </c>
      <c r="T931">
        <f t="shared" ca="1" si="104"/>
        <v>147.19356125266299</v>
      </c>
      <c r="U931">
        <f t="shared" ca="1" si="98"/>
        <v>170.32990812943348</v>
      </c>
    </row>
    <row r="932" spans="1:21" x14ac:dyDescent="0.35">
      <c r="A932" s="1">
        <v>42675</v>
      </c>
      <c r="B932">
        <v>-35057</v>
      </c>
      <c r="C932">
        <f t="shared" si="90"/>
        <v>-53533.651480637811</v>
      </c>
      <c r="D932">
        <f t="shared" si="91"/>
        <v>4436.3804971319314</v>
      </c>
      <c r="E932">
        <f t="shared" si="92"/>
        <v>107526.47252831253</v>
      </c>
      <c r="F932">
        <f t="shared" si="93"/>
        <v>156387.1476099187</v>
      </c>
      <c r="G932">
        <f t="shared" si="94"/>
        <v>53992.821047674719</v>
      </c>
      <c r="H932">
        <f t="shared" si="94"/>
        <v>160823.52810705063</v>
      </c>
      <c r="I932">
        <f t="shared" si="95"/>
        <v>-161060.12400895034</v>
      </c>
      <c r="J932">
        <f t="shared" si="96"/>
        <v>-151950.76711278677</v>
      </c>
      <c r="K932">
        <f t="shared" si="99"/>
        <v>-1</v>
      </c>
      <c r="L932">
        <f t="shared" si="100"/>
        <v>-1</v>
      </c>
      <c r="M932">
        <f ca="1">VLOOKUP(A932,Tsy!A:B,2,FALSE)</f>
        <v>99.27</v>
      </c>
      <c r="N932" s="4">
        <f t="shared" ca="1" si="97"/>
        <v>0</v>
      </c>
      <c r="O932" s="3">
        <f ca="1">VLOOKUP(A932,'Libor 1W'!A:B,2,FALSE)/5200</f>
        <v>8.8205769230769238E-5</v>
      </c>
      <c r="P932">
        <f ca="1">VLOOKUP(A932,Swap!A:B,2,FALSE)</f>
        <v>177.37100000000001</v>
      </c>
      <c r="Q932">
        <f t="shared" ca="1" si="101"/>
        <v>-1.3361823522448635E-3</v>
      </c>
      <c r="R932">
        <f t="shared" ca="1" si="102"/>
        <v>1.4236400445525558E-3</v>
      </c>
      <c r="S932">
        <f t="shared" ca="1" si="103"/>
        <v>1.3361823522448635E-3</v>
      </c>
      <c r="T932">
        <f t="shared" ca="1" si="104"/>
        <v>147.40311190076258</v>
      </c>
      <c r="U932">
        <f t="shared" ca="1" si="98"/>
        <v>170.5574999467355</v>
      </c>
    </row>
    <row r="933" spans="1:21" x14ac:dyDescent="0.35">
      <c r="A933" s="1">
        <v>42682</v>
      </c>
      <c r="B933">
        <v>-71660</v>
      </c>
      <c r="C933">
        <f t="shared" si="90"/>
        <v>-53533.651480637811</v>
      </c>
      <c r="D933">
        <f t="shared" si="91"/>
        <v>3581.3747609942639</v>
      </c>
      <c r="E933">
        <f t="shared" si="92"/>
        <v>107526.47252831253</v>
      </c>
      <c r="F933">
        <f t="shared" si="93"/>
        <v>155576.35868405324</v>
      </c>
      <c r="G933">
        <f t="shared" si="94"/>
        <v>53992.821047674719</v>
      </c>
      <c r="H933">
        <f t="shared" si="94"/>
        <v>159157.73344504749</v>
      </c>
      <c r="I933">
        <f t="shared" si="95"/>
        <v>-161060.12400895034</v>
      </c>
      <c r="J933">
        <f t="shared" si="96"/>
        <v>-151994.98392305899</v>
      </c>
      <c r="K933">
        <f t="shared" si="99"/>
        <v>-1</v>
      </c>
      <c r="L933">
        <f t="shared" si="100"/>
        <v>-1</v>
      </c>
      <c r="M933">
        <f ca="1">VLOOKUP(A933,Tsy!A:B,2,FALSE)</f>
        <v>99.27</v>
      </c>
      <c r="N933" s="4">
        <f t="shared" ca="1" si="97"/>
        <v>0</v>
      </c>
      <c r="O933" s="3">
        <f ca="1">VLOOKUP(A933,'Libor 1W'!A:B,2,FALSE)/5200</f>
        <v>8.8419230769230773E-5</v>
      </c>
      <c r="P933">
        <f ca="1">VLOOKUP(A933,Swap!A:B,2,FALSE)</f>
        <v>177.13399999999999</v>
      </c>
      <c r="Q933">
        <f t="shared" ca="1" si="101"/>
        <v>-3.1902401571691441E-2</v>
      </c>
      <c r="R933">
        <f t="shared" ca="1" si="102"/>
        <v>3.1990607340922211E-2</v>
      </c>
      <c r="S933">
        <f t="shared" ca="1" si="103"/>
        <v>3.1902401571691441E-2</v>
      </c>
      <c r="T933">
        <f t="shared" ca="1" si="104"/>
        <v>152.11862697440989</v>
      </c>
      <c r="U933">
        <f t="shared" ca="1" si="98"/>
        <v>175.99869380110002</v>
      </c>
    </row>
    <row r="934" spans="1:21" x14ac:dyDescent="0.35">
      <c r="A934" s="1">
        <v>42689</v>
      </c>
      <c r="B934">
        <v>137396</v>
      </c>
      <c r="C934">
        <f t="shared" si="90"/>
        <v>-53533.651480637811</v>
      </c>
      <c r="D934">
        <f t="shared" si="91"/>
        <v>3173.5353728489486</v>
      </c>
      <c r="E934">
        <f t="shared" si="92"/>
        <v>107526.47252831253</v>
      </c>
      <c r="F934">
        <f t="shared" si="93"/>
        <v>154944.16787077379</v>
      </c>
      <c r="G934">
        <f t="shared" si="94"/>
        <v>53992.821047674719</v>
      </c>
      <c r="H934">
        <f t="shared" si="94"/>
        <v>158117.70324362273</v>
      </c>
      <c r="I934">
        <f t="shared" si="95"/>
        <v>-161060.12400895034</v>
      </c>
      <c r="J934">
        <f t="shared" si="96"/>
        <v>-151770.63249792485</v>
      </c>
      <c r="K934">
        <f t="shared" si="99"/>
        <v>-1</v>
      </c>
      <c r="L934">
        <f t="shared" si="100"/>
        <v>-1</v>
      </c>
      <c r="M934">
        <f ca="1">VLOOKUP(A934,Tsy!A:B,2,FALSE)</f>
        <v>99.27</v>
      </c>
      <c r="N934" s="4">
        <f t="shared" ca="1" si="97"/>
        <v>0</v>
      </c>
      <c r="O934" s="3">
        <f ca="1">VLOOKUP(A934,'Libor 1W'!A:B,2,FALSE)/5200</f>
        <v>8.8257692307692313E-5</v>
      </c>
      <c r="P934">
        <f ca="1">VLOOKUP(A934,Swap!A:B,2,FALSE)</f>
        <v>171.483</v>
      </c>
      <c r="Q934">
        <f t="shared" ca="1" si="101"/>
        <v>-3.0265390738440923E-3</v>
      </c>
      <c r="R934">
        <f t="shared" ca="1" si="102"/>
        <v>3.114958304613323E-3</v>
      </c>
      <c r="S934">
        <f t="shared" ca="1" si="103"/>
        <v>3.0265390738440923E-3</v>
      </c>
      <c r="T934">
        <f t="shared" ca="1" si="104"/>
        <v>152.59247015479019</v>
      </c>
      <c r="U934">
        <f t="shared" ca="1" si="98"/>
        <v>176.53136072483454</v>
      </c>
    </row>
    <row r="935" spans="1:21" x14ac:dyDescent="0.35">
      <c r="A935" s="1">
        <v>42696</v>
      </c>
      <c r="B935">
        <v>172648</v>
      </c>
      <c r="C935">
        <f t="shared" si="90"/>
        <v>-53533.651480637811</v>
      </c>
      <c r="D935">
        <f t="shared" si="91"/>
        <v>2854.0611854684512</v>
      </c>
      <c r="E935">
        <f t="shared" si="92"/>
        <v>107526.47252831253</v>
      </c>
      <c r="F935">
        <f t="shared" si="93"/>
        <v>154421.26898544334</v>
      </c>
      <c r="G935">
        <f t="shared" si="94"/>
        <v>53992.821047674719</v>
      </c>
      <c r="H935">
        <f t="shared" si="94"/>
        <v>157275.33017091179</v>
      </c>
      <c r="I935">
        <f t="shared" si="95"/>
        <v>-161060.12400895034</v>
      </c>
      <c r="J935">
        <f t="shared" si="96"/>
        <v>-151567.20779997489</v>
      </c>
      <c r="K935">
        <f t="shared" si="99"/>
        <v>-1</v>
      </c>
      <c r="L935">
        <f t="shared" si="100"/>
        <v>-1</v>
      </c>
      <c r="M935">
        <f ca="1">VLOOKUP(A935,Tsy!A:B,2,FALSE)</f>
        <v>99.27</v>
      </c>
      <c r="N935" s="4">
        <f t="shared" ca="1" si="97"/>
        <v>0</v>
      </c>
      <c r="O935" s="3">
        <f ca="1">VLOOKUP(A935,'Libor 1W'!A:B,2,FALSE)/5200</f>
        <v>8.8098076923076926E-5</v>
      </c>
      <c r="P935">
        <f ca="1">VLOOKUP(A935,Swap!A:B,2,FALSE)</f>
        <v>170.964</v>
      </c>
      <c r="Q935">
        <f t="shared" ca="1" si="101"/>
        <v>-4.8548232376410816E-4</v>
      </c>
      <c r="R935">
        <f t="shared" ca="1" si="102"/>
        <v>5.7374001607180046E-4</v>
      </c>
      <c r="S935">
        <f t="shared" ca="1" si="103"/>
        <v>4.8548232376410816E-4</v>
      </c>
      <c r="T935">
        <f t="shared" ca="1" si="104"/>
        <v>152.68001856106926</v>
      </c>
      <c r="U935">
        <f t="shared" ca="1" si="98"/>
        <v>176.61706358005648</v>
      </c>
    </row>
    <row r="936" spans="1:21" x14ac:dyDescent="0.35">
      <c r="A936" s="1">
        <v>42703</v>
      </c>
      <c r="B936">
        <v>-96267</v>
      </c>
      <c r="C936">
        <f t="shared" si="90"/>
        <v>-53533.651480637811</v>
      </c>
      <c r="D936">
        <f t="shared" si="91"/>
        <v>1912.7801147227533</v>
      </c>
      <c r="E936">
        <f t="shared" si="92"/>
        <v>107526.47252831253</v>
      </c>
      <c r="F936">
        <f t="shared" si="93"/>
        <v>153519.57726594782</v>
      </c>
      <c r="G936">
        <f t="shared" si="94"/>
        <v>53992.821047674719</v>
      </c>
      <c r="H936">
        <f t="shared" si="94"/>
        <v>155432.35738067058</v>
      </c>
      <c r="I936">
        <f t="shared" si="95"/>
        <v>-161060.12400895034</v>
      </c>
      <c r="J936">
        <f t="shared" si="96"/>
        <v>-151606.79715122507</v>
      </c>
      <c r="K936">
        <f t="shared" si="99"/>
        <v>-1</v>
      </c>
      <c r="L936">
        <f t="shared" si="100"/>
        <v>-1</v>
      </c>
      <c r="M936">
        <f ca="1">VLOOKUP(A936,Tsy!A:B,2,FALSE)</f>
        <v>99.27</v>
      </c>
      <c r="N936" s="4">
        <f t="shared" ca="1" si="97"/>
        <v>0</v>
      </c>
      <c r="O936" s="3">
        <f ca="1">VLOOKUP(A936,'Libor 1W'!A:B,2,FALSE)/5200</f>
        <v>8.854615384615385E-5</v>
      </c>
      <c r="P936">
        <f ca="1">VLOOKUP(A936,Swap!A:B,2,FALSE)</f>
        <v>170.881</v>
      </c>
      <c r="Q936">
        <f t="shared" ca="1" si="101"/>
        <v>-9.0004154938232439E-3</v>
      </c>
      <c r="R936">
        <f t="shared" ca="1" si="102"/>
        <v>9.0885135707463212E-3</v>
      </c>
      <c r="S936">
        <f t="shared" ca="1" si="103"/>
        <v>9.0004154938232439E-3</v>
      </c>
      <c r="T936">
        <f t="shared" ca="1" si="104"/>
        <v>154.06765298174335</v>
      </c>
      <c r="U936">
        <f t="shared" ca="1" si="98"/>
        <v>178.20669053557597</v>
      </c>
    </row>
    <row r="937" spans="1:21" x14ac:dyDescent="0.35">
      <c r="A937" s="1">
        <v>42710</v>
      </c>
      <c r="B937">
        <v>-228604</v>
      </c>
      <c r="C937">
        <f t="shared" si="90"/>
        <v>-53533.651480637811</v>
      </c>
      <c r="D937">
        <f t="shared" si="91"/>
        <v>778.24091778202671</v>
      </c>
      <c r="E937">
        <f t="shared" si="92"/>
        <v>107526.47252831253</v>
      </c>
      <c r="F937">
        <f t="shared" si="93"/>
        <v>153025.61665896932</v>
      </c>
      <c r="G937">
        <f t="shared" si="94"/>
        <v>53992.821047674719</v>
      </c>
      <c r="H937">
        <f t="shared" si="94"/>
        <v>153803.85757675135</v>
      </c>
      <c r="I937">
        <f t="shared" si="95"/>
        <v>-161060.12400895034</v>
      </c>
      <c r="J937">
        <f t="shared" si="96"/>
        <v>-152247.37574118728</v>
      </c>
      <c r="K937">
        <f t="shared" si="99"/>
        <v>-1</v>
      </c>
      <c r="L937">
        <f t="shared" si="100"/>
        <v>-1</v>
      </c>
      <c r="M937">
        <f ca="1">VLOOKUP(A937,Tsy!A:B,2,FALSE)</f>
        <v>99.27</v>
      </c>
      <c r="N937" s="4">
        <f t="shared" ca="1" si="97"/>
        <v>0</v>
      </c>
      <c r="O937" s="3">
        <f ca="1">VLOOKUP(A937,'Libor 1W'!A:B,2,FALSE)/5200</f>
        <v>9.0469230769230769E-5</v>
      </c>
      <c r="P937">
        <f ca="1">VLOOKUP(A937,Swap!A:B,2,FALSE)</f>
        <v>169.34299999999999</v>
      </c>
      <c r="Q937">
        <f t="shared" ca="1" si="101"/>
        <v>-8.6156498940020976E-3</v>
      </c>
      <c r="R937">
        <f t="shared" ca="1" si="102"/>
        <v>8.7041960478482523E-3</v>
      </c>
      <c r="S937">
        <f t="shared" ca="1" si="103"/>
        <v>8.6156498940020976E-3</v>
      </c>
      <c r="T937">
        <f t="shared" ca="1" si="104"/>
        <v>155.4086880379283</v>
      </c>
      <c r="U937">
        <f t="shared" ca="1" si="98"/>
        <v>179.74205698999924</v>
      </c>
    </row>
    <row r="938" spans="1:21" x14ac:dyDescent="0.35">
      <c r="A938" s="1">
        <v>42717</v>
      </c>
      <c r="B938">
        <v>-268395</v>
      </c>
      <c r="C938">
        <f t="shared" si="90"/>
        <v>-53533.651480637811</v>
      </c>
      <c r="D938">
        <f t="shared" si="91"/>
        <v>-337.13384321223708</v>
      </c>
      <c r="E938">
        <f t="shared" si="92"/>
        <v>107526.47252831253</v>
      </c>
      <c r="F938">
        <f t="shared" si="93"/>
        <v>152857.48114847587</v>
      </c>
      <c r="G938">
        <f t="shared" si="94"/>
        <v>53992.821047674719</v>
      </c>
      <c r="H938">
        <f t="shared" si="94"/>
        <v>152520.34730526363</v>
      </c>
      <c r="I938">
        <f t="shared" si="95"/>
        <v>-161060.12400895034</v>
      </c>
      <c r="J938">
        <f t="shared" si="96"/>
        <v>-153194.61499168811</v>
      </c>
      <c r="K938">
        <f t="shared" si="99"/>
        <v>1</v>
      </c>
      <c r="L938">
        <f t="shared" si="100"/>
        <v>1</v>
      </c>
      <c r="M938">
        <f ca="1">VLOOKUP(A938,Tsy!A:B,2,FALSE)</f>
        <v>99.27</v>
      </c>
      <c r="N938" s="4">
        <f t="shared" ca="1" si="97"/>
        <v>0</v>
      </c>
      <c r="O938" s="3">
        <f ca="1">VLOOKUP(A938,'Libor 1W'!A:B,2,FALSE)/5200</f>
        <v>1.2945576923076925E-4</v>
      </c>
      <c r="P938">
        <f ca="1">VLOOKUP(A938,Swap!A:B,2,FALSE)</f>
        <v>167.88399999999999</v>
      </c>
      <c r="Q938">
        <f t="shared" ca="1" si="101"/>
        <v>-9.1491744299634359E-3</v>
      </c>
      <c r="R938">
        <f t="shared" ca="1" si="102"/>
        <v>-9.239643660732667E-3</v>
      </c>
      <c r="S938">
        <f t="shared" ca="1" si="103"/>
        <v>-9.1491744299634359E-3</v>
      </c>
      <c r="T938">
        <f t="shared" ca="1" si="104"/>
        <v>153.97276713867586</v>
      </c>
      <c r="U938">
        <f t="shared" ca="1" si="98"/>
        <v>178.09756555819732</v>
      </c>
    </row>
    <row r="939" spans="1:21" x14ac:dyDescent="0.35">
      <c r="A939" s="1">
        <v>42724</v>
      </c>
      <c r="B939">
        <v>-221058</v>
      </c>
      <c r="C939">
        <f t="shared" si="90"/>
        <v>-53533.651480637811</v>
      </c>
      <c r="D939">
        <f t="shared" si="91"/>
        <v>-1437.9082217973232</v>
      </c>
      <c r="E939">
        <f t="shared" si="92"/>
        <v>107526.47252831253</v>
      </c>
      <c r="F939">
        <f t="shared" si="93"/>
        <v>152369.30226843522</v>
      </c>
      <c r="G939">
        <f t="shared" si="94"/>
        <v>53992.821047674719</v>
      </c>
      <c r="H939">
        <f t="shared" si="94"/>
        <v>150931.3940466379</v>
      </c>
      <c r="I939">
        <f t="shared" si="95"/>
        <v>-161060.12400895034</v>
      </c>
      <c r="J939">
        <f t="shared" si="96"/>
        <v>-153807.21049023254</v>
      </c>
      <c r="K939">
        <f t="shared" si="99"/>
        <v>1</v>
      </c>
      <c r="L939">
        <f t="shared" si="100"/>
        <v>1</v>
      </c>
      <c r="M939">
        <f ca="1">VLOOKUP(A939,Tsy!A:B,2,FALSE)</f>
        <v>99.27</v>
      </c>
      <c r="N939" s="4">
        <f t="shared" ca="1" si="97"/>
        <v>0</v>
      </c>
      <c r="O939" s="3">
        <f ca="1">VLOOKUP(A939,'Libor 1W'!A:B,2,FALSE)/5200</f>
        <v>1.3557692307692308E-4</v>
      </c>
      <c r="P939">
        <f ca="1">VLOOKUP(A939,Swap!A:B,2,FALSE)</f>
        <v>166.34800000000001</v>
      </c>
      <c r="Q939">
        <f t="shared" ca="1" si="101"/>
        <v>2.3865631086636974E-3</v>
      </c>
      <c r="R939">
        <f t="shared" ca="1" si="102"/>
        <v>2.2571073394329283E-3</v>
      </c>
      <c r="S939">
        <f t="shared" ca="1" si="103"/>
        <v>2.3865631086636974E-3</v>
      </c>
      <c r="T939">
        <f t="shared" ca="1" si="104"/>
        <v>154.32030020145734</v>
      </c>
      <c r="U939">
        <f t="shared" ca="1" si="98"/>
        <v>178.52260663790133</v>
      </c>
    </row>
    <row r="940" spans="1:21" x14ac:dyDescent="0.35">
      <c r="A940" s="1">
        <v>42731</v>
      </c>
      <c r="B940">
        <v>-341075</v>
      </c>
      <c r="C940">
        <f t="shared" si="90"/>
        <v>-53533.651480637811</v>
      </c>
      <c r="D940">
        <f t="shared" si="91"/>
        <v>-2725.2026768642449</v>
      </c>
      <c r="E940">
        <f t="shared" si="92"/>
        <v>107526.47252831253</v>
      </c>
      <c r="F940">
        <f t="shared" si="93"/>
        <v>152389.28967736522</v>
      </c>
      <c r="G940">
        <f t="shared" si="94"/>
        <v>53992.821047674719</v>
      </c>
      <c r="H940">
        <f t="shared" si="94"/>
        <v>149664.08700050096</v>
      </c>
      <c r="I940">
        <f t="shared" si="95"/>
        <v>-161060.12400895034</v>
      </c>
      <c r="J940">
        <f t="shared" si="96"/>
        <v>-155114.49235422947</v>
      </c>
      <c r="K940">
        <f t="shared" si="99"/>
        <v>1</v>
      </c>
      <c r="L940">
        <f t="shared" si="100"/>
        <v>1</v>
      </c>
      <c r="M940">
        <f ca="1">VLOOKUP(A940,Tsy!A:B,2,FALSE)</f>
        <v>99.27</v>
      </c>
      <c r="N940" s="4">
        <f t="shared" ca="1" si="97"/>
        <v>0</v>
      </c>
      <c r="O940" s="3">
        <f ca="1">VLOOKUP(A940,'Libor 1W'!A:B,2,FALSE)/5200</f>
        <v>1.3681538461538461E-4</v>
      </c>
      <c r="P940">
        <f ca="1">VLOOKUP(A940,Swap!A:B,2,FALSE)</f>
        <v>166.745</v>
      </c>
      <c r="Q940">
        <f t="shared" ca="1" si="101"/>
        <v>1.1502593780922998E-2</v>
      </c>
      <c r="R940">
        <f t="shared" ca="1" si="102"/>
        <v>1.1367016857846076E-2</v>
      </c>
      <c r="S940">
        <f t="shared" ca="1" si="103"/>
        <v>1.1502593780922998E-2</v>
      </c>
      <c r="T940">
        <f t="shared" ca="1" si="104"/>
        <v>156.07446165535518</v>
      </c>
      <c r="U940">
        <f t="shared" ca="1" si="98"/>
        <v>180.57607966276862</v>
      </c>
    </row>
    <row r="941" spans="1:21" x14ac:dyDescent="0.35">
      <c r="A941" s="1">
        <v>42738</v>
      </c>
      <c r="B941">
        <v>-344931</v>
      </c>
      <c r="C941">
        <f t="shared" si="90"/>
        <v>-53533.651480637811</v>
      </c>
      <c r="D941">
        <f t="shared" si="91"/>
        <v>-3984.5143403441684</v>
      </c>
      <c r="E941">
        <f t="shared" si="92"/>
        <v>107526.47252831253</v>
      </c>
      <c r="F941">
        <f t="shared" si="93"/>
        <v>152490.6206901393</v>
      </c>
      <c r="G941">
        <f t="shared" si="94"/>
        <v>53992.821047674719</v>
      </c>
      <c r="H941">
        <f t="shared" si="94"/>
        <v>148506.10634979513</v>
      </c>
      <c r="I941">
        <f t="shared" si="95"/>
        <v>-161060.12400895034</v>
      </c>
      <c r="J941">
        <f t="shared" si="96"/>
        <v>-156475.13503048348</v>
      </c>
      <c r="K941">
        <f t="shared" si="99"/>
        <v>1</v>
      </c>
      <c r="L941">
        <f t="shared" si="100"/>
        <v>1</v>
      </c>
      <c r="M941">
        <f ca="1">VLOOKUP(A941,Tsy!A:B,2,FALSE)</f>
        <v>99.27</v>
      </c>
      <c r="N941" s="4">
        <f t="shared" ca="1" si="97"/>
        <v>0</v>
      </c>
      <c r="O941" s="3">
        <f ca="1">VLOOKUP(A941,'Libor 1W'!A:B,2,FALSE)/5200</f>
        <v>1.3910192307692309E-4</v>
      </c>
      <c r="P941">
        <f ca="1">VLOOKUP(A941,Swap!A:B,2,FALSE)</f>
        <v>168.66300000000001</v>
      </c>
      <c r="Q941">
        <f t="shared" ca="1" si="101"/>
        <v>6.421088205474712E-3</v>
      </c>
      <c r="R941">
        <f t="shared" ca="1" si="102"/>
        <v>6.2842728208593272E-3</v>
      </c>
      <c r="S941">
        <f t="shared" ca="1" si="103"/>
        <v>6.421088205474712E-3</v>
      </c>
      <c r="T941">
        <f t="shared" ca="1" si="104"/>
        <v>157.0552761527662</v>
      </c>
      <c r="U941">
        <f t="shared" ca="1" si="98"/>
        <v>181.73557459808208</v>
      </c>
    </row>
    <row r="942" spans="1:21" x14ac:dyDescent="0.35">
      <c r="A942" s="1">
        <v>42745</v>
      </c>
      <c r="B942">
        <v>-394689</v>
      </c>
      <c r="C942">
        <f t="shared" si="90"/>
        <v>-53533.651480637811</v>
      </c>
      <c r="D942">
        <f t="shared" si="91"/>
        <v>-5377.3632887189297</v>
      </c>
      <c r="E942">
        <f t="shared" si="92"/>
        <v>107526.47252831253</v>
      </c>
      <c r="F942">
        <f t="shared" si="93"/>
        <v>152725.89593546532</v>
      </c>
      <c r="G942">
        <f t="shared" si="94"/>
        <v>53992.821047674719</v>
      </c>
      <c r="H942">
        <f t="shared" si="94"/>
        <v>147348.5326467464</v>
      </c>
      <c r="I942">
        <f t="shared" si="95"/>
        <v>-161060.12400895034</v>
      </c>
      <c r="J942">
        <f t="shared" si="96"/>
        <v>-158103.25922418424</v>
      </c>
      <c r="K942">
        <f t="shared" si="99"/>
        <v>1</v>
      </c>
      <c r="L942">
        <f t="shared" si="100"/>
        <v>1</v>
      </c>
      <c r="M942">
        <f ca="1">VLOOKUP(A942,Tsy!A:B,2,FALSE)</f>
        <v>99.27</v>
      </c>
      <c r="N942" s="4">
        <f t="shared" ca="1" si="97"/>
        <v>0</v>
      </c>
      <c r="O942" s="3">
        <f ca="1">VLOOKUP(A942,'Libor 1W'!A:B,2,FALSE)/5200</f>
        <v>1.3837692307692306E-4</v>
      </c>
      <c r="P942">
        <f ca="1">VLOOKUP(A942,Swap!A:B,2,FALSE)</f>
        <v>169.74600000000001</v>
      </c>
      <c r="Q942">
        <f t="shared" ca="1" si="101"/>
        <v>2.421264713159621E-3</v>
      </c>
      <c r="R942">
        <f t="shared" ca="1" si="102"/>
        <v>2.282162790082698E-3</v>
      </c>
      <c r="S942">
        <f t="shared" ca="1" si="103"/>
        <v>2.421264713159621E-3</v>
      </c>
      <c r="T942">
        <f t="shared" ca="1" si="104"/>
        <v>157.41370185998818</v>
      </c>
      <c r="U942">
        <f t="shared" ca="1" si="98"/>
        <v>182.1756045319822</v>
      </c>
    </row>
    <row r="943" spans="1:21" x14ac:dyDescent="0.35">
      <c r="A943" s="1">
        <v>42752</v>
      </c>
      <c r="B943">
        <v>-375736</v>
      </c>
      <c r="C943">
        <f t="shared" si="90"/>
        <v>-53533.651480637811</v>
      </c>
      <c r="D943">
        <f t="shared" si="91"/>
        <v>-6672.0879541108989</v>
      </c>
      <c r="E943">
        <f t="shared" si="92"/>
        <v>107526.47252831253</v>
      </c>
      <c r="F943">
        <f t="shared" si="93"/>
        <v>152989.66222155438</v>
      </c>
      <c r="G943">
        <f t="shared" si="94"/>
        <v>53992.821047674719</v>
      </c>
      <c r="H943">
        <f t="shared" si="94"/>
        <v>146317.57426744347</v>
      </c>
      <c r="I943">
        <f t="shared" si="95"/>
        <v>-161060.12400895034</v>
      </c>
      <c r="J943">
        <f t="shared" si="96"/>
        <v>-159661.75017566528</v>
      </c>
      <c r="K943">
        <f t="shared" si="99"/>
        <v>1</v>
      </c>
      <c r="L943">
        <f t="shared" si="100"/>
        <v>1</v>
      </c>
      <c r="M943">
        <f ca="1">VLOOKUP(A943,Tsy!A:B,2,FALSE)</f>
        <v>99.27</v>
      </c>
      <c r="N943" s="4">
        <f t="shared" ca="1" si="97"/>
        <v>0</v>
      </c>
      <c r="O943" s="3">
        <f ca="1">VLOOKUP(A943,'Libor 1W'!A:B,2,FALSE)/5200</f>
        <v>1.3852499999999999E-4</v>
      </c>
      <c r="P943">
        <f ca="1">VLOOKUP(A943,Swap!A:B,2,FALSE)</f>
        <v>170.15700000000001</v>
      </c>
      <c r="Q943">
        <f t="shared" ca="1" si="101"/>
        <v>-9.5088653420077884E-3</v>
      </c>
      <c r="R943">
        <f t="shared" ca="1" si="102"/>
        <v>-9.6472422650847114E-3</v>
      </c>
      <c r="S943">
        <f t="shared" ca="1" si="103"/>
        <v>-9.5088653420077884E-3</v>
      </c>
      <c r="T943">
        <f t="shared" ca="1" si="104"/>
        <v>155.89509374230104</v>
      </c>
      <c r="U943">
        <f t="shared" ca="1" si="98"/>
        <v>180.44332123988872</v>
      </c>
    </row>
    <row r="944" spans="1:21" x14ac:dyDescent="0.35">
      <c r="A944" s="1">
        <v>42759</v>
      </c>
      <c r="B944">
        <v>-297179</v>
      </c>
      <c r="C944">
        <f t="shared" si="90"/>
        <v>-53533.651480637811</v>
      </c>
      <c r="D944">
        <f t="shared" si="91"/>
        <v>-7793.5717017208417</v>
      </c>
      <c r="E944">
        <f t="shared" si="92"/>
        <v>107526.47252831253</v>
      </c>
      <c r="F944">
        <f t="shared" si="93"/>
        <v>152965.30976118945</v>
      </c>
      <c r="G944">
        <f t="shared" si="94"/>
        <v>53992.821047674719</v>
      </c>
      <c r="H944">
        <f t="shared" si="94"/>
        <v>145171.7380594686</v>
      </c>
      <c r="I944">
        <f t="shared" si="95"/>
        <v>-161060.12400895034</v>
      </c>
      <c r="J944">
        <f t="shared" si="96"/>
        <v>-160758.8814629103</v>
      </c>
      <c r="K944">
        <f t="shared" si="99"/>
        <v>1</v>
      </c>
      <c r="L944">
        <f t="shared" si="100"/>
        <v>1</v>
      </c>
      <c r="M944">
        <f ca="1">VLOOKUP(A944,Tsy!A:B,2,FALSE)</f>
        <v>99.27</v>
      </c>
      <c r="N944" s="4">
        <f t="shared" ca="1" si="97"/>
        <v>0</v>
      </c>
      <c r="O944" s="3">
        <f ca="1">VLOOKUP(A944,'Libor 1W'!A:B,2,FALSE)/5200</f>
        <v>1.3901730769230771E-4</v>
      </c>
      <c r="P944">
        <f ca="1">VLOOKUP(A944,Swap!A:B,2,FALSE)</f>
        <v>168.53899999999999</v>
      </c>
      <c r="Q944">
        <f t="shared" ca="1" si="101"/>
        <v>-1.1451355472619218E-3</v>
      </c>
      <c r="R944">
        <f t="shared" ca="1" si="102"/>
        <v>-1.2836605472619218E-3</v>
      </c>
      <c r="S944">
        <f t="shared" ca="1" si="103"/>
        <v>-1.1451355472619218E-3</v>
      </c>
      <c r="T944">
        <f t="shared" ca="1" si="104"/>
        <v>155.69497736095235</v>
      </c>
      <c r="U944">
        <f t="shared" ca="1" si="98"/>
        <v>180.23668917847093</v>
      </c>
    </row>
    <row r="945" spans="1:21" x14ac:dyDescent="0.35">
      <c r="A945" s="1">
        <v>42766</v>
      </c>
      <c r="B945">
        <v>-353651</v>
      </c>
      <c r="C945">
        <f t="shared" si="90"/>
        <v>-53533.651480637811</v>
      </c>
      <c r="D945">
        <f t="shared" si="91"/>
        <v>-9033.2504780114723</v>
      </c>
      <c r="E945">
        <f t="shared" si="92"/>
        <v>107526.47252831253</v>
      </c>
      <c r="F945">
        <f t="shared" si="93"/>
        <v>153135.90434601004</v>
      </c>
      <c r="G945">
        <f t="shared" si="94"/>
        <v>53992.821047674719</v>
      </c>
      <c r="H945">
        <f t="shared" si="94"/>
        <v>144102.65386799857</v>
      </c>
      <c r="I945">
        <f t="shared" si="95"/>
        <v>-161060.12400895034</v>
      </c>
      <c r="J945">
        <f t="shared" si="96"/>
        <v>-162169.15482402151</v>
      </c>
      <c r="K945">
        <f t="shared" si="99"/>
        <v>1</v>
      </c>
      <c r="L945">
        <f t="shared" si="100"/>
        <v>1</v>
      </c>
      <c r="M945">
        <f ca="1">VLOOKUP(A945,Tsy!A:B,2,FALSE)</f>
        <v>99.27</v>
      </c>
      <c r="N945" s="4">
        <f t="shared" ca="1" si="97"/>
        <v>0</v>
      </c>
      <c r="O945" s="3">
        <f ca="1">VLOOKUP(A945,'Libor 1W'!A:B,2,FALSE)/5200</f>
        <v>1.3875000000000001E-4</v>
      </c>
      <c r="P945">
        <f ca="1">VLOOKUP(A945,Swap!A:B,2,FALSE)</f>
        <v>168.346</v>
      </c>
      <c r="Q945">
        <f t="shared" ca="1" si="101"/>
        <v>4.0987014838487212E-3</v>
      </c>
      <c r="R945">
        <f t="shared" ca="1" si="102"/>
        <v>3.9596841761564139E-3</v>
      </c>
      <c r="S945">
        <f t="shared" ca="1" si="103"/>
        <v>4.0987014838487212E-3</v>
      </c>
      <c r="T945">
        <f t="shared" ca="1" si="104"/>
        <v>156.31148029911554</v>
      </c>
      <c r="U945">
        <f t="shared" ca="1" si="98"/>
        <v>180.97542556385071</v>
      </c>
    </row>
    <row r="946" spans="1:21" x14ac:dyDescent="0.35">
      <c r="A946" s="1">
        <v>42773</v>
      </c>
      <c r="B946">
        <v>-304577</v>
      </c>
      <c r="C946">
        <f t="shared" si="90"/>
        <v>-53533.651480637811</v>
      </c>
      <c r="D946">
        <f t="shared" si="91"/>
        <v>-10100.131931166348</v>
      </c>
      <c r="E946">
        <f t="shared" si="92"/>
        <v>107526.47252831253</v>
      </c>
      <c r="F946">
        <f t="shared" si="93"/>
        <v>153247.47895938475</v>
      </c>
      <c r="G946">
        <f t="shared" si="94"/>
        <v>53992.821047674719</v>
      </c>
      <c r="H946">
        <f t="shared" si="94"/>
        <v>143147.34702821841</v>
      </c>
      <c r="I946">
        <f t="shared" si="95"/>
        <v>-161060.12400895034</v>
      </c>
      <c r="J946">
        <f t="shared" si="96"/>
        <v>-163347.61089055109</v>
      </c>
      <c r="K946">
        <f t="shared" si="99"/>
        <v>1</v>
      </c>
      <c r="L946">
        <f t="shared" si="100"/>
        <v>1</v>
      </c>
      <c r="M946">
        <f ca="1">VLOOKUP(A946,Tsy!A:B,2,FALSE)</f>
        <v>99.27</v>
      </c>
      <c r="N946" s="4">
        <f t="shared" ca="1" si="97"/>
        <v>0</v>
      </c>
      <c r="O946" s="3">
        <f ca="1">VLOOKUP(A946,'Libor 1W'!A:B,2,FALSE)/5200</f>
        <v>1.38675E-4</v>
      </c>
      <c r="P946">
        <f ca="1">VLOOKUP(A946,Swap!A:B,2,FALSE)</f>
        <v>169.036</v>
      </c>
      <c r="Q946">
        <f t="shared" ca="1" si="101"/>
        <v>-8.4833999858018316E-3</v>
      </c>
      <c r="R946">
        <f t="shared" ca="1" si="102"/>
        <v>-8.6221499858018316E-3</v>
      </c>
      <c r="S946">
        <f t="shared" ca="1" si="103"/>
        <v>-8.4833999858018316E-3</v>
      </c>
      <c r="T946">
        <f t="shared" ca="1" si="104"/>
        <v>154.96373927147386</v>
      </c>
      <c r="U946">
        <f t="shared" ca="1" si="98"/>
        <v>179.44013864119185</v>
      </c>
    </row>
    <row r="947" spans="1:21" x14ac:dyDescent="0.35">
      <c r="A947" s="1">
        <v>42780</v>
      </c>
      <c r="B947">
        <v>-341524</v>
      </c>
      <c r="C947">
        <f t="shared" si="90"/>
        <v>-53533.651480637811</v>
      </c>
      <c r="D947">
        <f t="shared" si="91"/>
        <v>-11250.556405353729</v>
      </c>
      <c r="E947">
        <f t="shared" si="92"/>
        <v>107526.47252831253</v>
      </c>
      <c r="F947">
        <f t="shared" si="93"/>
        <v>153472.61773689618</v>
      </c>
      <c r="G947">
        <f t="shared" si="94"/>
        <v>53992.821047674719</v>
      </c>
      <c r="H947">
        <f t="shared" si="94"/>
        <v>142222.06133154244</v>
      </c>
      <c r="I947">
        <f t="shared" si="95"/>
        <v>-161060.12400895034</v>
      </c>
      <c r="J947">
        <f t="shared" si="96"/>
        <v>-164723.17414224992</v>
      </c>
      <c r="K947">
        <f t="shared" si="99"/>
        <v>1</v>
      </c>
      <c r="L947">
        <f t="shared" si="100"/>
        <v>1</v>
      </c>
      <c r="M947">
        <f ca="1">VLOOKUP(A947,Tsy!A:B,2,FALSE)</f>
        <v>99.27</v>
      </c>
      <c r="N947" s="4">
        <f t="shared" ca="1" si="97"/>
        <v>0</v>
      </c>
      <c r="O947" s="3">
        <f ca="1">VLOOKUP(A947,'Libor 1W'!A:B,2,FALSE)/5200</f>
        <v>1.3749999999999998E-4</v>
      </c>
      <c r="P947">
        <f ca="1">VLOOKUP(A947,Swap!A:B,2,FALSE)</f>
        <v>167.602</v>
      </c>
      <c r="Q947">
        <f t="shared" ca="1" si="101"/>
        <v>2.7744298994045735E-3</v>
      </c>
      <c r="R947">
        <f t="shared" ca="1" si="102"/>
        <v>2.6357548994045735E-3</v>
      </c>
      <c r="S947">
        <f t="shared" ca="1" si="103"/>
        <v>2.7744298994045735E-3</v>
      </c>
      <c r="T947">
        <f t="shared" ca="1" si="104"/>
        <v>155.37218570648869</v>
      </c>
      <c r="U947">
        <f t="shared" ca="1" si="98"/>
        <v>179.93798272699127</v>
      </c>
    </row>
    <row r="948" spans="1:21" x14ac:dyDescent="0.35">
      <c r="A948" s="1">
        <v>42787</v>
      </c>
      <c r="B948">
        <v>-302299</v>
      </c>
      <c r="C948">
        <f t="shared" si="90"/>
        <v>-53533.651480637811</v>
      </c>
      <c r="D948">
        <f t="shared" si="91"/>
        <v>-12249.372848948375</v>
      </c>
      <c r="E948">
        <f t="shared" si="92"/>
        <v>107526.47252831253</v>
      </c>
      <c r="F948">
        <f t="shared" si="93"/>
        <v>153663.5674803757</v>
      </c>
      <c r="G948">
        <f t="shared" si="94"/>
        <v>53992.821047674719</v>
      </c>
      <c r="H948">
        <f t="shared" si="94"/>
        <v>141414.19463142732</v>
      </c>
      <c r="I948">
        <f t="shared" si="95"/>
        <v>-161060.12400895034</v>
      </c>
      <c r="J948">
        <f t="shared" si="96"/>
        <v>-165912.94032932408</v>
      </c>
      <c r="K948">
        <f t="shared" si="99"/>
        <v>1</v>
      </c>
      <c r="L948">
        <f t="shared" si="100"/>
        <v>1</v>
      </c>
      <c r="M948">
        <f ca="1">VLOOKUP(A948,Tsy!A:B,2,FALSE)</f>
        <v>99.27</v>
      </c>
      <c r="N948" s="4">
        <f t="shared" ca="1" si="97"/>
        <v>0</v>
      </c>
      <c r="O948" s="3">
        <f ca="1">VLOOKUP(A948,'Libor 1W'!A:B,2,FALSE)/5200</f>
        <v>1.3739230769230768E-4</v>
      </c>
      <c r="P948">
        <f ca="1">VLOOKUP(A948,Swap!A:B,2,FALSE)</f>
        <v>168.06700000000001</v>
      </c>
      <c r="Q948">
        <f t="shared" ca="1" si="101"/>
        <v>7.1043095908178699E-3</v>
      </c>
      <c r="R948">
        <f t="shared" ca="1" si="102"/>
        <v>6.9668095908178703E-3</v>
      </c>
      <c r="S948">
        <f t="shared" ca="1" si="103"/>
        <v>7.1043095908178699E-3</v>
      </c>
      <c r="T948">
        <f t="shared" ca="1" si="104"/>
        <v>156.454634140015</v>
      </c>
      <c r="U948">
        <f t="shared" ca="1" si="98"/>
        <v>181.21631786343104</v>
      </c>
    </row>
    <row r="949" spans="1:21" x14ac:dyDescent="0.35">
      <c r="A949" s="1">
        <v>42794</v>
      </c>
      <c r="B949">
        <v>-409659</v>
      </c>
      <c r="C949">
        <f t="shared" si="90"/>
        <v>-53533.651480637811</v>
      </c>
      <c r="D949">
        <f t="shared" si="91"/>
        <v>-13429.005736137668</v>
      </c>
      <c r="E949">
        <f t="shared" si="92"/>
        <v>107526.47252831253</v>
      </c>
      <c r="F949">
        <f t="shared" si="93"/>
        <v>154340.28384808617</v>
      </c>
      <c r="G949">
        <f t="shared" si="94"/>
        <v>53992.821047674719</v>
      </c>
      <c r="H949">
        <f t="shared" si="94"/>
        <v>140911.27811194852</v>
      </c>
      <c r="I949">
        <f t="shared" si="95"/>
        <v>-161060.12400895034</v>
      </c>
      <c r="J949">
        <f t="shared" si="96"/>
        <v>-167769.28958422382</v>
      </c>
      <c r="K949">
        <f t="shared" si="99"/>
        <v>1</v>
      </c>
      <c r="L949">
        <f t="shared" si="100"/>
        <v>1</v>
      </c>
      <c r="M949">
        <f ca="1">VLOOKUP(A949,Tsy!A:B,2,FALSE)</f>
        <v>99.27</v>
      </c>
      <c r="N949" s="4">
        <f t="shared" ca="1" si="97"/>
        <v>0</v>
      </c>
      <c r="O949" s="3">
        <f ca="1">VLOOKUP(A949,'Libor 1W'!A:B,2,FALSE)/5200</f>
        <v>1.3675192307692309E-4</v>
      </c>
      <c r="P949">
        <f ca="1">VLOOKUP(A949,Swap!A:B,2,FALSE)</f>
        <v>169.261</v>
      </c>
      <c r="Q949">
        <f t="shared" ca="1" si="101"/>
        <v>-1.1780622825104392E-2</v>
      </c>
      <c r="R949">
        <f t="shared" ca="1" si="102"/>
        <v>-1.19180151327967E-2</v>
      </c>
      <c r="S949">
        <f t="shared" ca="1" si="103"/>
        <v>-1.1780622825104392E-2</v>
      </c>
      <c r="T949">
        <f t="shared" ca="1" si="104"/>
        <v>154.59000544273815</v>
      </c>
      <c r="U949">
        <f t="shared" ca="1" si="98"/>
        <v>179.08147677292774</v>
      </c>
    </row>
    <row r="950" spans="1:21" x14ac:dyDescent="0.35">
      <c r="A950" s="1">
        <v>42801</v>
      </c>
      <c r="B950">
        <v>-298514</v>
      </c>
      <c r="C950">
        <f t="shared" si="90"/>
        <v>-53533.651480637811</v>
      </c>
      <c r="D950">
        <f t="shared" si="91"/>
        <v>-14566.034416826004</v>
      </c>
      <c r="E950">
        <f t="shared" si="92"/>
        <v>107526.47252831253</v>
      </c>
      <c r="F950">
        <f t="shared" si="93"/>
        <v>154245.83532945273</v>
      </c>
      <c r="G950">
        <f t="shared" si="94"/>
        <v>53992.821047674719</v>
      </c>
      <c r="H950">
        <f t="shared" si="94"/>
        <v>139679.80091262673</v>
      </c>
      <c r="I950">
        <f t="shared" si="95"/>
        <v>-161060.12400895034</v>
      </c>
      <c r="J950">
        <f t="shared" si="96"/>
        <v>-168811.86974627874</v>
      </c>
      <c r="K950">
        <f t="shared" si="99"/>
        <v>1</v>
      </c>
      <c r="L950">
        <f t="shared" si="100"/>
        <v>1</v>
      </c>
      <c r="M950">
        <f ca="1">VLOOKUP(A950,Tsy!A:B,2,FALSE)</f>
        <v>99.27</v>
      </c>
      <c r="N950" s="4">
        <f t="shared" ca="1" si="97"/>
        <v>0</v>
      </c>
      <c r="O950" s="3">
        <f ca="1">VLOOKUP(A950,'Libor 1W'!A:B,2,FALSE)/5200</f>
        <v>1.3728653846153846E-4</v>
      </c>
      <c r="P950">
        <f ca="1">VLOOKUP(A950,Swap!A:B,2,FALSE)</f>
        <v>167.267</v>
      </c>
      <c r="Q950">
        <f t="shared" ca="1" si="101"/>
        <v>-8.2084332235288215E-3</v>
      </c>
      <c r="R950">
        <f t="shared" ca="1" si="102"/>
        <v>-8.3451851466057447E-3</v>
      </c>
      <c r="S950">
        <f t="shared" ca="1" si="103"/>
        <v>-8.2084332235288215E-3</v>
      </c>
      <c r="T950">
        <f t="shared" ca="1" si="104"/>
        <v>153.2999232255037</v>
      </c>
      <c r="U950">
        <f t="shared" ca="1" si="98"/>
        <v>177.61149842926625</v>
      </c>
    </row>
    <row r="951" spans="1:21" x14ac:dyDescent="0.35">
      <c r="A951" s="1">
        <v>42808</v>
      </c>
      <c r="B951">
        <v>-194392</v>
      </c>
      <c r="C951">
        <f t="shared" si="90"/>
        <v>-53533.651480637811</v>
      </c>
      <c r="D951">
        <f t="shared" si="91"/>
        <v>-15559.506692160612</v>
      </c>
      <c r="E951">
        <f t="shared" si="92"/>
        <v>107526.47252831253</v>
      </c>
      <c r="F951">
        <f t="shared" si="93"/>
        <v>153726.70771876661</v>
      </c>
      <c r="G951">
        <f t="shared" si="94"/>
        <v>53992.821047674719</v>
      </c>
      <c r="H951">
        <f t="shared" si="94"/>
        <v>138167.201026606</v>
      </c>
      <c r="I951">
        <f t="shared" si="95"/>
        <v>-161060.12400895034</v>
      </c>
      <c r="J951">
        <f t="shared" si="96"/>
        <v>-169286.21441092723</v>
      </c>
      <c r="K951">
        <f t="shared" si="99"/>
        <v>1</v>
      </c>
      <c r="L951">
        <f t="shared" si="100"/>
        <v>1</v>
      </c>
      <c r="M951">
        <f ca="1">VLOOKUP(A951,Tsy!A:B,2,FALSE)</f>
        <v>99.27</v>
      </c>
      <c r="N951" s="4">
        <f t="shared" ca="1" si="97"/>
        <v>0</v>
      </c>
      <c r="O951" s="3">
        <f ca="1">VLOOKUP(A951,'Libor 1W'!A:B,2,FALSE)/5200</f>
        <v>1.7478653846153845E-4</v>
      </c>
      <c r="P951">
        <f ca="1">VLOOKUP(A951,Swap!A:B,2,FALSE)</f>
        <v>165.89400000000001</v>
      </c>
      <c r="Q951">
        <f t="shared" ca="1" si="101"/>
        <v>1.6064474905662651E-2</v>
      </c>
      <c r="R951">
        <f t="shared" ca="1" si="102"/>
        <v>1.5927188367201112E-2</v>
      </c>
      <c r="S951">
        <f t="shared" ca="1" si="103"/>
        <v>1.6064474905662651E-2</v>
      </c>
      <c r="T951">
        <f t="shared" ca="1" si="104"/>
        <v>155.74155997939377</v>
      </c>
      <c r="U951">
        <f t="shared" ca="1" si="98"/>
        <v>180.46473388874034</v>
      </c>
    </row>
    <row r="952" spans="1:21" x14ac:dyDescent="0.35">
      <c r="A952" s="1">
        <v>42815</v>
      </c>
      <c r="B952">
        <v>-100354</v>
      </c>
      <c r="C952">
        <f t="shared" si="90"/>
        <v>-53533.651480637811</v>
      </c>
      <c r="D952">
        <f t="shared" si="91"/>
        <v>-16454.175908221798</v>
      </c>
      <c r="E952">
        <f t="shared" si="92"/>
        <v>107526.47252831253</v>
      </c>
      <c r="F952">
        <f t="shared" si="93"/>
        <v>152853.52405661892</v>
      </c>
      <c r="G952">
        <f t="shared" si="94"/>
        <v>53992.821047674719</v>
      </c>
      <c r="H952">
        <f t="shared" si="94"/>
        <v>136399.34814839711</v>
      </c>
      <c r="I952">
        <f t="shared" si="95"/>
        <v>-161060.12400895034</v>
      </c>
      <c r="J952">
        <f t="shared" si="96"/>
        <v>-169307.69996484072</v>
      </c>
      <c r="K952">
        <f t="shared" si="99"/>
        <v>1</v>
      </c>
      <c r="L952">
        <f t="shared" si="100"/>
        <v>1</v>
      </c>
      <c r="M952">
        <f ca="1">VLOOKUP(A952,Tsy!A:B,2,FALSE)</f>
        <v>99.27</v>
      </c>
      <c r="N952" s="4">
        <f t="shared" ca="1" si="97"/>
        <v>0</v>
      </c>
      <c r="O952" s="3">
        <f ca="1">VLOOKUP(A952,'Libor 1W'!A:B,2,FALSE)/5200</f>
        <v>1.8194423076923078E-4</v>
      </c>
      <c r="P952">
        <f ca="1">VLOOKUP(A952,Swap!A:B,2,FALSE)</f>
        <v>168.559</v>
      </c>
      <c r="Q952">
        <f t="shared" ca="1" si="101"/>
        <v>2.681553639971801E-3</v>
      </c>
      <c r="R952">
        <f t="shared" ca="1" si="102"/>
        <v>2.5067671015102625E-3</v>
      </c>
      <c r="S952">
        <f t="shared" ca="1" si="103"/>
        <v>2.681553639971801E-3</v>
      </c>
      <c r="T952">
        <f t="shared" ca="1" si="104"/>
        <v>156.131967798288</v>
      </c>
      <c r="U952">
        <f t="shared" ca="1" si="98"/>
        <v>180.94865975278623</v>
      </c>
    </row>
    <row r="953" spans="1:21" x14ac:dyDescent="0.35">
      <c r="A953" s="1">
        <v>42822</v>
      </c>
      <c r="B953">
        <v>-69677</v>
      </c>
      <c r="C953">
        <f t="shared" si="90"/>
        <v>-53533.651480637811</v>
      </c>
      <c r="D953">
        <f t="shared" si="91"/>
        <v>-17434.355640535374</v>
      </c>
      <c r="E953">
        <f t="shared" si="92"/>
        <v>107526.47252831253</v>
      </c>
      <c r="F953">
        <f t="shared" si="93"/>
        <v>151542.40817100473</v>
      </c>
      <c r="G953">
        <f t="shared" si="94"/>
        <v>53992.821047674719</v>
      </c>
      <c r="H953">
        <f t="shared" si="94"/>
        <v>134108.05253046937</v>
      </c>
      <c r="I953">
        <f t="shared" si="95"/>
        <v>-161060.12400895034</v>
      </c>
      <c r="J953">
        <f t="shared" si="96"/>
        <v>-168976.76381154009</v>
      </c>
      <c r="K953">
        <f t="shared" si="99"/>
        <v>1</v>
      </c>
      <c r="L953">
        <f t="shared" si="100"/>
        <v>1</v>
      </c>
      <c r="M953">
        <f ca="1">VLOOKUP(A953,Tsy!A:B,2,FALSE)</f>
        <v>99.27</v>
      </c>
      <c r="N953" s="4">
        <f t="shared" ca="1" si="97"/>
        <v>0</v>
      </c>
      <c r="O953" s="3">
        <f ca="1">VLOOKUP(A953,'Libor 1W'!A:B,2,FALSE)/5200</f>
        <v>1.8151730769230769E-4</v>
      </c>
      <c r="P953">
        <f ca="1">VLOOKUP(A953,Swap!A:B,2,FALSE)</f>
        <v>169.011</v>
      </c>
      <c r="Q953">
        <f t="shared" ca="1" si="101"/>
        <v>2.8637189295370735E-3</v>
      </c>
      <c r="R953">
        <f t="shared" ca="1" si="102"/>
        <v>2.6817746987678427E-3</v>
      </c>
      <c r="S953">
        <f t="shared" ca="1" si="103"/>
        <v>2.8637189295370735E-3</v>
      </c>
      <c r="T953">
        <f t="shared" ca="1" si="104"/>
        <v>156.55067855919827</v>
      </c>
      <c r="U953">
        <f t="shared" ca="1" si="98"/>
        <v>181.46684585499463</v>
      </c>
    </row>
    <row r="954" spans="1:21" x14ac:dyDescent="0.35">
      <c r="A954" s="1">
        <v>42829</v>
      </c>
      <c r="B954">
        <v>-55766</v>
      </c>
      <c r="C954">
        <f t="shared" si="90"/>
        <v>-53533.651480637811</v>
      </c>
      <c r="D954">
        <f t="shared" si="91"/>
        <v>-18380.082217973231</v>
      </c>
      <c r="E954">
        <f t="shared" si="92"/>
        <v>107526.47252831253</v>
      </c>
      <c r="F954">
        <f t="shared" si="93"/>
        <v>150229.62102749239</v>
      </c>
      <c r="G954">
        <f t="shared" si="94"/>
        <v>53992.821047674719</v>
      </c>
      <c r="H954">
        <f t="shared" si="94"/>
        <v>131849.53880951917</v>
      </c>
      <c r="I954">
        <f t="shared" si="95"/>
        <v>-161060.12400895034</v>
      </c>
      <c r="J954">
        <f t="shared" si="96"/>
        <v>-168609.70324546561</v>
      </c>
      <c r="K954">
        <f t="shared" si="99"/>
        <v>1</v>
      </c>
      <c r="L954">
        <f t="shared" si="100"/>
        <v>1</v>
      </c>
      <c r="M954">
        <f ca="1">VLOOKUP(A954,Tsy!A:B,2,FALSE)</f>
        <v>99.27</v>
      </c>
      <c r="N954" s="4">
        <f t="shared" ca="1" si="97"/>
        <v>0</v>
      </c>
      <c r="O954" s="3">
        <f ca="1">VLOOKUP(A954,'Libor 1W'!A:B,2,FALSE)/5200</f>
        <v>1.8247884615384615E-4</v>
      </c>
      <c r="P954">
        <f ca="1">VLOOKUP(A954,Swap!A:B,2,FALSE)</f>
        <v>169.495</v>
      </c>
      <c r="Q954">
        <f t="shared" ca="1" si="101"/>
        <v>5.3157910262837671E-3</v>
      </c>
      <c r="R954">
        <f t="shared" ca="1" si="102"/>
        <v>5.1342737185914597E-3</v>
      </c>
      <c r="S954">
        <f t="shared" ca="1" si="103"/>
        <v>5.3157910262837671E-3</v>
      </c>
      <c r="T954">
        <f t="shared" ca="1" si="104"/>
        <v>157.35445259375243</v>
      </c>
      <c r="U954">
        <f t="shared" ca="1" si="98"/>
        <v>182.43148568575864</v>
      </c>
    </row>
    <row r="955" spans="1:21" x14ac:dyDescent="0.35">
      <c r="A955" s="1">
        <v>42836</v>
      </c>
      <c r="B955">
        <v>-64529</v>
      </c>
      <c r="C955">
        <f t="shared" si="90"/>
        <v>-53533.651480637811</v>
      </c>
      <c r="D955">
        <f t="shared" si="91"/>
        <v>-19350.31739961759</v>
      </c>
      <c r="E955">
        <f t="shared" si="92"/>
        <v>107526.47252831253</v>
      </c>
      <c r="F955">
        <f t="shared" si="93"/>
        <v>148879.8808975975</v>
      </c>
      <c r="G955">
        <f t="shared" si="94"/>
        <v>53992.821047674719</v>
      </c>
      <c r="H955">
        <f t="shared" si="94"/>
        <v>129529.56349797991</v>
      </c>
      <c r="I955">
        <f t="shared" si="95"/>
        <v>-161060.12400895034</v>
      </c>
      <c r="J955">
        <f t="shared" si="96"/>
        <v>-168230.1982972151</v>
      </c>
      <c r="K955">
        <f t="shared" si="99"/>
        <v>1</v>
      </c>
      <c r="L955">
        <f t="shared" si="100"/>
        <v>1</v>
      </c>
      <c r="M955">
        <f ca="1">VLOOKUP(A955,Tsy!A:B,2,FALSE)</f>
        <v>99.27</v>
      </c>
      <c r="N955" s="4">
        <f t="shared" ca="1" si="97"/>
        <v>0</v>
      </c>
      <c r="O955" s="3">
        <f ca="1">VLOOKUP(A955,'Libor 1W'!A:B,2,FALSE)/5200</f>
        <v>1.821576923076923E-4</v>
      </c>
      <c r="P955">
        <f ca="1">VLOOKUP(A955,Swap!A:B,2,FALSE)</f>
        <v>170.39599999999999</v>
      </c>
      <c r="Q955">
        <f t="shared" ca="1" si="101"/>
        <v>1.2594192351933264E-2</v>
      </c>
      <c r="R955">
        <f t="shared" ca="1" si="102"/>
        <v>1.2411713505779418E-2</v>
      </c>
      <c r="S955">
        <f t="shared" ca="1" si="103"/>
        <v>1.2594192351933264E-2</v>
      </c>
      <c r="T955">
        <f t="shared" ca="1" si="104"/>
        <v>159.30749097820484</v>
      </c>
      <c r="U955">
        <f t="shared" ca="1" si="98"/>
        <v>184.72906290753406</v>
      </c>
    </row>
    <row r="956" spans="1:21" x14ac:dyDescent="0.35">
      <c r="A956" s="1">
        <v>42843</v>
      </c>
      <c r="B956">
        <v>-41300</v>
      </c>
      <c r="C956">
        <f t="shared" si="90"/>
        <v>-53533.651480637811</v>
      </c>
      <c r="D956">
        <f t="shared" si="91"/>
        <v>-20218.036328871895</v>
      </c>
      <c r="E956">
        <f t="shared" si="92"/>
        <v>107526.47252831253</v>
      </c>
      <c r="F956">
        <f t="shared" si="93"/>
        <v>147677.93575477746</v>
      </c>
      <c r="G956">
        <f t="shared" si="94"/>
        <v>53992.821047674719</v>
      </c>
      <c r="H956">
        <f t="shared" si="94"/>
        <v>127459.89942590556</v>
      </c>
      <c r="I956">
        <f t="shared" si="95"/>
        <v>-161060.12400895034</v>
      </c>
      <c r="J956">
        <f t="shared" si="96"/>
        <v>-167895.97208364937</v>
      </c>
      <c r="K956">
        <f t="shared" si="99"/>
        <v>1</v>
      </c>
      <c r="L956">
        <f t="shared" si="100"/>
        <v>1</v>
      </c>
      <c r="M956">
        <f ca="1">VLOOKUP(A956,Tsy!A:B,2,FALSE)</f>
        <v>99.27</v>
      </c>
      <c r="N956" s="4">
        <f t="shared" ca="1" si="97"/>
        <v>0</v>
      </c>
      <c r="O956" s="3">
        <f ca="1">VLOOKUP(A956,'Libor 1W'!A:B,2,FALSE)/5200</f>
        <v>1.821576923076923E-4</v>
      </c>
      <c r="P956">
        <f ca="1">VLOOKUP(A956,Swap!A:B,2,FALSE)</f>
        <v>172.542</v>
      </c>
      <c r="Q956">
        <f t="shared" ca="1" si="101"/>
        <v>-1.2698357501362056E-2</v>
      </c>
      <c r="R956">
        <f t="shared" ca="1" si="102"/>
        <v>-1.2880515193669749E-2</v>
      </c>
      <c r="S956">
        <f t="shared" ca="1" si="103"/>
        <v>-1.2698357501362056E-2</v>
      </c>
      <c r="T956">
        <f t="shared" ca="1" si="104"/>
        <v>157.25552842019468</v>
      </c>
      <c r="U956">
        <f t="shared" ca="1" si="98"/>
        <v>182.3833072258426</v>
      </c>
    </row>
    <row r="957" spans="1:21" x14ac:dyDescent="0.35">
      <c r="A957" s="1">
        <v>42850</v>
      </c>
      <c r="B957">
        <v>214642</v>
      </c>
      <c r="C957">
        <f t="shared" si="90"/>
        <v>-53533.651480637811</v>
      </c>
      <c r="D957">
        <f t="shared" si="91"/>
        <v>-20583.164435946463</v>
      </c>
      <c r="E957">
        <f t="shared" si="92"/>
        <v>107526.47252831253</v>
      </c>
      <c r="F957">
        <f t="shared" si="93"/>
        <v>146858.45496834692</v>
      </c>
      <c r="G957">
        <f t="shared" si="94"/>
        <v>53992.821047674719</v>
      </c>
      <c r="H957">
        <f t="shared" si="94"/>
        <v>126275.29053240045</v>
      </c>
      <c r="I957">
        <f t="shared" si="95"/>
        <v>-161060.12400895034</v>
      </c>
      <c r="J957">
        <f t="shared" si="96"/>
        <v>-167441.61940429339</v>
      </c>
      <c r="K957">
        <f t="shared" si="99"/>
        <v>1</v>
      </c>
      <c r="L957">
        <f t="shared" si="100"/>
        <v>1</v>
      </c>
      <c r="M957">
        <f ca="1">VLOOKUP(A957,Tsy!A:B,2,FALSE)</f>
        <v>99.27</v>
      </c>
      <c r="N957" s="4">
        <f t="shared" ca="1" si="97"/>
        <v>0</v>
      </c>
      <c r="O957" s="3">
        <f ca="1">VLOOKUP(A957,'Libor 1W'!A:B,2,FALSE)/5200</f>
        <v>1.8173076923076923E-4</v>
      </c>
      <c r="P957">
        <f ca="1">VLOOKUP(A957,Swap!A:B,2,FALSE)</f>
        <v>170.351</v>
      </c>
      <c r="Q957">
        <f t="shared" ca="1" si="101"/>
        <v>3.6512847004126492E-3</v>
      </c>
      <c r="R957">
        <f t="shared" ca="1" si="102"/>
        <v>3.469127008104957E-3</v>
      </c>
      <c r="S957">
        <f t="shared" ca="1" si="103"/>
        <v>3.6512847004126492E-3</v>
      </c>
      <c r="T957">
        <f t="shared" ca="1" si="104"/>
        <v>157.80106782101097</v>
      </c>
      <c r="U957">
        <f t="shared" ca="1" si="98"/>
        <v>183.04924060512698</v>
      </c>
    </row>
    <row r="958" spans="1:21" x14ac:dyDescent="0.35">
      <c r="A958" s="1">
        <v>42857</v>
      </c>
      <c r="B958">
        <v>179870</v>
      </c>
      <c r="C958">
        <f t="shared" si="90"/>
        <v>-53533.651480637811</v>
      </c>
      <c r="D958">
        <f t="shared" si="91"/>
        <v>-21032.946462715106</v>
      </c>
      <c r="E958">
        <f t="shared" si="92"/>
        <v>107526.47252831253</v>
      </c>
      <c r="F958">
        <f t="shared" si="93"/>
        <v>145880.355448652</v>
      </c>
      <c r="G958">
        <f t="shared" si="94"/>
        <v>53992.821047674719</v>
      </c>
      <c r="H958">
        <f t="shared" si="94"/>
        <v>124847.4089859369</v>
      </c>
      <c r="I958">
        <f t="shared" si="95"/>
        <v>-161060.12400895034</v>
      </c>
      <c r="J958">
        <f t="shared" si="96"/>
        <v>-166913.3019113671</v>
      </c>
      <c r="K958">
        <f t="shared" si="99"/>
        <v>-1</v>
      </c>
      <c r="L958">
        <f t="shared" si="100"/>
        <v>-1</v>
      </c>
      <c r="M958">
        <f ca="1">VLOOKUP(A958,Tsy!A:B,2,FALSE)</f>
        <v>99.27</v>
      </c>
      <c r="N958" s="4">
        <f t="shared" ca="1" si="97"/>
        <v>0</v>
      </c>
      <c r="O958" s="3">
        <f ca="1">VLOOKUP(A958,'Libor 1W'!A:B,2,FALSE)/5200</f>
        <v>1.822653846153846E-4</v>
      </c>
      <c r="P958">
        <f ca="1">VLOOKUP(A958,Swap!A:B,2,FALSE)</f>
        <v>170.97300000000001</v>
      </c>
      <c r="Q958">
        <f t="shared" ca="1" si="101"/>
        <v>-6.3694267515924663E-3</v>
      </c>
      <c r="R958">
        <f t="shared" ca="1" si="102"/>
        <v>6.5511575208232354E-3</v>
      </c>
      <c r="S958">
        <f t="shared" ca="1" si="103"/>
        <v>6.3694267515924663E-3</v>
      </c>
      <c r="T958">
        <f t="shared" ca="1" si="104"/>
        <v>158.83484747326054</v>
      </c>
      <c r="U958">
        <f t="shared" ca="1" si="98"/>
        <v>184.21515933509599</v>
      </c>
    </row>
    <row r="959" spans="1:21" x14ac:dyDescent="0.35">
      <c r="A959" s="1">
        <v>42864</v>
      </c>
      <c r="B959">
        <v>229119</v>
      </c>
      <c r="C959">
        <f t="shared" si="90"/>
        <v>-53533.651480637811</v>
      </c>
      <c r="D959">
        <f t="shared" si="91"/>
        <v>-21370.393881453154</v>
      </c>
      <c r="E959">
        <f t="shared" si="92"/>
        <v>107526.47252831253</v>
      </c>
      <c r="F959">
        <f t="shared" si="93"/>
        <v>145095.08458289126</v>
      </c>
      <c r="G959">
        <f t="shared" si="94"/>
        <v>53992.821047674719</v>
      </c>
      <c r="H959">
        <f t="shared" si="94"/>
        <v>123724.6907014381</v>
      </c>
      <c r="I959">
        <f t="shared" si="95"/>
        <v>-161060.12400895034</v>
      </c>
      <c r="J959">
        <f t="shared" si="96"/>
        <v>-166465.4784643444</v>
      </c>
      <c r="K959">
        <f t="shared" si="99"/>
        <v>-1</v>
      </c>
      <c r="L959">
        <f t="shared" si="100"/>
        <v>-1</v>
      </c>
      <c r="M959">
        <f ca="1">VLOOKUP(A959,Tsy!A:B,2,FALSE)</f>
        <v>99.27</v>
      </c>
      <c r="N959" s="4">
        <f t="shared" ca="1" si="97"/>
        <v>0</v>
      </c>
      <c r="O959" s="3">
        <f ca="1">VLOOKUP(A959,'Libor 1W'!A:B,2,FALSE)/5200</f>
        <v>1.8205192307692308E-4</v>
      </c>
      <c r="P959">
        <f ca="1">VLOOKUP(A959,Swap!A:B,2,FALSE)</f>
        <v>169.88399999999999</v>
      </c>
      <c r="Q959">
        <f t="shared" ca="1" si="101"/>
        <v>8.5764403946222423E-3</v>
      </c>
      <c r="R959">
        <f t="shared" ca="1" si="102"/>
        <v>-8.3941750100068584E-3</v>
      </c>
      <c r="S959">
        <f t="shared" ca="1" si="103"/>
        <v>-8.5764403946222423E-3</v>
      </c>
      <c r="T959">
        <f t="shared" ca="1" si="104"/>
        <v>157.50155996588225</v>
      </c>
      <c r="U959">
        <f t="shared" ca="1" si="98"/>
        <v>182.63524900127271</v>
      </c>
    </row>
    <row r="960" spans="1:21" x14ac:dyDescent="0.35">
      <c r="A960" s="1">
        <v>42871</v>
      </c>
      <c r="B960">
        <v>240010</v>
      </c>
      <c r="C960">
        <f t="shared" si="90"/>
        <v>-53533.651480637811</v>
      </c>
      <c r="D960">
        <f t="shared" si="91"/>
        <v>-21711.370936902487</v>
      </c>
      <c r="E960">
        <f t="shared" si="92"/>
        <v>107526.47252831253</v>
      </c>
      <c r="F960">
        <f t="shared" si="93"/>
        <v>144268.53812031547</v>
      </c>
      <c r="G960">
        <f t="shared" si="94"/>
        <v>53992.821047674719</v>
      </c>
      <c r="H960">
        <f t="shared" si="94"/>
        <v>122557.16718341298</v>
      </c>
      <c r="I960">
        <f t="shared" si="95"/>
        <v>-161060.12400895034</v>
      </c>
      <c r="J960">
        <f t="shared" si="96"/>
        <v>-165979.90905721794</v>
      </c>
      <c r="K960">
        <f t="shared" si="99"/>
        <v>-1</v>
      </c>
      <c r="L960">
        <f t="shared" si="100"/>
        <v>-1</v>
      </c>
      <c r="M960">
        <f ca="1">VLOOKUP(A960,Tsy!A:B,2,FALSE)</f>
        <v>99.27</v>
      </c>
      <c r="N960" s="4">
        <f t="shared" ca="1" si="97"/>
        <v>0</v>
      </c>
      <c r="O960" s="3">
        <f ca="1">VLOOKUP(A960,'Libor 1W'!A:B,2,FALSE)/5200</f>
        <v>1.8205192307692308E-4</v>
      </c>
      <c r="P960">
        <f ca="1">VLOOKUP(A960,Swap!A:B,2,FALSE)</f>
        <v>171.34100000000001</v>
      </c>
      <c r="Q960">
        <f t="shared" ca="1" si="101"/>
        <v>3.1516099474147019E-3</v>
      </c>
      <c r="R960">
        <f t="shared" ca="1" si="102"/>
        <v>-2.9695580243377789E-3</v>
      </c>
      <c r="S960">
        <f t="shared" ca="1" si="103"/>
        <v>-3.1516099474147019E-3</v>
      </c>
      <c r="T960">
        <f t="shared" ca="1" si="104"/>
        <v>157.03384994463985</v>
      </c>
      <c r="U960">
        <f t="shared" ca="1" si="98"/>
        <v>182.05965393377173</v>
      </c>
    </row>
    <row r="961" spans="1:21" x14ac:dyDescent="0.35">
      <c r="A961" s="1">
        <v>42878</v>
      </c>
      <c r="B961">
        <v>362501</v>
      </c>
      <c r="C961">
        <f t="shared" si="90"/>
        <v>-53533.651480637811</v>
      </c>
      <c r="D961">
        <f t="shared" si="91"/>
        <v>-21859.489483747609</v>
      </c>
      <c r="E961">
        <f t="shared" si="92"/>
        <v>107526.47252831253</v>
      </c>
      <c r="F961">
        <f t="shared" si="93"/>
        <v>143833.57412229216</v>
      </c>
      <c r="G961">
        <f t="shared" si="94"/>
        <v>53992.821047674719</v>
      </c>
      <c r="H961">
        <f t="shared" si="94"/>
        <v>121974.08463854456</v>
      </c>
      <c r="I961">
        <f t="shared" si="95"/>
        <v>-161060.12400895034</v>
      </c>
      <c r="J961">
        <f t="shared" si="96"/>
        <v>-165693.06360603977</v>
      </c>
      <c r="K961">
        <f t="shared" si="99"/>
        <v>-1</v>
      </c>
      <c r="L961">
        <f t="shared" si="100"/>
        <v>-1</v>
      </c>
      <c r="M961">
        <f ca="1">VLOOKUP(A961,Tsy!A:B,2,FALSE)</f>
        <v>99.27</v>
      </c>
      <c r="N961" s="4">
        <f t="shared" ca="1" si="97"/>
        <v>0</v>
      </c>
      <c r="O961" s="3">
        <f ca="1">VLOOKUP(A961,'Libor 1W'!A:B,2,FALSE)/5200</f>
        <v>1.8258461538461538E-4</v>
      </c>
      <c r="P961">
        <f ca="1">VLOOKUP(A961,Swap!A:B,2,FALSE)</f>
        <v>171.881</v>
      </c>
      <c r="Q961">
        <f t="shared" ca="1" si="101"/>
        <v>4.8812841442626986E-3</v>
      </c>
      <c r="R961">
        <f t="shared" ca="1" si="102"/>
        <v>-4.6992322211857757E-3</v>
      </c>
      <c r="S961">
        <f t="shared" ca="1" si="103"/>
        <v>-4.8812841442626986E-3</v>
      </c>
      <c r="T961">
        <f t="shared" ca="1" si="104"/>
        <v>156.29591141716315</v>
      </c>
      <c r="U961">
        <f t="shared" ca="1" si="98"/>
        <v>181.17096903171486</v>
      </c>
    </row>
    <row r="962" spans="1:21" x14ac:dyDescent="0.35">
      <c r="A962" s="1">
        <v>42885</v>
      </c>
      <c r="B962">
        <v>258165</v>
      </c>
      <c r="C962">
        <f t="shared" si="90"/>
        <v>-53533.651480637811</v>
      </c>
      <c r="D962">
        <f t="shared" si="91"/>
        <v>-22131.078393881453</v>
      </c>
      <c r="E962">
        <f t="shared" si="92"/>
        <v>107526.47252831253</v>
      </c>
      <c r="F962">
        <f t="shared" si="93"/>
        <v>143168.93319450671</v>
      </c>
      <c r="G962">
        <f t="shared" si="94"/>
        <v>53992.821047674719</v>
      </c>
      <c r="H962">
        <f t="shared" si="94"/>
        <v>121037.85480062525</v>
      </c>
      <c r="I962">
        <f t="shared" si="95"/>
        <v>-161060.12400895034</v>
      </c>
      <c r="J962">
        <f t="shared" si="96"/>
        <v>-165300.01158838815</v>
      </c>
      <c r="K962">
        <f t="shared" si="99"/>
        <v>-1</v>
      </c>
      <c r="L962">
        <f t="shared" si="100"/>
        <v>-1</v>
      </c>
      <c r="M962">
        <f ca="1">VLOOKUP(A962,Tsy!A:B,2,FALSE)</f>
        <v>99.27</v>
      </c>
      <c r="N962" s="4" t="e">
        <f t="shared" ca="1" si="97"/>
        <v>#N/A</v>
      </c>
      <c r="O962" s="3">
        <f ca="1">VLOOKUP(A962,'Libor 1W'!A:B,2,FALSE)/5200</f>
        <v>1.8280961538461537E-4</v>
      </c>
      <c r="P962">
        <f ca="1">VLOOKUP(A962,Swap!A:B,2,FALSE)</f>
        <v>172.72</v>
      </c>
      <c r="Q962" t="e">
        <f t="shared" ca="1" si="101"/>
        <v>#N/A</v>
      </c>
      <c r="R962" t="e">
        <f t="shared" ca="1" si="102"/>
        <v>#N/A</v>
      </c>
      <c r="S962" t="e">
        <f t="shared" ca="1" si="103"/>
        <v>#N/A</v>
      </c>
      <c r="T962" t="e">
        <f t="shared" ca="1" si="104"/>
        <v>#N/A</v>
      </c>
      <c r="U962" t="e">
        <f t="shared" ca="1" si="98"/>
        <v>#N/A</v>
      </c>
    </row>
    <row r="963" spans="1:21" x14ac:dyDescent="0.35">
      <c r="A963" s="1"/>
      <c r="C963">
        <f t="shared" si="90"/>
        <v>-53533.651480637811</v>
      </c>
      <c r="D963">
        <f t="shared" si="91"/>
        <v>-22859.490421455939</v>
      </c>
      <c r="E963">
        <f t="shared" si="92"/>
        <v>107526.47252831253</v>
      </c>
      <c r="F963">
        <f t="shared" si="93"/>
        <v>142334.51759377346</v>
      </c>
      <c r="G963">
        <f t="shared" si="94"/>
        <v>53992.821047674719</v>
      </c>
      <c r="H963">
        <f t="shared" si="94"/>
        <v>119475.02717231752</v>
      </c>
      <c r="I963">
        <f t="shared" si="95"/>
        <v>-161060.12400895034</v>
      </c>
      <c r="J963">
        <f t="shared" si="96"/>
        <v>-165194.0080152294</v>
      </c>
      <c r="K963">
        <f t="shared" si="99"/>
        <v>-1</v>
      </c>
      <c r="L963">
        <f t="shared" si="100"/>
        <v>-1</v>
      </c>
      <c r="M963" t="e">
        <f ca="1">VLOOKUP(A963,Tsy!A:B,2,FALSE)</f>
        <v>#N/A</v>
      </c>
      <c r="N963" s="4" t="e">
        <f t="shared" ca="1" si="97"/>
        <v>#N/A</v>
      </c>
      <c r="O963" s="3" t="e">
        <f ca="1">VLOOKUP(A963,'Libor 1W'!A:B,2,FALSE)/5200</f>
        <v>#N/A</v>
      </c>
      <c r="P963" t="e">
        <f ca="1">VLOOKUP(A963,Swap!A:B,2,FALSE)</f>
        <v>#N/A</v>
      </c>
      <c r="Q963" t="e">
        <f t="shared" ca="1" si="101"/>
        <v>#N/A</v>
      </c>
      <c r="R963" t="e">
        <f t="shared" ca="1" si="102"/>
        <v>#N/A</v>
      </c>
      <c r="S963" t="e">
        <f t="shared" ca="1" si="103"/>
        <v>#N/A</v>
      </c>
      <c r="T963" t="e">
        <f t="shared" ca="1" si="104"/>
        <v>#N/A</v>
      </c>
      <c r="U963" t="e">
        <f t="shared" ca="1" si="98"/>
        <v>#N/A</v>
      </c>
    </row>
    <row r="964" spans="1:21" x14ac:dyDescent="0.35">
      <c r="A964" s="1"/>
      <c r="C964">
        <f t="shared" si="90"/>
        <v>-53533.651480637811</v>
      </c>
      <c r="D964">
        <f t="shared" si="91"/>
        <v>-23313.518234165069</v>
      </c>
      <c r="E964">
        <f t="shared" si="92"/>
        <v>107526.47252831253</v>
      </c>
      <c r="F964">
        <f t="shared" si="93"/>
        <v>142092.90700481442</v>
      </c>
      <c r="G964">
        <f t="shared" si="94"/>
        <v>53992.821047674719</v>
      </c>
      <c r="H964">
        <f t="shared" si="94"/>
        <v>118779.38877064936</v>
      </c>
      <c r="I964">
        <f t="shared" si="95"/>
        <v>-161060.12400895034</v>
      </c>
      <c r="J964">
        <f t="shared" si="96"/>
        <v>-165406.42523897949</v>
      </c>
      <c r="K964">
        <f t="shared" si="99"/>
        <v>-1</v>
      </c>
      <c r="L964">
        <f t="shared" si="100"/>
        <v>-1</v>
      </c>
      <c r="M964" t="e">
        <f ca="1">VLOOKUP(A964,Tsy!A:B,2,FALSE)</f>
        <v>#N/A</v>
      </c>
      <c r="N964" s="4" t="e">
        <f t="shared" ca="1" si="97"/>
        <v>#N/A</v>
      </c>
      <c r="O964" s="3" t="e">
        <f ca="1">VLOOKUP(A964,'Libor 1W'!A:B,2,FALSE)/5200</f>
        <v>#N/A</v>
      </c>
      <c r="P964" t="e">
        <f ca="1">VLOOKUP(A964,Swap!A:B,2,FALSE)</f>
        <v>#N/A</v>
      </c>
      <c r="Q964" t="e">
        <f t="shared" ca="1" si="101"/>
        <v>#N/A</v>
      </c>
      <c r="R964" t="e">
        <f t="shared" ca="1" si="102"/>
        <v>#N/A</v>
      </c>
      <c r="S964" t="e">
        <f t="shared" ca="1" si="103"/>
        <v>#N/A</v>
      </c>
      <c r="T964" t="e">
        <f t="shared" ca="1" si="104"/>
        <v>#N/A</v>
      </c>
      <c r="U964" t="e">
        <f t="shared" ca="1" si="98"/>
        <v>#N/A</v>
      </c>
    </row>
    <row r="965" spans="1:21" x14ac:dyDescent="0.35">
      <c r="A965" s="1"/>
      <c r="C965">
        <f t="shared" si="90"/>
        <v>-53533.651480637811</v>
      </c>
      <c r="D965">
        <f t="shared" si="91"/>
        <v>-23831.865384615383</v>
      </c>
      <c r="E965">
        <f t="shared" si="92"/>
        <v>107526.47252831253</v>
      </c>
      <c r="F965">
        <f t="shared" si="93"/>
        <v>141736.5078550592</v>
      </c>
      <c r="G965">
        <f t="shared" si="94"/>
        <v>53992.821047674719</v>
      </c>
      <c r="H965">
        <f t="shared" si="94"/>
        <v>117904.64247044383</v>
      </c>
      <c r="I965">
        <f t="shared" si="95"/>
        <v>-161060.12400895034</v>
      </c>
      <c r="J965">
        <f t="shared" si="96"/>
        <v>-165568.37323967458</v>
      </c>
      <c r="K965">
        <f t="shared" si="99"/>
        <v>-1</v>
      </c>
      <c r="L965">
        <f t="shared" si="100"/>
        <v>-1</v>
      </c>
      <c r="M965" t="e">
        <f ca="1">VLOOKUP(A965,Tsy!A:B,2,FALSE)</f>
        <v>#N/A</v>
      </c>
      <c r="N965" s="4" t="e">
        <f t="shared" ca="1" si="97"/>
        <v>#N/A</v>
      </c>
      <c r="O965" s="3" t="e">
        <f ca="1">VLOOKUP(A965,'Libor 1W'!A:B,2,FALSE)/5200</f>
        <v>#N/A</v>
      </c>
      <c r="P965" t="e">
        <f ca="1">VLOOKUP(A965,Swap!A:B,2,FALSE)</f>
        <v>#N/A</v>
      </c>
      <c r="Q965" t="e">
        <f t="shared" ca="1" si="101"/>
        <v>#N/A</v>
      </c>
      <c r="R965" t="e">
        <f t="shared" ca="1" si="102"/>
        <v>#N/A</v>
      </c>
      <c r="S965" t="e">
        <f t="shared" ca="1" si="103"/>
        <v>#N/A</v>
      </c>
      <c r="T965" t="e">
        <f t="shared" ca="1" si="104"/>
        <v>#N/A</v>
      </c>
      <c r="U965" t="e">
        <f t="shared" ca="1" si="98"/>
        <v>#N/A</v>
      </c>
    </row>
    <row r="966" spans="1:21" x14ac:dyDescent="0.35">
      <c r="A966" s="1"/>
      <c r="C966">
        <f t="shared" si="90"/>
        <v>-53533.651480637811</v>
      </c>
      <c r="D966">
        <f t="shared" si="91"/>
        <v>-24350.431599229287</v>
      </c>
      <c r="E966">
        <f t="shared" si="92"/>
        <v>107526.47252831253</v>
      </c>
      <c r="F966">
        <f t="shared" si="93"/>
        <v>141379.31803524322</v>
      </c>
      <c r="G966">
        <f t="shared" si="94"/>
        <v>53992.821047674719</v>
      </c>
      <c r="H966">
        <f t="shared" si="94"/>
        <v>117028.88643601394</v>
      </c>
      <c r="I966">
        <f t="shared" si="95"/>
        <v>-161060.12400895034</v>
      </c>
      <c r="J966">
        <f t="shared" si="96"/>
        <v>-165729.74963447251</v>
      </c>
      <c r="K966">
        <f t="shared" si="99"/>
        <v>-1</v>
      </c>
      <c r="L966">
        <f t="shared" si="100"/>
        <v>-1</v>
      </c>
      <c r="M966" t="e">
        <f ca="1">VLOOKUP(A966,Tsy!A:B,2,FALSE)</f>
        <v>#N/A</v>
      </c>
      <c r="N966" s="4" t="e">
        <f t="shared" ca="1" si="97"/>
        <v>#N/A</v>
      </c>
      <c r="O966" s="3" t="e">
        <f ca="1">VLOOKUP(A966,'Libor 1W'!A:B,2,FALSE)/5200</f>
        <v>#N/A</v>
      </c>
      <c r="P966" t="e">
        <f ca="1">VLOOKUP(A966,Swap!A:B,2,FALSE)</f>
        <v>#N/A</v>
      </c>
      <c r="Q966" t="e">
        <f t="shared" ca="1" si="101"/>
        <v>#N/A</v>
      </c>
      <c r="R966" t="e">
        <f t="shared" ca="1" si="102"/>
        <v>#N/A</v>
      </c>
      <c r="S966" t="e">
        <f t="shared" ca="1" si="103"/>
        <v>#N/A</v>
      </c>
      <c r="T966" t="e">
        <f t="shared" ca="1" si="104"/>
        <v>#N/A</v>
      </c>
      <c r="U966" t="e">
        <f t="shared" ca="1" si="98"/>
        <v>#N/A</v>
      </c>
    </row>
    <row r="967" spans="1:21" x14ac:dyDescent="0.35">
      <c r="A967" s="1"/>
      <c r="C967">
        <f t="shared" si="90"/>
        <v>-53533.651480637811</v>
      </c>
      <c r="D967">
        <f t="shared" si="91"/>
        <v>-25064.301158301158</v>
      </c>
      <c r="E967">
        <f t="shared" si="92"/>
        <v>107526.47252831253</v>
      </c>
      <c r="F967">
        <f t="shared" si="93"/>
        <v>140578.1320020828</v>
      </c>
      <c r="G967">
        <f t="shared" si="94"/>
        <v>53992.821047674719</v>
      </c>
      <c r="H967">
        <f t="shared" si="94"/>
        <v>115513.83084378164</v>
      </c>
      <c r="I967">
        <f t="shared" si="95"/>
        <v>-161060.12400895034</v>
      </c>
      <c r="J967">
        <f t="shared" si="96"/>
        <v>-165642.43316038395</v>
      </c>
      <c r="K967">
        <f t="shared" si="99"/>
        <v>-1</v>
      </c>
      <c r="L967">
        <f t="shared" si="100"/>
        <v>-1</v>
      </c>
      <c r="M967" t="e">
        <f ca="1">VLOOKUP(A967,Tsy!A:B,2,FALSE)</f>
        <v>#N/A</v>
      </c>
      <c r="N967" s="4" t="e">
        <f t="shared" ca="1" si="97"/>
        <v>#N/A</v>
      </c>
      <c r="O967" s="3" t="e">
        <f ca="1">VLOOKUP(A967,'Libor 1W'!A:B,2,FALSE)/5200</f>
        <v>#N/A</v>
      </c>
      <c r="P967" t="e">
        <f ca="1">VLOOKUP(A967,Swap!A:B,2,FALSE)</f>
        <v>#N/A</v>
      </c>
      <c r="Q967" t="e">
        <f t="shared" ca="1" si="101"/>
        <v>#N/A</v>
      </c>
      <c r="R967" t="e">
        <f t="shared" ca="1" si="102"/>
        <v>#N/A</v>
      </c>
      <c r="S967" t="e">
        <f t="shared" ca="1" si="103"/>
        <v>#N/A</v>
      </c>
      <c r="T967" t="e">
        <f t="shared" ca="1" si="104"/>
        <v>#N/A</v>
      </c>
      <c r="U967" t="e">
        <f t="shared" ca="1" si="98"/>
        <v>#N/A</v>
      </c>
    </row>
    <row r="968" spans="1:21" x14ac:dyDescent="0.35">
      <c r="A968" s="1"/>
      <c r="C968">
        <f t="shared" si="90"/>
        <v>-53533.651480637811</v>
      </c>
      <c r="D968">
        <f t="shared" si="91"/>
        <v>-25785.479690522243</v>
      </c>
      <c r="E968">
        <f t="shared" si="92"/>
        <v>107526.47252831253</v>
      </c>
      <c r="F968">
        <f t="shared" si="93"/>
        <v>139753.44348834199</v>
      </c>
      <c r="G968">
        <f t="shared" si="94"/>
        <v>53992.821047674719</v>
      </c>
      <c r="H968">
        <f t="shared" si="94"/>
        <v>113967.96379781974</v>
      </c>
      <c r="I968">
        <f t="shared" si="95"/>
        <v>-161060.12400895034</v>
      </c>
      <c r="J968">
        <f t="shared" si="96"/>
        <v>-165538.92317886424</v>
      </c>
      <c r="K968">
        <f t="shared" si="99"/>
        <v>-1</v>
      </c>
      <c r="L968">
        <f t="shared" si="100"/>
        <v>-1</v>
      </c>
      <c r="M968" t="e">
        <f ca="1">VLOOKUP(A968,Tsy!A:B,2,FALSE)</f>
        <v>#N/A</v>
      </c>
      <c r="N968" s="4" t="e">
        <f t="shared" ca="1" si="97"/>
        <v>#N/A</v>
      </c>
      <c r="O968" s="3" t="e">
        <f ca="1">VLOOKUP(A968,'Libor 1W'!A:B,2,FALSE)/5200</f>
        <v>#N/A</v>
      </c>
      <c r="P968" t="e">
        <f ca="1">VLOOKUP(A968,Swap!A:B,2,FALSE)</f>
        <v>#N/A</v>
      </c>
      <c r="Q968" t="e">
        <f t="shared" ca="1" si="101"/>
        <v>#N/A</v>
      </c>
      <c r="R968" t="e">
        <f t="shared" ca="1" si="102"/>
        <v>#N/A</v>
      </c>
      <c r="S968" t="e">
        <f t="shared" ca="1" si="103"/>
        <v>#N/A</v>
      </c>
      <c r="T968" t="e">
        <f t="shared" ca="1" si="104"/>
        <v>#N/A</v>
      </c>
      <c r="U968" t="e">
        <f t="shared" ca="1" si="98"/>
        <v>#N/A</v>
      </c>
    </row>
    <row r="969" spans="1:21" x14ac:dyDescent="0.35">
      <c r="A969" s="1"/>
      <c r="C969">
        <f t="shared" si="90"/>
        <v>-53533.651480637811</v>
      </c>
      <c r="D969">
        <f t="shared" si="91"/>
        <v>-26378.544573643412</v>
      </c>
      <c r="E969">
        <f t="shared" si="92"/>
        <v>107526.47252831253</v>
      </c>
      <c r="F969">
        <f t="shared" si="93"/>
        <v>139237.32786644372</v>
      </c>
      <c r="G969">
        <f t="shared" si="94"/>
        <v>53992.821047674719</v>
      </c>
      <c r="H969">
        <f t="shared" si="94"/>
        <v>112858.7832928003</v>
      </c>
      <c r="I969">
        <f t="shared" si="95"/>
        <v>-161060.12400895034</v>
      </c>
      <c r="J969">
        <f t="shared" si="96"/>
        <v>-165615.87244008714</v>
      </c>
      <c r="K969">
        <f t="shared" si="99"/>
        <v>-1</v>
      </c>
      <c r="L969">
        <f t="shared" si="100"/>
        <v>-1</v>
      </c>
      <c r="M969" t="e">
        <f ca="1">VLOOKUP(A969,Tsy!A:B,2,FALSE)</f>
        <v>#N/A</v>
      </c>
      <c r="N969" s="4" t="e">
        <f t="shared" ca="1" si="97"/>
        <v>#N/A</v>
      </c>
      <c r="O969" s="3" t="e">
        <f ca="1">VLOOKUP(A969,'Libor 1W'!A:B,2,FALSE)/5200</f>
        <v>#N/A</v>
      </c>
      <c r="P969" t="e">
        <f ca="1">VLOOKUP(A969,Swap!A:B,2,FALSE)</f>
        <v>#N/A</v>
      </c>
      <c r="Q969" t="e">
        <f t="shared" ca="1" si="101"/>
        <v>#N/A</v>
      </c>
      <c r="R969" t="e">
        <f t="shared" ca="1" si="102"/>
        <v>#N/A</v>
      </c>
      <c r="S969" t="e">
        <f t="shared" ca="1" si="103"/>
        <v>#N/A</v>
      </c>
      <c r="T969" t="e">
        <f t="shared" ca="1" si="104"/>
        <v>#N/A</v>
      </c>
      <c r="U969" t="e">
        <f t="shared" ca="1" si="98"/>
        <v>#N/A</v>
      </c>
    </row>
    <row r="970" spans="1:21" x14ac:dyDescent="0.35">
      <c r="A970" s="1"/>
      <c r="C970">
        <f t="shared" si="90"/>
        <v>-53533.651480637811</v>
      </c>
      <c r="D970">
        <f t="shared" si="91"/>
        <v>-27081.673786407766</v>
      </c>
      <c r="E970">
        <f t="shared" si="92"/>
        <v>107526.47252831253</v>
      </c>
      <c r="F970">
        <f t="shared" si="93"/>
        <v>138454.22565099236</v>
      </c>
      <c r="G970">
        <f t="shared" si="94"/>
        <v>53992.821047674719</v>
      </c>
      <c r="H970">
        <f t="shared" si="94"/>
        <v>111372.55186458459</v>
      </c>
      <c r="I970">
        <f t="shared" si="95"/>
        <v>-161060.12400895034</v>
      </c>
      <c r="J970">
        <f t="shared" si="96"/>
        <v>-165535.89943740013</v>
      </c>
      <c r="K970">
        <f t="shared" si="99"/>
        <v>-1</v>
      </c>
      <c r="L970">
        <f t="shared" si="100"/>
        <v>-1</v>
      </c>
      <c r="M970" t="e">
        <f ca="1">VLOOKUP(A970,Tsy!A:B,2,FALSE)</f>
        <v>#N/A</v>
      </c>
      <c r="N970" s="4"/>
      <c r="O970" s="3" t="e">
        <f ca="1">VLOOKUP(A970,'Libor 1W'!A:B,2,FALSE)/5200</f>
        <v>#N/A</v>
      </c>
      <c r="P970" t="e">
        <f ca="1">VLOOKUP(A970,Swap!A:B,2,FALSE)</f>
        <v>#N/A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79"/>
  <sheetViews>
    <sheetView tabSelected="1" workbookViewId="0">
      <pane ySplit="10" topLeftCell="A11" activePane="bottomLeft" state="frozen"/>
      <selection pane="bottomLeft" activeCell="P7" sqref="P7"/>
    </sheetView>
  </sheetViews>
  <sheetFormatPr defaultRowHeight="14.5" x14ac:dyDescent="0.35"/>
  <cols>
    <col min="1" max="1" width="10.7265625" bestFit="1" customWidth="1"/>
    <col min="3" max="3" width="10.81640625" customWidth="1"/>
  </cols>
  <sheetData>
    <row r="1" spans="1:25" ht="29" x14ac:dyDescent="0.35">
      <c r="O1" s="2" t="s">
        <v>15</v>
      </c>
      <c r="P1" s="2" t="s">
        <v>16</v>
      </c>
      <c r="Q1" s="2" t="s">
        <v>17</v>
      </c>
    </row>
    <row r="2" spans="1:25" x14ac:dyDescent="0.35">
      <c r="N2" t="s">
        <v>20</v>
      </c>
      <c r="O2" s="4">
        <f ca="1">AVERAGE(O534:O979)*5200</f>
        <v>4.2309117454399514</v>
      </c>
      <c r="P2" s="4">
        <f t="shared" ref="P2:Q2" ca="1" si="0">AVERAGE(P534:P979)*5200</f>
        <v>7.0739263671517634</v>
      </c>
      <c r="Q2" s="4">
        <f t="shared" ca="1" si="0"/>
        <v>6.5355720636943113</v>
      </c>
    </row>
    <row r="3" spans="1:25" x14ac:dyDescent="0.35">
      <c r="N3" t="s">
        <v>21</v>
      </c>
      <c r="O3" s="4">
        <f t="array" aca="1" ref="O3" ca="1">(GEOMEAN(1+O534:O979)^52-1)*100</f>
        <v>4.0639784317695327</v>
      </c>
      <c r="P3" s="4">
        <f t="array" aca="1" ref="P3" ca="1">(GEOMEAN(1+P534:P979)^52-1)*100</f>
        <v>7.0889799712524404</v>
      </c>
      <c r="Q3" s="4">
        <f t="array" aca="1" ref="Q3" ca="1">(GEOMEAN(1+Q534:Q979)^52-1)*100</f>
        <v>6.5139409311825824</v>
      </c>
    </row>
    <row r="4" spans="1:25" x14ac:dyDescent="0.35">
      <c r="N4" t="s">
        <v>4</v>
      </c>
      <c r="O4" s="4">
        <f ca="1">_xlfn.STDEV.S(O534:O979)*SQRT(52)*100</f>
        <v>7.0147381408676157</v>
      </c>
      <c r="P4" s="4">
        <f t="shared" ref="P4:Q4" ca="1" si="1">_xlfn.STDEV.S(P534:P979)*SQRT(52)*100</f>
        <v>6.6494405744860767</v>
      </c>
      <c r="Q4" s="4">
        <f t="shared" ca="1" si="1"/>
        <v>6.6600506959881454</v>
      </c>
    </row>
    <row r="5" spans="1:25" x14ac:dyDescent="0.35">
      <c r="N5" t="s">
        <v>22</v>
      </c>
      <c r="O5" s="6">
        <f ca="1">T9*100</f>
        <v>-12.297550449360941</v>
      </c>
      <c r="P5" s="6">
        <f t="shared" ref="P5:Q5" ca="1" si="2">U9*100</f>
        <v>-9.3007179185579805</v>
      </c>
      <c r="Q5" s="6">
        <f t="shared" ca="1" si="2"/>
        <v>-9.3007179185579805</v>
      </c>
    </row>
    <row r="6" spans="1:25" x14ac:dyDescent="0.35">
      <c r="N6" t="s">
        <v>23</v>
      </c>
      <c r="O6">
        <f ca="1">W9</f>
        <v>99</v>
      </c>
      <c r="P6">
        <f t="shared" ref="P6:Q6" ca="1" si="3">X9</f>
        <v>55</v>
      </c>
      <c r="Q6">
        <f t="shared" ca="1" si="3"/>
        <v>55</v>
      </c>
    </row>
    <row r="7" spans="1:25" x14ac:dyDescent="0.35">
      <c r="N7" t="s">
        <v>24</v>
      </c>
      <c r="O7" s="4">
        <f ca="1">O2/O4</f>
        <v>0.603146070526968</v>
      </c>
      <c r="P7" s="4">
        <f t="shared" ref="P7:Q7" ca="1" si="4">P2/P4</f>
        <v>1.0638378203264858</v>
      </c>
      <c r="Q7" s="4">
        <f t="shared" ca="1" si="4"/>
        <v>0.98130965694167804</v>
      </c>
    </row>
    <row r="8" spans="1:25" x14ac:dyDescent="0.35">
      <c r="N8" t="s">
        <v>25</v>
      </c>
      <c r="O8" s="4">
        <f ca="1">-O2/O5</f>
        <v>0.34404508140560763</v>
      </c>
      <c r="P8" s="4">
        <f t="shared" ref="P8:Q8" ca="1" si="5">-P2/P5</f>
        <v>0.76057853050644209</v>
      </c>
      <c r="Q8" s="4">
        <f t="shared" ca="1" si="5"/>
        <v>0.70269543931159373</v>
      </c>
      <c r="W8">
        <f ca="1">W9/52</f>
        <v>1.9038461538461537</v>
      </c>
      <c r="X8">
        <f t="shared" ref="X8:Y8" ca="1" si="6">X9/52</f>
        <v>1.0576923076923077</v>
      </c>
      <c r="Y8">
        <f t="shared" ca="1" si="6"/>
        <v>1.0576923076923077</v>
      </c>
    </row>
    <row r="9" spans="1:25" x14ac:dyDescent="0.35">
      <c r="T9">
        <f ca="1">MIN(T534:T979)</f>
        <v>-0.1229755044936094</v>
      </c>
      <c r="U9">
        <f ca="1">MIN(U534:U979)</f>
        <v>-9.3007179185579797E-2</v>
      </c>
      <c r="V9">
        <f ca="1">MIN(V534:V979)</f>
        <v>-9.3007179185579797E-2</v>
      </c>
      <c r="W9">
        <f ca="1">MAX(W534:W979)</f>
        <v>99</v>
      </c>
      <c r="X9">
        <f t="shared" ref="X9:Y9" ca="1" si="7">MAX(X534:X979)</f>
        <v>55</v>
      </c>
      <c r="Y9">
        <f t="shared" ca="1" si="7"/>
        <v>55</v>
      </c>
    </row>
    <row r="10" spans="1:25" s="2" customFormat="1" ht="30" customHeight="1" x14ac:dyDescent="0.3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11</v>
      </c>
      <c r="L10" s="2" t="s">
        <v>12</v>
      </c>
      <c r="M10" s="2" t="s">
        <v>13</v>
      </c>
      <c r="N10" s="2" t="s">
        <v>15</v>
      </c>
      <c r="O10" s="2" t="s">
        <v>14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26</v>
      </c>
      <c r="W10" s="2" t="s">
        <v>23</v>
      </c>
    </row>
    <row r="11" spans="1:25" hidden="1" x14ac:dyDescent="0.35">
      <c r="A11" s="1" t="e">
        <f ca="1">_xll.BDH("CBT4TNCN Index",$B$10:$B$10,"1/1/1999","7/26/2017","Dir=V","Dts=S","Sort=A","Quote=C","QtTyp=Y","Days=W","Per=cw","DtFmt=D","Fill=P","UseDPDF=Y","cols=2;rows=969")</f>
        <v>#NAME?</v>
      </c>
      <c r="B11">
        <v>-7300</v>
      </c>
    </row>
    <row r="12" spans="1:25" hidden="1" x14ac:dyDescent="0.35">
      <c r="A12" s="1">
        <v>36172</v>
      </c>
      <c r="B12">
        <v>-39427</v>
      </c>
      <c r="C12">
        <f>AVERAGE(B$11:B12)</f>
        <v>-23363.5</v>
      </c>
      <c r="E12">
        <f>_xlfn.STDEV.P(B$11:B12)</f>
        <v>16063.5</v>
      </c>
    </row>
    <row r="13" spans="1:25" hidden="1" x14ac:dyDescent="0.35">
      <c r="A13" s="1">
        <v>36179</v>
      </c>
      <c r="B13">
        <v>-30075</v>
      </c>
      <c r="C13">
        <f>AVERAGE(B$11:B13)</f>
        <v>-25600.666666666668</v>
      </c>
      <c r="E13">
        <f>_xlfn.STDEV.P(B$11:B13)</f>
        <v>13491.992102313465</v>
      </c>
    </row>
    <row r="14" spans="1:25" hidden="1" x14ac:dyDescent="0.35">
      <c r="A14" s="1">
        <v>36186</v>
      </c>
      <c r="B14">
        <v>-21583</v>
      </c>
      <c r="C14">
        <f>AVERAGE(B$11:B14)</f>
        <v>-24596.25</v>
      </c>
      <c r="E14">
        <f>_xlfn.STDEV.P(B$11:B14)</f>
        <v>11813.210684970451</v>
      </c>
    </row>
    <row r="15" spans="1:25" hidden="1" x14ac:dyDescent="0.35">
      <c r="A15" s="1">
        <v>36193</v>
      </c>
      <c r="B15">
        <v>-28736</v>
      </c>
      <c r="C15">
        <f>AVERAGE(B$11:B15)</f>
        <v>-25424.2</v>
      </c>
      <c r="E15">
        <f>_xlfn.STDEV.P(B$11:B15)</f>
        <v>10695.025112639989</v>
      </c>
    </row>
    <row r="16" spans="1:25" hidden="1" x14ac:dyDescent="0.35">
      <c r="A16" s="1">
        <v>36200</v>
      </c>
      <c r="B16">
        <v>-39882</v>
      </c>
      <c r="C16">
        <f>AVERAGE(B$11:B16)</f>
        <v>-27833.833333333332</v>
      </c>
      <c r="E16">
        <f>_xlfn.STDEV.P(B$11:B16)</f>
        <v>11151.29136642429</v>
      </c>
    </row>
    <row r="17" spans="1:5" hidden="1" x14ac:dyDescent="0.35">
      <c r="A17" s="1">
        <v>36207</v>
      </c>
      <c r="B17">
        <v>-29476</v>
      </c>
      <c r="C17">
        <f>AVERAGE(B$11:B17)</f>
        <v>-28068.428571428572</v>
      </c>
      <c r="E17">
        <f>_xlfn.STDEV.P(B$11:B17)</f>
        <v>10340.069505944102</v>
      </c>
    </row>
    <row r="18" spans="1:5" hidden="1" x14ac:dyDescent="0.35">
      <c r="A18" s="1">
        <v>36214</v>
      </c>
      <c r="B18">
        <v>-26698</v>
      </c>
      <c r="C18">
        <f>AVERAGE(B$11:B18)</f>
        <v>-27897.125</v>
      </c>
      <c r="E18">
        <f>_xlfn.STDEV.P(B$11:B18)</f>
        <v>9682.8622890845145</v>
      </c>
    </row>
    <row r="19" spans="1:5" hidden="1" x14ac:dyDescent="0.35">
      <c r="A19" s="1">
        <v>36221</v>
      </c>
      <c r="B19">
        <v>-18004</v>
      </c>
      <c r="C19">
        <f>AVERAGE(B$11:B19)</f>
        <v>-26797.888888888891</v>
      </c>
      <c r="E19">
        <f>_xlfn.STDEV.P(B$11:B19)</f>
        <v>9644.0057311891869</v>
      </c>
    </row>
    <row r="20" spans="1:5" hidden="1" x14ac:dyDescent="0.35">
      <c r="A20" s="1">
        <v>36228</v>
      </c>
      <c r="B20">
        <v>-14161</v>
      </c>
      <c r="C20">
        <f>AVERAGE(B$11:B20)</f>
        <v>-25534.2</v>
      </c>
      <c r="E20">
        <f>_xlfn.STDEV.P(B$11:B20)</f>
        <v>9903.4513357717879</v>
      </c>
    </row>
    <row r="21" spans="1:5" hidden="1" x14ac:dyDescent="0.35">
      <c r="A21" s="1">
        <v>36235</v>
      </c>
      <c r="B21">
        <v>-9251</v>
      </c>
      <c r="C21">
        <f>AVERAGE(B$11:B21)</f>
        <v>-24053.909090909092</v>
      </c>
      <c r="E21">
        <f>_xlfn.STDEV.P(B$11:B21)</f>
        <v>10539.200473854702</v>
      </c>
    </row>
    <row r="22" spans="1:5" hidden="1" x14ac:dyDescent="0.35">
      <c r="A22" s="1">
        <v>36242</v>
      </c>
      <c r="B22">
        <v>-2687</v>
      </c>
      <c r="C22">
        <f>AVERAGE(B$11:B22)</f>
        <v>-22273.333333333332</v>
      </c>
      <c r="E22">
        <f>_xlfn.STDEV.P(B$11:B22)</f>
        <v>11691.598182265569</v>
      </c>
    </row>
    <row r="23" spans="1:5" hidden="1" x14ac:dyDescent="0.35">
      <c r="A23" s="1">
        <v>36249</v>
      </c>
      <c r="B23">
        <v>58</v>
      </c>
      <c r="C23">
        <f>AVERAGE(B$11:B23)</f>
        <v>-20555.538461538461</v>
      </c>
      <c r="E23">
        <f>_xlfn.STDEV.P(B$11:B23)</f>
        <v>12711.743254023542</v>
      </c>
    </row>
    <row r="24" spans="1:5" hidden="1" x14ac:dyDescent="0.35">
      <c r="A24" s="1">
        <v>36256</v>
      </c>
      <c r="B24">
        <v>2697</v>
      </c>
      <c r="C24">
        <f>AVERAGE(B$11:B24)</f>
        <v>-18894.642857142859</v>
      </c>
      <c r="E24">
        <f>_xlfn.STDEV.P(B$11:B24)</f>
        <v>13634.802951099298</v>
      </c>
    </row>
    <row r="25" spans="1:5" hidden="1" x14ac:dyDescent="0.35">
      <c r="A25" s="1">
        <v>36263</v>
      </c>
      <c r="B25">
        <v>32143</v>
      </c>
      <c r="C25">
        <f>AVERAGE(B$11:B25)</f>
        <v>-15492.133333333333</v>
      </c>
      <c r="E25">
        <f>_xlfn.STDEV.P(B$11:B25)</f>
        <v>18319.197296339767</v>
      </c>
    </row>
    <row r="26" spans="1:5" hidden="1" x14ac:dyDescent="0.35">
      <c r="A26" s="1">
        <v>36270</v>
      </c>
      <c r="B26">
        <v>18266</v>
      </c>
      <c r="C26">
        <f>AVERAGE(B$11:B26)</f>
        <v>-13382.25</v>
      </c>
      <c r="E26">
        <f>_xlfn.STDEV.P(B$11:B26)</f>
        <v>19529.273999242778</v>
      </c>
    </row>
    <row r="27" spans="1:5" hidden="1" x14ac:dyDescent="0.35">
      <c r="A27" s="1">
        <v>36277</v>
      </c>
      <c r="B27">
        <v>15654</v>
      </c>
      <c r="C27">
        <f>AVERAGE(B$11:B27)</f>
        <v>-11674.235294117647</v>
      </c>
      <c r="E27">
        <f>_xlfn.STDEV.P(B$11:B27)</f>
        <v>20140.375250693676</v>
      </c>
    </row>
    <row r="28" spans="1:5" hidden="1" x14ac:dyDescent="0.35">
      <c r="A28" s="1">
        <v>36284</v>
      </c>
      <c r="B28">
        <v>10725</v>
      </c>
      <c r="C28">
        <f>AVERAGE(B$11:B28)</f>
        <v>-10429.833333333334</v>
      </c>
      <c r="E28">
        <f>_xlfn.STDEV.P(B$11:B28)</f>
        <v>20234.242495361941</v>
      </c>
    </row>
    <row r="29" spans="1:5" hidden="1" x14ac:dyDescent="0.35">
      <c r="A29" s="1">
        <v>36291</v>
      </c>
      <c r="B29">
        <v>-9334</v>
      </c>
      <c r="C29">
        <f>AVERAGE(B$11:B29)</f>
        <v>-10372.157894736842</v>
      </c>
      <c r="E29">
        <f>_xlfn.STDEV.P(B$11:B29)</f>
        <v>19696.085500111458</v>
      </c>
    </row>
    <row r="30" spans="1:5" hidden="1" x14ac:dyDescent="0.35">
      <c r="A30" s="1">
        <v>36298</v>
      </c>
      <c r="B30">
        <v>-22036</v>
      </c>
      <c r="C30">
        <f>AVERAGE(B$11:B30)</f>
        <v>-10955.35</v>
      </c>
      <c r="E30">
        <f>_xlfn.STDEV.P(B$11:B30)</f>
        <v>19364.946228365832</v>
      </c>
    </row>
    <row r="31" spans="1:5" hidden="1" x14ac:dyDescent="0.35">
      <c r="A31" s="1">
        <v>36305</v>
      </c>
      <c r="B31">
        <v>-11279</v>
      </c>
      <c r="C31">
        <f>AVERAGE(B$11:B31)</f>
        <v>-10970.761904761905</v>
      </c>
      <c r="E31">
        <f>_xlfn.STDEV.P(B$11:B31)</f>
        <v>18898.378123670172</v>
      </c>
    </row>
    <row r="32" spans="1:5" hidden="1" x14ac:dyDescent="0.35">
      <c r="A32" s="1">
        <v>36312</v>
      </c>
      <c r="B32">
        <v>-30587</v>
      </c>
      <c r="C32">
        <f>AVERAGE(B$11:B32)</f>
        <v>-11862.40909090909</v>
      </c>
      <c r="E32">
        <f>_xlfn.STDEV.P(B$11:B32)</f>
        <v>18910.589437616673</v>
      </c>
    </row>
    <row r="33" spans="1:5" hidden="1" x14ac:dyDescent="0.35">
      <c r="A33" s="1">
        <v>36319</v>
      </c>
      <c r="B33">
        <v>-44254</v>
      </c>
      <c r="C33">
        <f>AVERAGE(B$11:B33)</f>
        <v>-13270.739130434782</v>
      </c>
      <c r="E33">
        <f>_xlfn.STDEV.P(B$11:B33)</f>
        <v>19639.164237104058</v>
      </c>
    </row>
    <row r="34" spans="1:5" hidden="1" x14ac:dyDescent="0.35">
      <c r="A34" s="1">
        <v>36326</v>
      </c>
      <c r="B34">
        <v>-58399</v>
      </c>
      <c r="C34">
        <f>AVERAGE(B$11:B34)</f>
        <v>-15151.083333333334</v>
      </c>
      <c r="E34">
        <f>_xlfn.STDEV.P(B$11:B34)</f>
        <v>21235.513709186682</v>
      </c>
    </row>
    <row r="35" spans="1:5" hidden="1" x14ac:dyDescent="0.35">
      <c r="A35" s="1">
        <v>36333</v>
      </c>
      <c r="B35">
        <v>-46791</v>
      </c>
      <c r="C35">
        <f>AVERAGE(B$11:B35)</f>
        <v>-16416.68</v>
      </c>
      <c r="E35">
        <f>_xlfn.STDEV.P(B$11:B35)</f>
        <v>21710.614890822417</v>
      </c>
    </row>
    <row r="36" spans="1:5" hidden="1" x14ac:dyDescent="0.35">
      <c r="A36" s="1">
        <v>36340</v>
      </c>
      <c r="B36">
        <v>-39859</v>
      </c>
      <c r="C36">
        <f>AVERAGE(B$11:B36)</f>
        <v>-17318.307692307691</v>
      </c>
      <c r="E36">
        <f>_xlfn.STDEV.P(B$11:B36)</f>
        <v>21761.094513920641</v>
      </c>
    </row>
    <row r="37" spans="1:5" hidden="1" x14ac:dyDescent="0.35">
      <c r="A37" s="1">
        <v>36347</v>
      </c>
      <c r="B37">
        <v>-31495</v>
      </c>
      <c r="C37">
        <f>AVERAGE(B$11:B37)</f>
        <v>-17843.370370370369</v>
      </c>
      <c r="E37">
        <f>_xlfn.STDEV.P(B$11:B37)</f>
        <v>21521.488872060716</v>
      </c>
    </row>
    <row r="38" spans="1:5" hidden="1" x14ac:dyDescent="0.35">
      <c r="A38" s="1">
        <v>36354</v>
      </c>
      <c r="B38">
        <v>-23879</v>
      </c>
      <c r="C38">
        <f>AVERAGE(B$11:B38)</f>
        <v>-18058.928571428572</v>
      </c>
      <c r="E38">
        <f>_xlfn.STDEV.P(B$11:B38)</f>
        <v>21163.343345660829</v>
      </c>
    </row>
    <row r="39" spans="1:5" hidden="1" x14ac:dyDescent="0.35">
      <c r="A39" s="1">
        <v>36361</v>
      </c>
      <c r="B39">
        <v>-8723</v>
      </c>
      <c r="C39">
        <f>AVERAGE(B$11:B39)</f>
        <v>-17737</v>
      </c>
      <c r="E39">
        <f>_xlfn.STDEV.P(B$11:B39)</f>
        <v>20864.912721996989</v>
      </c>
    </row>
    <row r="40" spans="1:5" hidden="1" x14ac:dyDescent="0.35">
      <c r="A40" s="1">
        <v>36368</v>
      </c>
      <c r="B40">
        <v>-22479</v>
      </c>
      <c r="C40">
        <f>AVERAGE(B$11:B40)</f>
        <v>-17895.066666666666</v>
      </c>
      <c r="E40">
        <f>_xlfn.STDEV.P(B$11:B40)</f>
        <v>20531.869468273515</v>
      </c>
    </row>
    <row r="41" spans="1:5" hidden="1" x14ac:dyDescent="0.35">
      <c r="A41" s="1">
        <v>36375</v>
      </c>
      <c r="B41">
        <v>-32813</v>
      </c>
      <c r="C41">
        <f>AVERAGE(B$11:B41)</f>
        <v>-18376.290322580644</v>
      </c>
      <c r="E41">
        <f>_xlfn.STDEV.P(B$11:B41)</f>
        <v>20369.249268306932</v>
      </c>
    </row>
    <row r="42" spans="1:5" hidden="1" x14ac:dyDescent="0.35">
      <c r="A42" s="1">
        <v>36382</v>
      </c>
      <c r="B42">
        <v>-43904</v>
      </c>
      <c r="C42">
        <f>AVERAGE(B$11:B42)</f>
        <v>-19174.03125</v>
      </c>
      <c r="E42">
        <f>_xlfn.STDEV.P(B$11:B42)</f>
        <v>20534.570888936869</v>
      </c>
    </row>
    <row r="43" spans="1:5" hidden="1" x14ac:dyDescent="0.35">
      <c r="A43" s="1">
        <v>36389</v>
      </c>
      <c r="B43">
        <v>-22849</v>
      </c>
      <c r="C43">
        <f>AVERAGE(B$11:B43)</f>
        <v>-19285.39393939394</v>
      </c>
      <c r="E43">
        <f>_xlfn.STDEV.P(B$11:B43)</f>
        <v>20230.858062270145</v>
      </c>
    </row>
    <row r="44" spans="1:5" hidden="1" x14ac:dyDescent="0.35">
      <c r="A44" s="1">
        <v>36396</v>
      </c>
      <c r="B44">
        <v>-24377</v>
      </c>
      <c r="C44">
        <f>AVERAGE(B$11:B44)</f>
        <v>-19435.147058823528</v>
      </c>
      <c r="E44">
        <f>_xlfn.STDEV.P(B$11:B44)</f>
        <v>19949.68181986038</v>
      </c>
    </row>
    <row r="45" spans="1:5" hidden="1" x14ac:dyDescent="0.35">
      <c r="A45" s="1">
        <v>36403</v>
      </c>
      <c r="B45">
        <v>-32874</v>
      </c>
      <c r="C45">
        <f>AVERAGE(B$11:B45)</f>
        <v>-19819.114285714284</v>
      </c>
      <c r="E45">
        <f>_xlfn.STDEV.P(B$11:B45)</f>
        <v>19789.676998405623</v>
      </c>
    </row>
    <row r="46" spans="1:5" hidden="1" x14ac:dyDescent="0.35">
      <c r="A46" s="1">
        <v>36410</v>
      </c>
      <c r="B46">
        <v>-51753</v>
      </c>
      <c r="C46">
        <f>AVERAGE(B$11:B46)</f>
        <v>-20706.166666666668</v>
      </c>
      <c r="E46">
        <f>_xlfn.STDEV.P(B$11:B46)</f>
        <v>20206.257334603612</v>
      </c>
    </row>
    <row r="47" spans="1:5" hidden="1" x14ac:dyDescent="0.35">
      <c r="A47" s="1">
        <v>36417</v>
      </c>
      <c r="B47">
        <v>-60228</v>
      </c>
      <c r="C47">
        <f>AVERAGE(B$11:B47)</f>
        <v>-21774.324324324323</v>
      </c>
      <c r="E47">
        <f>_xlfn.STDEV.P(B$11:B47)</f>
        <v>20936.391334492913</v>
      </c>
    </row>
    <row r="48" spans="1:5" hidden="1" x14ac:dyDescent="0.35">
      <c r="A48" s="1">
        <v>36424</v>
      </c>
      <c r="B48">
        <v>-54739</v>
      </c>
      <c r="C48">
        <f>AVERAGE(B$11:B48)</f>
        <v>-22641.815789473683</v>
      </c>
      <c r="E48">
        <f>_xlfn.STDEV.P(B$11:B48)</f>
        <v>21322.322813199247</v>
      </c>
    </row>
    <row r="49" spans="1:5" hidden="1" x14ac:dyDescent="0.35">
      <c r="A49" s="1">
        <v>36431</v>
      </c>
      <c r="B49">
        <v>-50310</v>
      </c>
      <c r="C49">
        <f>AVERAGE(B$11:B49)</f>
        <v>-23351.25641025641</v>
      </c>
      <c r="E49">
        <f>_xlfn.STDEV.P(B$11:B49)</f>
        <v>21496.734748731742</v>
      </c>
    </row>
    <row r="50" spans="1:5" hidden="1" x14ac:dyDescent="0.35">
      <c r="A50" s="1">
        <v>36438</v>
      </c>
      <c r="B50">
        <v>-44090</v>
      </c>
      <c r="C50">
        <f>AVERAGE(B$11:B50)</f>
        <v>-23869.724999999999</v>
      </c>
      <c r="E50">
        <f>_xlfn.STDEV.P(B$11:B50)</f>
        <v>21471.852323434392</v>
      </c>
    </row>
    <row r="51" spans="1:5" hidden="1" x14ac:dyDescent="0.35">
      <c r="A51" s="1">
        <v>36445</v>
      </c>
      <c r="B51">
        <v>-41884</v>
      </c>
      <c r="C51">
        <f>AVERAGE(B$11:B51)</f>
        <v>-24309.09756097561</v>
      </c>
      <c r="E51">
        <f>_xlfn.STDEV.P(B$11:B51)</f>
        <v>21389.658324965701</v>
      </c>
    </row>
    <row r="52" spans="1:5" hidden="1" x14ac:dyDescent="0.35">
      <c r="A52" s="1">
        <v>36452</v>
      </c>
      <c r="B52">
        <v>-50629</v>
      </c>
      <c r="C52">
        <f>AVERAGE(B$11:B52)</f>
        <v>-24935.761904761905</v>
      </c>
      <c r="E52">
        <f>_xlfn.STDEV.P(B$11:B52)</f>
        <v>21511.049394172958</v>
      </c>
    </row>
    <row r="53" spans="1:5" hidden="1" x14ac:dyDescent="0.35">
      <c r="A53" s="1">
        <v>36459</v>
      </c>
      <c r="B53">
        <v>-55343</v>
      </c>
      <c r="C53">
        <f>AVERAGE(B$11:B53)</f>
        <v>-25642.906976744187</v>
      </c>
      <c r="E53">
        <f>_xlfn.STDEV.P(B$11:B53)</f>
        <v>21747.792260914779</v>
      </c>
    </row>
    <row r="54" spans="1:5" hidden="1" x14ac:dyDescent="0.35">
      <c r="A54" s="1">
        <v>36466</v>
      </c>
      <c r="B54">
        <v>-38185</v>
      </c>
      <c r="C54">
        <f>AVERAGE(B$11:B54)</f>
        <v>-25927.954545454544</v>
      </c>
      <c r="E54">
        <f>_xlfn.STDEV.P(B$11:B54)</f>
        <v>21580.33992587039</v>
      </c>
    </row>
    <row r="55" spans="1:5" hidden="1" x14ac:dyDescent="0.35">
      <c r="A55" s="1">
        <v>36473</v>
      </c>
      <c r="B55">
        <v>-26773</v>
      </c>
      <c r="C55">
        <f>AVERAGE(B$11:B55)</f>
        <v>-25946.733333333334</v>
      </c>
      <c r="E55">
        <f>_xlfn.STDEV.P(B$11:B55)</f>
        <v>21339.574800929011</v>
      </c>
    </row>
    <row r="56" spans="1:5" hidden="1" x14ac:dyDescent="0.35">
      <c r="A56" s="1">
        <v>36480</v>
      </c>
      <c r="B56">
        <v>-33088</v>
      </c>
      <c r="C56">
        <f>AVERAGE(B$11:B56)</f>
        <v>-26101.978260869564</v>
      </c>
      <c r="E56">
        <f>_xlfn.STDEV.P(B$11:B56)</f>
        <v>21132.025158089702</v>
      </c>
    </row>
    <row r="57" spans="1:5" hidden="1" x14ac:dyDescent="0.35">
      <c r="A57" s="1">
        <v>36487</v>
      </c>
      <c r="B57">
        <v>-28337</v>
      </c>
      <c r="C57">
        <f>AVERAGE(B$11:B57)</f>
        <v>-26149.531914893618</v>
      </c>
      <c r="E57">
        <f>_xlfn.STDEV.P(B$11:B57)</f>
        <v>20908.495399382584</v>
      </c>
    </row>
    <row r="58" spans="1:5" hidden="1" x14ac:dyDescent="0.35">
      <c r="A58" s="1">
        <v>36494</v>
      </c>
      <c r="B58">
        <v>-40259</v>
      </c>
      <c r="C58">
        <f>AVERAGE(B$11:B58)</f>
        <v>-26443.479166666668</v>
      </c>
      <c r="E58">
        <f>_xlfn.STDEV.P(B$11:B58)</f>
        <v>20787.462719940097</v>
      </c>
    </row>
    <row r="59" spans="1:5" hidden="1" x14ac:dyDescent="0.35">
      <c r="A59" s="1">
        <v>36501</v>
      </c>
      <c r="B59">
        <v>-27713</v>
      </c>
      <c r="C59">
        <f>AVERAGE(B$11:B59)</f>
        <v>-26469.387755102041</v>
      </c>
      <c r="E59">
        <f>_xlfn.STDEV.P(B$11:B59)</f>
        <v>20575.035346329474</v>
      </c>
    </row>
    <row r="60" spans="1:5" hidden="1" x14ac:dyDescent="0.35">
      <c r="A60" s="1">
        <v>36508</v>
      </c>
      <c r="B60">
        <v>-16108</v>
      </c>
      <c r="C60">
        <f>AVERAGE(B$11:B60)</f>
        <v>-26262.16</v>
      </c>
      <c r="E60">
        <f>_xlfn.STDEV.P(B$11:B60)</f>
        <v>20419.835006542045</v>
      </c>
    </row>
    <row r="61" spans="1:5" hidden="1" x14ac:dyDescent="0.35">
      <c r="A61" s="1">
        <v>36515</v>
      </c>
      <c r="B61">
        <v>-36943</v>
      </c>
      <c r="C61">
        <f>AVERAGE(B$11:B61)</f>
        <v>-26471.588235294119</v>
      </c>
      <c r="E61">
        <f>_xlfn.STDEV.P(B$11:B61)</f>
        <v>20272.809259247282</v>
      </c>
    </row>
    <row r="62" spans="1:5" hidden="1" x14ac:dyDescent="0.35">
      <c r="A62" s="1">
        <v>36522</v>
      </c>
      <c r="B62">
        <v>-50586</v>
      </c>
      <c r="C62">
        <f>AVERAGE(B$11:B62)</f>
        <v>-26935.326923076922</v>
      </c>
      <c r="E62">
        <f>_xlfn.STDEV.P(B$11:B62)</f>
        <v>20348.241573736079</v>
      </c>
    </row>
    <row r="63" spans="1:5" hidden="1" x14ac:dyDescent="0.35">
      <c r="A63" s="1">
        <v>36529</v>
      </c>
      <c r="B63">
        <v>-56351</v>
      </c>
      <c r="C63">
        <f>AVERAGE(B$11:B63)</f>
        <v>-27490.33962264151</v>
      </c>
      <c r="E63">
        <f>_xlfn.STDEV.P(B$11:B63)</f>
        <v>20548.885283032327</v>
      </c>
    </row>
    <row r="64" spans="1:5" hidden="1" x14ac:dyDescent="0.35">
      <c r="A64" s="1">
        <v>36536</v>
      </c>
      <c r="B64">
        <v>-70389</v>
      </c>
      <c r="C64">
        <f>AVERAGE(B$11:B64)</f>
        <v>-28284.759259259259</v>
      </c>
      <c r="E64">
        <f>_xlfn.STDEV.P(B$11:B64)</f>
        <v>21163.30677702188</v>
      </c>
    </row>
    <row r="65" spans="1:5" hidden="1" x14ac:dyDescent="0.35">
      <c r="A65" s="1">
        <v>36543</v>
      </c>
      <c r="B65">
        <v>-72320</v>
      </c>
      <c r="C65">
        <f>AVERAGE(B$11:B65)</f>
        <v>-29085.4</v>
      </c>
      <c r="E65">
        <f>_xlfn.STDEV.P(B$11:B65)</f>
        <v>21779.751197009489</v>
      </c>
    </row>
    <row r="66" spans="1:5" hidden="1" x14ac:dyDescent="0.35">
      <c r="A66" s="1">
        <v>36550</v>
      </c>
      <c r="B66">
        <v>-72859</v>
      </c>
      <c r="C66">
        <f>AVERAGE(B$11:B66)</f>
        <v>-29867.071428571428</v>
      </c>
      <c r="E66">
        <f>_xlfn.STDEV.P(B$11:B66)</f>
        <v>22349.327812564505</v>
      </c>
    </row>
    <row r="67" spans="1:5" hidden="1" x14ac:dyDescent="0.35">
      <c r="A67" s="1">
        <v>36557</v>
      </c>
      <c r="B67">
        <v>-35062</v>
      </c>
      <c r="C67">
        <f>AVERAGE(B$11:B67)</f>
        <v>-29958.21052631579</v>
      </c>
      <c r="E67">
        <f>_xlfn.STDEV.P(B$11:B67)</f>
        <v>22162.910073772684</v>
      </c>
    </row>
    <row r="68" spans="1:5" hidden="1" x14ac:dyDescent="0.35">
      <c r="A68" s="1">
        <v>36564</v>
      </c>
      <c r="B68">
        <v>-24528</v>
      </c>
      <c r="C68">
        <f>AVERAGE(B$11:B68)</f>
        <v>-29864.586206896551</v>
      </c>
      <c r="E68">
        <f>_xlfn.STDEV.P(B$11:B68)</f>
        <v>21982.387155860815</v>
      </c>
    </row>
    <row r="69" spans="1:5" hidden="1" x14ac:dyDescent="0.35">
      <c r="A69" s="1">
        <v>36571</v>
      </c>
      <c r="B69">
        <v>-26156</v>
      </c>
      <c r="C69">
        <f>AVERAGE(B$11:B69)</f>
        <v>-29801.728813559323</v>
      </c>
      <c r="E69">
        <f>_xlfn.STDEV.P(B$11:B69)</f>
        <v>21800.556093692991</v>
      </c>
    </row>
    <row r="70" spans="1:5" hidden="1" x14ac:dyDescent="0.35">
      <c r="A70" s="1">
        <v>36578</v>
      </c>
      <c r="B70">
        <v>-2456</v>
      </c>
      <c r="C70">
        <f>AVERAGE(B$11:B70)</f>
        <v>-29345.966666666667</v>
      </c>
      <c r="E70">
        <f>_xlfn.STDEV.P(B$11:B70)</f>
        <v>21899.739819585884</v>
      </c>
    </row>
    <row r="71" spans="1:5" hidden="1" x14ac:dyDescent="0.35">
      <c r="A71" s="1">
        <v>36585</v>
      </c>
      <c r="B71">
        <v>12494</v>
      </c>
      <c r="C71">
        <f>AVERAGE(B$11:B71)</f>
        <v>-28660.065573770491</v>
      </c>
      <c r="E71">
        <f>_xlfn.STDEV.P(B$11:B71)</f>
        <v>22359.873669595949</v>
      </c>
    </row>
    <row r="72" spans="1:5" hidden="1" x14ac:dyDescent="0.35">
      <c r="A72" s="1">
        <v>36592</v>
      </c>
      <c r="B72">
        <v>23139</v>
      </c>
      <c r="C72">
        <f>AVERAGE(B$11:B72)</f>
        <v>-27824.596774193549</v>
      </c>
      <c r="E72">
        <f>_xlfn.STDEV.P(B$11:B72)</f>
        <v>23118.791293091817</v>
      </c>
    </row>
    <row r="73" spans="1:5" hidden="1" x14ac:dyDescent="0.35">
      <c r="A73" s="1">
        <v>36599</v>
      </c>
      <c r="B73">
        <v>34898</v>
      </c>
      <c r="C73">
        <f>AVERAGE(B$11:B73)</f>
        <v>-26829</v>
      </c>
      <c r="E73">
        <f>_xlfn.STDEV.P(B$11:B73)</f>
        <v>24237.366338932519</v>
      </c>
    </row>
    <row r="74" spans="1:5" hidden="1" x14ac:dyDescent="0.35">
      <c r="A74" s="1">
        <v>36606</v>
      </c>
      <c r="B74">
        <v>46514</v>
      </c>
      <c r="C74">
        <f>AVERAGE(B$11:B74)</f>
        <v>-25683.015625</v>
      </c>
      <c r="E74">
        <f>_xlfn.STDEV.P(B$11:B74)</f>
        <v>25710.069501372043</v>
      </c>
    </row>
    <row r="75" spans="1:5" hidden="1" x14ac:dyDescent="0.35">
      <c r="A75" s="1">
        <v>36613</v>
      </c>
      <c r="B75">
        <v>51693</v>
      </c>
      <c r="C75">
        <f>AVERAGE(B$11:B75)</f>
        <v>-24492.615384615383</v>
      </c>
      <c r="E75">
        <f>_xlfn.STDEV.P(B$11:B75)</f>
        <v>27231.042943778652</v>
      </c>
    </row>
    <row r="76" spans="1:5" hidden="1" x14ac:dyDescent="0.35">
      <c r="A76" s="1">
        <v>36620</v>
      </c>
      <c r="B76">
        <v>49511</v>
      </c>
      <c r="C76">
        <f>AVERAGE(B$11:B76)</f>
        <v>-23371.348484848484</v>
      </c>
      <c r="E76">
        <f>_xlfn.STDEV.P(B$11:B76)</f>
        <v>28495.876302674853</v>
      </c>
    </row>
    <row r="77" spans="1:5" hidden="1" x14ac:dyDescent="0.35">
      <c r="A77" s="1">
        <v>36627</v>
      </c>
      <c r="B77">
        <v>39518</v>
      </c>
      <c r="C77">
        <f>AVERAGE(B$11:B77)</f>
        <v>-22432.701492537315</v>
      </c>
      <c r="E77">
        <f>_xlfn.STDEV.P(B$11:B77)</f>
        <v>29292.408223340626</v>
      </c>
    </row>
    <row r="78" spans="1:5" hidden="1" x14ac:dyDescent="0.35">
      <c r="A78" s="1">
        <v>36634</v>
      </c>
      <c r="B78">
        <v>52812</v>
      </c>
      <c r="C78">
        <f>AVERAGE(B$11:B78)</f>
        <v>-21326.161764705881</v>
      </c>
      <c r="E78">
        <f>_xlfn.STDEV.P(B$11:B78)</f>
        <v>30454.288522313287</v>
      </c>
    </row>
    <row r="79" spans="1:5" hidden="1" x14ac:dyDescent="0.35">
      <c r="A79" s="1">
        <v>36641</v>
      </c>
      <c r="B79">
        <v>55078</v>
      </c>
      <c r="C79">
        <f>AVERAGE(B$11:B79)</f>
        <v>-20218.855072463768</v>
      </c>
      <c r="E79">
        <f>_xlfn.STDEV.P(B$11:B79)</f>
        <v>31581.622792090569</v>
      </c>
    </row>
    <row r="80" spans="1:5" hidden="1" x14ac:dyDescent="0.35">
      <c r="A80" s="1">
        <v>36648</v>
      </c>
      <c r="B80">
        <v>58426</v>
      </c>
      <c r="C80">
        <f>AVERAGE(B$11:B80)</f>
        <v>-19095.357142857141</v>
      </c>
      <c r="E80">
        <f>_xlfn.STDEV.P(B$11:B80)</f>
        <v>32714.605709741903</v>
      </c>
    </row>
    <row r="81" spans="1:5" hidden="1" x14ac:dyDescent="0.35">
      <c r="A81" s="1">
        <v>36655</v>
      </c>
      <c r="B81">
        <v>58204</v>
      </c>
      <c r="C81">
        <f>AVERAGE(B$11:B81)</f>
        <v>-18006.633802816901</v>
      </c>
      <c r="E81">
        <f>_xlfn.STDEV.P(B$11:B81)</f>
        <v>33736.387525553924</v>
      </c>
    </row>
    <row r="82" spans="1:5" hidden="1" x14ac:dyDescent="0.35">
      <c r="A82" s="1">
        <v>36662</v>
      </c>
      <c r="B82">
        <v>44206</v>
      </c>
      <c r="C82">
        <f>AVERAGE(B$11:B82)</f>
        <v>-17142.569444444445</v>
      </c>
      <c r="E82">
        <f>_xlfn.STDEV.P(B$11:B82)</f>
        <v>34283.310840547798</v>
      </c>
    </row>
    <row r="83" spans="1:5" hidden="1" x14ac:dyDescent="0.35">
      <c r="A83" s="1">
        <v>36669</v>
      </c>
      <c r="B83">
        <v>4730</v>
      </c>
      <c r="C83">
        <f>AVERAGE(B$11:B83)</f>
        <v>-16842.945205479453</v>
      </c>
      <c r="E83">
        <f>_xlfn.STDEV.P(B$11:B83)</f>
        <v>34142.47439087044</v>
      </c>
    </row>
    <row r="84" spans="1:5" hidden="1" x14ac:dyDescent="0.35">
      <c r="A84" s="1">
        <v>36676</v>
      </c>
      <c r="B84">
        <v>24612</v>
      </c>
      <c r="C84">
        <f>AVERAGE(B$11:B84)</f>
        <v>-16282.743243243243</v>
      </c>
      <c r="E84">
        <f>_xlfn.STDEV.P(B$11:B84)</f>
        <v>34247.117464047078</v>
      </c>
    </row>
    <row r="85" spans="1:5" hidden="1" x14ac:dyDescent="0.35">
      <c r="A85" s="1">
        <v>36683</v>
      </c>
      <c r="B85">
        <v>31823</v>
      </c>
      <c r="C85">
        <f>AVERAGE(B$11:B85)</f>
        <v>-15641.333333333334</v>
      </c>
      <c r="E85">
        <f>_xlfn.STDEV.P(B$11:B85)</f>
        <v>34462.602159958202</v>
      </c>
    </row>
    <row r="86" spans="1:5" hidden="1" x14ac:dyDescent="0.35">
      <c r="A86" s="1">
        <v>36690</v>
      </c>
      <c r="B86">
        <v>28334</v>
      </c>
      <c r="C86">
        <f>AVERAGE(B$11:B86)</f>
        <v>-15062.71052631579</v>
      </c>
      <c r="E86">
        <f>_xlfn.STDEV.P(B$11:B86)</f>
        <v>34599.913652849282</v>
      </c>
    </row>
    <row r="87" spans="1:5" hidden="1" x14ac:dyDescent="0.35">
      <c r="A87" s="1">
        <v>36697</v>
      </c>
      <c r="B87">
        <v>32625</v>
      </c>
      <c r="C87">
        <f>AVERAGE(B$11:B87)</f>
        <v>-14443.38961038961</v>
      </c>
      <c r="E87">
        <f>_xlfn.STDEV.P(B$11:B87)</f>
        <v>34795.933786607449</v>
      </c>
    </row>
    <row r="88" spans="1:5" hidden="1" x14ac:dyDescent="0.35">
      <c r="A88" s="1">
        <v>36704</v>
      </c>
      <c r="B88">
        <v>50224</v>
      </c>
      <c r="C88">
        <f>AVERAGE(B$11:B88)</f>
        <v>-13614.320512820514</v>
      </c>
      <c r="E88">
        <f>_xlfn.STDEV.P(B$11:B88)</f>
        <v>35329.320133781519</v>
      </c>
    </row>
    <row r="89" spans="1:5" hidden="1" x14ac:dyDescent="0.35">
      <c r="A89" s="1">
        <v>36711</v>
      </c>
      <c r="B89">
        <v>63751</v>
      </c>
      <c r="C89">
        <f>AVERAGE(B$11:B89)</f>
        <v>-12635.012658227848</v>
      </c>
      <c r="E89">
        <f>_xlfn.STDEV.P(B$11:B89)</f>
        <v>36154.761494460989</v>
      </c>
    </row>
    <row r="90" spans="1:5" hidden="1" x14ac:dyDescent="0.35">
      <c r="A90" s="1">
        <v>36718</v>
      </c>
      <c r="B90">
        <v>62401</v>
      </c>
      <c r="C90">
        <f>AVERAGE(B$11:B90)</f>
        <v>-11697.0625</v>
      </c>
      <c r="E90">
        <f>_xlfn.STDEV.P(B$11:B90)</f>
        <v>36882.617632613794</v>
      </c>
    </row>
    <row r="91" spans="1:5" hidden="1" x14ac:dyDescent="0.35">
      <c r="A91" s="1">
        <v>36725</v>
      </c>
      <c r="B91">
        <v>56889</v>
      </c>
      <c r="C91">
        <f>AVERAGE(B$11:B91)</f>
        <v>-10850.320987654321</v>
      </c>
      <c r="E91">
        <f>_xlfn.STDEV.P(B$11:B91)</f>
        <v>37428.47862350013</v>
      </c>
    </row>
    <row r="92" spans="1:5" hidden="1" x14ac:dyDescent="0.35">
      <c r="A92" s="1">
        <v>36732</v>
      </c>
      <c r="B92">
        <v>56588</v>
      </c>
      <c r="C92">
        <f>AVERAGE(B$11:B92)</f>
        <v>-10027.90243902439</v>
      </c>
      <c r="E92">
        <f>_xlfn.STDEV.P(B$11:B92)</f>
        <v>37928.790240881972</v>
      </c>
    </row>
    <row r="93" spans="1:5" hidden="1" x14ac:dyDescent="0.35">
      <c r="A93" s="1">
        <v>36739</v>
      </c>
      <c r="B93">
        <v>62741</v>
      </c>
      <c r="C93">
        <f>AVERAGE(B$11:B93)</f>
        <v>-9151.1686746987943</v>
      </c>
      <c r="E93">
        <f>_xlfn.STDEV.P(B$11:B93)</f>
        <v>38526.497030816659</v>
      </c>
    </row>
    <row r="94" spans="1:5" hidden="1" x14ac:dyDescent="0.35">
      <c r="A94" s="1">
        <v>36746</v>
      </c>
      <c r="B94">
        <v>67248</v>
      </c>
      <c r="C94">
        <f>AVERAGE(B$11:B94)</f>
        <v>-8241.6547619047615</v>
      </c>
      <c r="E94">
        <f>_xlfn.STDEV.P(B$11:B94)</f>
        <v>39182.64582831283</v>
      </c>
    </row>
    <row r="95" spans="1:5" hidden="1" x14ac:dyDescent="0.35">
      <c r="A95" s="1">
        <v>36753</v>
      </c>
      <c r="B95">
        <v>54927</v>
      </c>
      <c r="C95">
        <f>AVERAGE(B$11:B95)</f>
        <v>-7498.4941176470584</v>
      </c>
      <c r="E95">
        <f>_xlfn.STDEV.P(B$11:B95)</f>
        <v>39542.506117021352</v>
      </c>
    </row>
    <row r="96" spans="1:5" hidden="1" x14ac:dyDescent="0.35">
      <c r="A96" s="1">
        <v>36760</v>
      </c>
      <c r="B96">
        <v>64357</v>
      </c>
      <c r="C96">
        <f>AVERAGE(B$11:B96)</f>
        <v>-6662.9651162790697</v>
      </c>
      <c r="E96">
        <f>_xlfn.STDEV.P(B$11:B96)</f>
        <v>40059.549689920983</v>
      </c>
    </row>
    <row r="97" spans="1:5" hidden="1" x14ac:dyDescent="0.35">
      <c r="A97" s="1">
        <v>36767</v>
      </c>
      <c r="B97">
        <v>71604</v>
      </c>
      <c r="C97">
        <f>AVERAGE(B$11:B97)</f>
        <v>-5763.3448275862065</v>
      </c>
      <c r="E97">
        <f>_xlfn.STDEV.P(B$11:B97)</f>
        <v>40693.035654208172</v>
      </c>
    </row>
    <row r="98" spans="1:5" hidden="1" x14ac:dyDescent="0.35">
      <c r="A98" s="1">
        <v>36774</v>
      </c>
      <c r="B98">
        <v>70013</v>
      </c>
      <c r="C98">
        <f>AVERAGE(B$11:B98)</f>
        <v>-4902.25</v>
      </c>
      <c r="E98">
        <f>_xlfn.STDEV.P(B$11:B98)</f>
        <v>41250.636073952628</v>
      </c>
    </row>
    <row r="99" spans="1:5" hidden="1" x14ac:dyDescent="0.35">
      <c r="A99" s="1">
        <v>36781</v>
      </c>
      <c r="B99">
        <v>91249</v>
      </c>
      <c r="C99">
        <f>AVERAGE(B$11:B99)</f>
        <v>-3821.8988764044943</v>
      </c>
      <c r="E99">
        <f>_xlfn.STDEV.P(B$11:B99)</f>
        <v>42251.69416164398</v>
      </c>
    </row>
    <row r="100" spans="1:5" hidden="1" x14ac:dyDescent="0.35">
      <c r="A100" s="1">
        <v>36788</v>
      </c>
      <c r="B100">
        <v>92783</v>
      </c>
      <c r="C100">
        <f>AVERAGE(B$11:B100)</f>
        <v>-2748.5111111111109</v>
      </c>
      <c r="E100">
        <f>_xlfn.STDEV.P(B$11:B100)</f>
        <v>43219.352104312522</v>
      </c>
    </row>
    <row r="101" spans="1:5" hidden="1" x14ac:dyDescent="0.35">
      <c r="A101" s="1">
        <v>36795</v>
      </c>
      <c r="B101">
        <v>114001</v>
      </c>
      <c r="C101">
        <f>AVERAGE(B$11:B101)</f>
        <v>-1465.5494505494505</v>
      </c>
      <c r="E101">
        <f>_xlfn.STDEV.P(B$11:B101)</f>
        <v>44671.299986560865</v>
      </c>
    </row>
    <row r="102" spans="1:5" hidden="1" x14ac:dyDescent="0.35">
      <c r="A102" s="1">
        <v>36802</v>
      </c>
      <c r="B102">
        <v>116613</v>
      </c>
      <c r="C102">
        <f>AVERAGE(B$11:B102)</f>
        <v>-182.08695652173913</v>
      </c>
      <c r="E102">
        <f>_xlfn.STDEV.P(B$11:B102)</f>
        <v>46084.01747344125</v>
      </c>
    </row>
    <row r="103" spans="1:5" hidden="1" x14ac:dyDescent="0.35">
      <c r="A103" s="1">
        <v>36809</v>
      </c>
      <c r="B103">
        <v>101841</v>
      </c>
      <c r="C103">
        <f>AVERAGE(B$11:B103)</f>
        <v>914.93548387096769</v>
      </c>
      <c r="E103">
        <f>_xlfn.STDEV.P(B$11:B103)</f>
        <v>47027.852874151366</v>
      </c>
    </row>
    <row r="104" spans="1:5" hidden="1" x14ac:dyDescent="0.35">
      <c r="A104" s="1">
        <v>36816</v>
      </c>
      <c r="B104">
        <v>113464</v>
      </c>
      <c r="C104">
        <f>AVERAGE(B$11:B104)</f>
        <v>2112.2659574468084</v>
      </c>
      <c r="E104">
        <f>_xlfn.STDEV.P(B$11:B104)</f>
        <v>48181.074181470161</v>
      </c>
    </row>
    <row r="105" spans="1:5" hidden="1" x14ac:dyDescent="0.35">
      <c r="A105" s="1">
        <v>36823</v>
      </c>
      <c r="B105">
        <v>91740</v>
      </c>
      <c r="C105">
        <f>AVERAGE(B$11:B105)</f>
        <v>3055.7157894736843</v>
      </c>
      <c r="E105">
        <f>_xlfn.STDEV.P(B$11:B105)</f>
        <v>48791.896103578329</v>
      </c>
    </row>
    <row r="106" spans="1:5" hidden="1" x14ac:dyDescent="0.35">
      <c r="A106" s="1">
        <v>36830</v>
      </c>
      <c r="B106">
        <v>100670</v>
      </c>
      <c r="C106">
        <f>AVERAGE(B$11:B106)</f>
        <v>4072.53125</v>
      </c>
      <c r="E106">
        <f>_xlfn.STDEV.P(B$11:B106)</f>
        <v>49538.596030425506</v>
      </c>
    </row>
    <row r="107" spans="1:5" hidden="1" x14ac:dyDescent="0.35">
      <c r="A107" s="1">
        <v>36837</v>
      </c>
      <c r="B107">
        <v>112702</v>
      </c>
      <c r="C107">
        <f>AVERAGE(B$11:B107)</f>
        <v>5192.4226804123709</v>
      </c>
      <c r="E107">
        <f>_xlfn.STDEV.P(B$11:B107)</f>
        <v>50489.323965890864</v>
      </c>
    </row>
    <row r="108" spans="1:5" hidden="1" x14ac:dyDescent="0.35">
      <c r="A108" s="1">
        <v>36844</v>
      </c>
      <c r="B108">
        <v>107787</v>
      </c>
      <c r="C108">
        <f>AVERAGE(B$11:B108)</f>
        <v>6239.3061224489793</v>
      </c>
      <c r="E108">
        <f>_xlfn.STDEV.P(B$11:B108)</f>
        <v>51278.343151225745</v>
      </c>
    </row>
    <row r="109" spans="1:5" hidden="1" x14ac:dyDescent="0.35">
      <c r="A109" s="1">
        <v>36851</v>
      </c>
      <c r="B109">
        <v>116099</v>
      </c>
      <c r="C109">
        <f>AVERAGE(B$11:B109)</f>
        <v>7349</v>
      </c>
      <c r="E109">
        <f>_xlfn.STDEV.P(B$11:B109)</f>
        <v>52188.000516199012</v>
      </c>
    </row>
    <row r="110" spans="1:5" hidden="1" x14ac:dyDescent="0.35">
      <c r="A110" s="1">
        <v>36858</v>
      </c>
      <c r="B110">
        <v>111607</v>
      </c>
      <c r="C110">
        <f>AVERAGE(B$11:B110)</f>
        <v>8391.58</v>
      </c>
      <c r="E110">
        <f>_xlfn.STDEV.P(B$11:B110)</f>
        <v>52952.449013087207</v>
      </c>
    </row>
    <row r="111" spans="1:5" hidden="1" x14ac:dyDescent="0.35">
      <c r="A111" s="1">
        <v>36865</v>
      </c>
      <c r="B111">
        <v>76848</v>
      </c>
      <c r="C111">
        <f>AVERAGE(B$11:B111)</f>
        <v>9069.3663366336641</v>
      </c>
      <c r="E111">
        <f>_xlfn.STDEV.P(B$11:B111)</f>
        <v>53123.810948738261</v>
      </c>
    </row>
    <row r="112" spans="1:5" hidden="1" x14ac:dyDescent="0.35">
      <c r="A112" s="1">
        <v>36872</v>
      </c>
      <c r="B112">
        <v>62699</v>
      </c>
      <c r="C112">
        <f>AVERAGE(B$11:B112)</f>
        <v>9595.1470588235297</v>
      </c>
      <c r="E112">
        <f>_xlfn.STDEV.P(B$11:B112)</f>
        <v>53126.191653605558</v>
      </c>
    </row>
    <row r="113" spans="1:5" hidden="1" x14ac:dyDescent="0.35">
      <c r="A113" s="1">
        <v>36879</v>
      </c>
      <c r="B113">
        <v>68166</v>
      </c>
      <c r="C113">
        <f>AVERAGE(B$11:B113)</f>
        <v>10163.796116504855</v>
      </c>
      <c r="E113">
        <f>_xlfn.STDEV.P(B$11:B113)</f>
        <v>53178.691896222714</v>
      </c>
    </row>
    <row r="114" spans="1:5" hidden="1" x14ac:dyDescent="0.35">
      <c r="A114" s="1">
        <v>36886</v>
      </c>
      <c r="B114">
        <v>76748</v>
      </c>
      <c r="C114">
        <f>AVERAGE(B$11:B114)</f>
        <v>10804.028846153846</v>
      </c>
      <c r="E114">
        <f>_xlfn.STDEV.P(B$11:B114)</f>
        <v>53319.796602751434</v>
      </c>
    </row>
    <row r="115" spans="1:5" hidden="1" x14ac:dyDescent="0.35">
      <c r="A115" s="1">
        <v>36893</v>
      </c>
      <c r="B115">
        <v>91720</v>
      </c>
      <c r="C115">
        <f>AVERAGE(B$11:B115)</f>
        <v>11574.657142857142</v>
      </c>
      <c r="E115">
        <f>_xlfn.STDEV.P(B$11:B115)</f>
        <v>53644.074990418907</v>
      </c>
    </row>
    <row r="116" spans="1:5" hidden="1" x14ac:dyDescent="0.35">
      <c r="A116" s="1">
        <v>36900</v>
      </c>
      <c r="B116">
        <v>90807</v>
      </c>
      <c r="C116">
        <f>AVERAGE(B$11:B116)</f>
        <v>12322.132075471698</v>
      </c>
      <c r="E116">
        <f>_xlfn.STDEV.P(B$11:B116)</f>
        <v>53937.039818990677</v>
      </c>
    </row>
    <row r="117" spans="1:5" hidden="1" x14ac:dyDescent="0.35">
      <c r="A117" s="1">
        <v>36907</v>
      </c>
      <c r="B117">
        <v>87124</v>
      </c>
      <c r="C117">
        <f>AVERAGE(B$11:B117)</f>
        <v>13021.214953271028</v>
      </c>
      <c r="E117">
        <f>_xlfn.STDEV.P(B$11:B117)</f>
        <v>54164.743401566426</v>
      </c>
    </row>
    <row r="118" spans="1:5" hidden="1" x14ac:dyDescent="0.35">
      <c r="A118" s="1">
        <v>36914</v>
      </c>
      <c r="B118">
        <v>84869</v>
      </c>
      <c r="C118">
        <f>AVERAGE(B$11:B118)</f>
        <v>13686.472222222223</v>
      </c>
      <c r="E118">
        <f>_xlfn.STDEV.P(B$11:B118)</f>
        <v>54350.796931439392</v>
      </c>
    </row>
    <row r="119" spans="1:5" hidden="1" x14ac:dyDescent="0.35">
      <c r="A119" s="1">
        <v>36921</v>
      </c>
      <c r="B119">
        <v>109238</v>
      </c>
      <c r="C119">
        <f>AVERAGE(B$11:B119)</f>
        <v>14563.091743119267</v>
      </c>
      <c r="E119">
        <f>_xlfn.STDEV.P(B$11:B119)</f>
        <v>54862.573751454511</v>
      </c>
    </row>
    <row r="120" spans="1:5" hidden="1" x14ac:dyDescent="0.35">
      <c r="A120" s="1">
        <v>36928</v>
      </c>
      <c r="B120">
        <v>95621</v>
      </c>
      <c r="C120">
        <f>AVERAGE(B$11:B120)</f>
        <v>15299.981818181817</v>
      </c>
      <c r="E120">
        <f>_xlfn.STDEV.P(B$11:B120)</f>
        <v>55151.854133009525</v>
      </c>
    </row>
    <row r="121" spans="1:5" hidden="1" x14ac:dyDescent="0.35">
      <c r="A121" s="1">
        <v>36935</v>
      </c>
      <c r="B121">
        <v>98743</v>
      </c>
      <c r="C121">
        <f>AVERAGE(B$11:B121)</f>
        <v>16051.720720720721</v>
      </c>
      <c r="E121">
        <f>_xlfn.STDEV.P(B$11:B121)</f>
        <v>55466.082607020748</v>
      </c>
    </row>
    <row r="122" spans="1:5" hidden="1" x14ac:dyDescent="0.35">
      <c r="A122" s="1">
        <v>36942</v>
      </c>
      <c r="B122">
        <v>82433</v>
      </c>
      <c r="C122">
        <f>AVERAGE(B$11:B122)</f>
        <v>16644.410714285714</v>
      </c>
      <c r="E122">
        <f>_xlfn.STDEV.P(B$11:B122)</f>
        <v>55569.865309123888</v>
      </c>
    </row>
    <row r="123" spans="1:5" hidden="1" x14ac:dyDescent="0.35">
      <c r="A123" s="1">
        <v>36949</v>
      </c>
      <c r="B123">
        <v>74641</v>
      </c>
      <c r="C123">
        <f>AVERAGE(B$11:B123)</f>
        <v>17157.654867256639</v>
      </c>
      <c r="E123">
        <f>_xlfn.STDEV.P(B$11:B123)</f>
        <v>55589.436044523245</v>
      </c>
    </row>
    <row r="124" spans="1:5" hidden="1" x14ac:dyDescent="0.35">
      <c r="A124" s="1">
        <v>36956</v>
      </c>
      <c r="B124">
        <v>94651</v>
      </c>
      <c r="C124">
        <f>AVERAGE(B$11:B124)</f>
        <v>17837.42105263158</v>
      </c>
      <c r="E124">
        <f>_xlfn.STDEV.P(B$11:B124)</f>
        <v>55814.816884253189</v>
      </c>
    </row>
    <row r="125" spans="1:5" hidden="1" x14ac:dyDescent="0.35">
      <c r="A125" s="1">
        <v>36963</v>
      </c>
      <c r="B125">
        <v>96734</v>
      </c>
      <c r="C125">
        <f>AVERAGE(B$11:B125)</f>
        <v>18523.478260869564</v>
      </c>
      <c r="E125">
        <f>_xlfn.STDEV.P(B$11:B125)</f>
        <v>56052.307399947626</v>
      </c>
    </row>
    <row r="126" spans="1:5" hidden="1" x14ac:dyDescent="0.35">
      <c r="A126" s="1">
        <v>36970</v>
      </c>
      <c r="B126">
        <v>103159</v>
      </c>
      <c r="C126">
        <f>AVERAGE(B$11:B126)</f>
        <v>19253.094827586207</v>
      </c>
      <c r="E126">
        <f>_xlfn.STDEV.P(B$11:B126)</f>
        <v>56355.969455555372</v>
      </c>
    </row>
    <row r="127" spans="1:5" hidden="1" x14ac:dyDescent="0.35">
      <c r="A127" s="1">
        <v>36977</v>
      </c>
      <c r="B127">
        <v>88039</v>
      </c>
      <c r="C127">
        <f>AVERAGE(B$11:B127)</f>
        <v>19841.008547008547</v>
      </c>
      <c r="E127">
        <f>_xlfn.STDEV.P(B$11:B127)</f>
        <v>56470.740823641288</v>
      </c>
    </row>
    <row r="128" spans="1:5" hidden="1" x14ac:dyDescent="0.35">
      <c r="A128" s="1">
        <v>36984</v>
      </c>
      <c r="B128">
        <v>95989</v>
      </c>
      <c r="C128">
        <f>AVERAGE(B$11:B128)</f>
        <v>20486.330508474577</v>
      </c>
      <c r="E128">
        <f>_xlfn.STDEV.P(B$11:B128)</f>
        <v>56662.537412006488</v>
      </c>
    </row>
    <row r="129" spans="1:5" hidden="1" x14ac:dyDescent="0.35">
      <c r="A129" s="1">
        <v>36991</v>
      </c>
      <c r="B129">
        <v>101951</v>
      </c>
      <c r="C129">
        <f>AVERAGE(B$11:B129)</f>
        <v>21170.907563025212</v>
      </c>
      <c r="E129">
        <f>_xlfn.STDEV.P(B$11:B129)</f>
        <v>56911.889348447592</v>
      </c>
    </row>
    <row r="130" spans="1:5" hidden="1" x14ac:dyDescent="0.35">
      <c r="A130" s="1">
        <v>36998</v>
      </c>
      <c r="B130">
        <v>75431</v>
      </c>
      <c r="C130">
        <f>AVERAGE(B$11:B130)</f>
        <v>21623.075000000001</v>
      </c>
      <c r="E130">
        <f>_xlfn.STDEV.P(B$11:B130)</f>
        <v>56888.50482451947</v>
      </c>
    </row>
    <row r="131" spans="1:5" hidden="1" x14ac:dyDescent="0.35">
      <c r="A131" s="1">
        <v>37005</v>
      </c>
      <c r="B131">
        <v>59243</v>
      </c>
      <c r="C131">
        <f>AVERAGE(B$11:B131)</f>
        <v>21933.983471074382</v>
      </c>
      <c r="E131">
        <f>_xlfn.STDEV.P(B$11:B131)</f>
        <v>56755.223311080677</v>
      </c>
    </row>
    <row r="132" spans="1:5" hidden="1" x14ac:dyDescent="0.35">
      <c r="A132" s="1">
        <v>37012</v>
      </c>
      <c r="B132">
        <v>50533</v>
      </c>
      <c r="C132">
        <f>AVERAGE(B$11:B132)</f>
        <v>22168.401639344262</v>
      </c>
      <c r="E132">
        <f>_xlfn.STDEV.P(B$11:B132)</f>
        <v>56580.929979878078</v>
      </c>
    </row>
    <row r="133" spans="1:5" hidden="1" x14ac:dyDescent="0.35">
      <c r="A133" s="1">
        <v>37019</v>
      </c>
      <c r="B133">
        <v>55357</v>
      </c>
      <c r="C133">
        <f>AVERAGE(B$11:B133)</f>
        <v>22438.227642276423</v>
      </c>
      <c r="E133">
        <f>_xlfn.STDEV.P(B$11:B133)</f>
        <v>56429.215151072814</v>
      </c>
    </row>
    <row r="134" spans="1:5" hidden="1" x14ac:dyDescent="0.35">
      <c r="A134" s="1">
        <v>37026</v>
      </c>
      <c r="B134">
        <v>44294</v>
      </c>
      <c r="C134">
        <f>AVERAGE(B$11:B134)</f>
        <v>22614.483870967742</v>
      </c>
      <c r="E134">
        <f>_xlfn.STDEV.P(B$11:B134)</f>
        <v>56235.202372237574</v>
      </c>
    </row>
    <row r="135" spans="1:5" hidden="1" x14ac:dyDescent="0.35">
      <c r="A135" s="1">
        <v>37033</v>
      </c>
      <c r="B135">
        <v>42048</v>
      </c>
      <c r="C135">
        <f>AVERAGE(B$11:B135)</f>
        <v>22769.952000000001</v>
      </c>
      <c r="E135">
        <f>_xlfn.STDEV.P(B$11:B135)</f>
        <v>56036.558816666249</v>
      </c>
    </row>
    <row r="136" spans="1:5" hidden="1" x14ac:dyDescent="0.35">
      <c r="A136" s="1">
        <v>37040</v>
      </c>
      <c r="B136">
        <v>24834</v>
      </c>
      <c r="C136">
        <f>AVERAGE(B$11:B136)</f>
        <v>22786.333333333332</v>
      </c>
      <c r="E136">
        <f>_xlfn.STDEV.P(B$11:B136)</f>
        <v>55814.049049514288</v>
      </c>
    </row>
    <row r="137" spans="1:5" hidden="1" x14ac:dyDescent="0.35">
      <c r="A137" s="1">
        <v>37047</v>
      </c>
      <c r="B137">
        <v>23919</v>
      </c>
      <c r="C137">
        <f>AVERAGE(B$11:B137)</f>
        <v>22795.251968503937</v>
      </c>
      <c r="E137">
        <f>_xlfn.STDEV.P(B$11:B137)</f>
        <v>55593.964566205206</v>
      </c>
    </row>
    <row r="138" spans="1:5" hidden="1" x14ac:dyDescent="0.35">
      <c r="A138" s="1">
        <v>37054</v>
      </c>
      <c r="B138">
        <v>20082</v>
      </c>
      <c r="C138">
        <f>AVERAGE(B$11:B138)</f>
        <v>22774.0546875</v>
      </c>
      <c r="E138">
        <f>_xlfn.STDEV.P(B$11:B138)</f>
        <v>55376.890066404929</v>
      </c>
    </row>
    <row r="139" spans="1:5" hidden="1" x14ac:dyDescent="0.35">
      <c r="A139" s="1">
        <v>37061</v>
      </c>
      <c r="B139">
        <v>40929</v>
      </c>
      <c r="C139">
        <f>AVERAGE(B$11:B139)</f>
        <v>22914.79069767442</v>
      </c>
      <c r="E139">
        <f>_xlfn.STDEV.P(B$11:B139)</f>
        <v>55184.808676918779</v>
      </c>
    </row>
    <row r="140" spans="1:5" hidden="1" x14ac:dyDescent="0.35">
      <c r="A140" s="1">
        <v>37068</v>
      </c>
      <c r="B140">
        <v>54068</v>
      </c>
      <c r="C140">
        <f>AVERAGE(B$11:B140)</f>
        <v>23154.43076923077</v>
      </c>
      <c r="E140">
        <f>_xlfn.STDEV.P(B$11:B140)</f>
        <v>55039.48917444337</v>
      </c>
    </row>
    <row r="141" spans="1:5" hidden="1" x14ac:dyDescent="0.35">
      <c r="A141" s="1">
        <v>37075</v>
      </c>
      <c r="B141">
        <v>51135</v>
      </c>
      <c r="C141">
        <f>AVERAGE(B$11:B141)</f>
        <v>23368.022900763357</v>
      </c>
      <c r="E141">
        <f>_xlfn.STDEV.P(B$11:B141)</f>
        <v>54883.070273104517</v>
      </c>
    </row>
    <row r="142" spans="1:5" hidden="1" x14ac:dyDescent="0.35">
      <c r="A142" s="1">
        <v>37082</v>
      </c>
      <c r="B142">
        <v>43659</v>
      </c>
      <c r="C142">
        <f>AVERAGE(B$11:B142)</f>
        <v>23521.742424242424</v>
      </c>
      <c r="E142">
        <f>_xlfn.STDEV.P(B$11:B142)</f>
        <v>54703.085501950023</v>
      </c>
    </row>
    <row r="143" spans="1:5" hidden="1" x14ac:dyDescent="0.35">
      <c r="A143" s="1">
        <v>37089</v>
      </c>
      <c r="B143">
        <v>40957</v>
      </c>
      <c r="C143">
        <f>AVERAGE(B$11:B143)</f>
        <v>23652.834586466164</v>
      </c>
      <c r="E143">
        <f>_xlfn.STDEV.P(B$11:B143)</f>
        <v>54517.855318501199</v>
      </c>
    </row>
    <row r="144" spans="1:5" hidden="1" x14ac:dyDescent="0.35">
      <c r="A144" s="1">
        <v>37096</v>
      </c>
      <c r="B144">
        <v>55308</v>
      </c>
      <c r="C144">
        <f>AVERAGE(B$11:B144)</f>
        <v>23889.067164179105</v>
      </c>
      <c r="E144">
        <f>_xlfn.STDEV.P(B$11:B144)</f>
        <v>54382.333094159781</v>
      </c>
    </row>
    <row r="145" spans="1:5" hidden="1" x14ac:dyDescent="0.35">
      <c r="A145" s="1">
        <v>37103</v>
      </c>
      <c r="B145">
        <v>64292</v>
      </c>
      <c r="C145">
        <f>AVERAGE(B$11:B145)</f>
        <v>24188.348148148147</v>
      </c>
      <c r="E145">
        <f>_xlfn.STDEV.P(B$11:B145)</f>
        <v>54291.191402209857</v>
      </c>
    </row>
    <row r="146" spans="1:5" hidden="1" x14ac:dyDescent="0.35">
      <c r="A146" s="1">
        <v>37110</v>
      </c>
      <c r="B146">
        <v>55037</v>
      </c>
      <c r="C146">
        <f>AVERAGE(B$11:B146)</f>
        <v>24415.176470588234</v>
      </c>
      <c r="E146">
        <f>_xlfn.STDEV.P(B$11:B146)</f>
        <v>54155.390503227783</v>
      </c>
    </row>
    <row r="147" spans="1:5" hidden="1" x14ac:dyDescent="0.35">
      <c r="A147" s="1">
        <v>37117</v>
      </c>
      <c r="B147">
        <v>69851</v>
      </c>
      <c r="C147">
        <f>AVERAGE(B$11:B147)</f>
        <v>24746.824817518249</v>
      </c>
      <c r="E147">
        <f>_xlfn.STDEV.P(B$11:B147)</f>
        <v>54095.81961936134</v>
      </c>
    </row>
    <row r="148" spans="1:5" hidden="1" x14ac:dyDescent="0.35">
      <c r="A148" s="1">
        <v>37124</v>
      </c>
      <c r="B148">
        <v>61185</v>
      </c>
      <c r="C148">
        <f>AVERAGE(B$11:B148)</f>
        <v>25010.869565217392</v>
      </c>
      <c r="E148">
        <f>_xlfn.STDEV.P(B$11:B148)</f>
        <v>53987.996803479866</v>
      </c>
    </row>
    <row r="149" spans="1:5" hidden="1" x14ac:dyDescent="0.35">
      <c r="A149" s="1">
        <v>37131</v>
      </c>
      <c r="B149">
        <v>91444</v>
      </c>
      <c r="C149">
        <f>AVERAGE(B$11:B149)</f>
        <v>25488.805755395682</v>
      </c>
      <c r="E149">
        <f>_xlfn.STDEV.P(B$11:B149)</f>
        <v>54085.645794741249</v>
      </c>
    </row>
    <row r="150" spans="1:5" hidden="1" x14ac:dyDescent="0.35">
      <c r="A150" s="1">
        <v>37138</v>
      </c>
      <c r="B150">
        <v>58019</v>
      </c>
      <c r="C150">
        <f>AVERAGE(B$11:B150)</f>
        <v>25721.164285714287</v>
      </c>
      <c r="E150">
        <f>_xlfn.STDEV.P(B$11:B150)</f>
        <v>53961.71851634542</v>
      </c>
    </row>
    <row r="151" spans="1:5" hidden="1" x14ac:dyDescent="0.35">
      <c r="A151" s="1">
        <v>37145</v>
      </c>
      <c r="B151">
        <v>49965</v>
      </c>
      <c r="C151">
        <f>AVERAGE(B$11:B151)</f>
        <v>25893.106382978724</v>
      </c>
      <c r="E151">
        <f>_xlfn.STDEV.P(B$11:B151)</f>
        <v>53808.498377497628</v>
      </c>
    </row>
    <row r="152" spans="1:5" hidden="1" x14ac:dyDescent="0.35">
      <c r="A152" s="1">
        <v>37152</v>
      </c>
      <c r="B152">
        <v>44316</v>
      </c>
      <c r="C152">
        <f>AVERAGE(B$11:B152)</f>
        <v>26022.845070422536</v>
      </c>
      <c r="E152">
        <f>_xlfn.STDEV.P(B$11:B152)</f>
        <v>53640.824072202799</v>
      </c>
    </row>
    <row r="153" spans="1:5" hidden="1" x14ac:dyDescent="0.35">
      <c r="A153" s="1">
        <v>37159</v>
      </c>
      <c r="B153">
        <v>53406</v>
      </c>
      <c r="C153">
        <f>AVERAGE(B$11:B153)</f>
        <v>26214.335664335664</v>
      </c>
      <c r="E153">
        <f>_xlfn.STDEV.P(B$11:B153)</f>
        <v>53501.623436050271</v>
      </c>
    </row>
    <row r="154" spans="1:5" hidden="1" x14ac:dyDescent="0.35">
      <c r="A154" s="1">
        <v>37166</v>
      </c>
      <c r="B154">
        <v>37490</v>
      </c>
      <c r="C154">
        <f>AVERAGE(B$11:B154)</f>
        <v>26292.638888888891</v>
      </c>
      <c r="E154">
        <f>_xlfn.STDEV.P(B$11:B154)</f>
        <v>53323.75228115348</v>
      </c>
    </row>
    <row r="155" spans="1:5" hidden="1" x14ac:dyDescent="0.35">
      <c r="A155" s="1">
        <v>37173</v>
      </c>
      <c r="B155">
        <v>32641</v>
      </c>
      <c r="C155">
        <f>AVERAGE(B$11:B155)</f>
        <v>26336.420689655173</v>
      </c>
      <c r="E155">
        <f>_xlfn.STDEV.P(B$11:B155)</f>
        <v>53142.156264464968</v>
      </c>
    </row>
    <row r="156" spans="1:5" hidden="1" x14ac:dyDescent="0.35">
      <c r="A156" s="1">
        <v>37180</v>
      </c>
      <c r="B156">
        <v>29075</v>
      </c>
      <c r="C156">
        <f>AVERAGE(B$11:B156)</f>
        <v>26355.178082191782</v>
      </c>
      <c r="E156">
        <f>_xlfn.STDEV.P(B$11:B156)</f>
        <v>52960.331526722352</v>
      </c>
    </row>
    <row r="157" spans="1:5" hidden="1" x14ac:dyDescent="0.35">
      <c r="A157" s="1">
        <v>37187</v>
      </c>
      <c r="B157">
        <v>43412</v>
      </c>
      <c r="C157">
        <f>AVERAGE(B$11:B157)</f>
        <v>26471.210884353743</v>
      </c>
      <c r="E157">
        <f>_xlfn.STDEV.P(B$11:B157)</f>
        <v>52798.505214518154</v>
      </c>
    </row>
    <row r="158" spans="1:5" hidden="1" x14ac:dyDescent="0.35">
      <c r="A158" s="1">
        <v>37194</v>
      </c>
      <c r="B158">
        <v>52416</v>
      </c>
      <c r="C158">
        <f>AVERAGE(B$11:B158)</f>
        <v>26646.513513513513</v>
      </c>
      <c r="E158">
        <f>_xlfn.STDEV.P(B$11:B158)</f>
        <v>52662.737503841046</v>
      </c>
    </row>
    <row r="159" spans="1:5" hidden="1" x14ac:dyDescent="0.35">
      <c r="A159" s="1">
        <v>37201</v>
      </c>
      <c r="B159">
        <v>54021</v>
      </c>
      <c r="C159">
        <f>AVERAGE(B$11:B159)</f>
        <v>26830.234899328858</v>
      </c>
      <c r="E159">
        <f>_xlfn.STDEV.P(B$11:B159)</f>
        <v>52533.287216427016</v>
      </c>
    </row>
    <row r="160" spans="1:5" hidden="1" x14ac:dyDescent="0.35">
      <c r="A160" s="1">
        <v>37208</v>
      </c>
      <c r="B160">
        <v>52126</v>
      </c>
      <c r="C160">
        <f>AVERAGE(B$11:B160)</f>
        <v>26998.873333333333</v>
      </c>
      <c r="E160">
        <f>_xlfn.STDEV.P(B$11:B160)</f>
        <v>52398.333529009193</v>
      </c>
    </row>
    <row r="161" spans="1:5" hidden="1" x14ac:dyDescent="0.35">
      <c r="A161" s="1">
        <v>37215</v>
      </c>
      <c r="B161">
        <v>47568</v>
      </c>
      <c r="C161">
        <f>AVERAGE(B$11:B161)</f>
        <v>27135.092715231789</v>
      </c>
      <c r="E161">
        <f>_xlfn.STDEV.P(B$11:B161)</f>
        <v>52251.182093203395</v>
      </c>
    </row>
    <row r="162" spans="1:5" hidden="1" x14ac:dyDescent="0.35">
      <c r="A162" s="1">
        <v>37222</v>
      </c>
      <c r="B162">
        <v>45126</v>
      </c>
      <c r="C162">
        <f>AVERAGE(B$11:B162)</f>
        <v>27253.45394736842</v>
      </c>
      <c r="E162">
        <f>_xlfn.STDEV.P(B$11:B162)</f>
        <v>52099.325298040443</v>
      </c>
    </row>
    <row r="163" spans="1:5" hidden="1" x14ac:dyDescent="0.35">
      <c r="A163" s="1">
        <v>37229</v>
      </c>
      <c r="B163">
        <v>19925</v>
      </c>
      <c r="C163">
        <f>AVERAGE(B$11:B163)</f>
        <v>27205.555555555555</v>
      </c>
      <c r="E163">
        <f>_xlfn.STDEV.P(B$11:B163)</f>
        <v>51932.144583904046</v>
      </c>
    </row>
    <row r="164" spans="1:5" hidden="1" x14ac:dyDescent="0.35">
      <c r="A164" s="1">
        <v>37236</v>
      </c>
      <c r="B164">
        <v>35697</v>
      </c>
      <c r="C164">
        <f>AVERAGE(B$11:B164)</f>
        <v>27260.694805194806</v>
      </c>
      <c r="E164">
        <f>_xlfn.STDEV.P(B$11:B164)</f>
        <v>51767.752178375114</v>
      </c>
    </row>
    <row r="165" spans="1:5" hidden="1" x14ac:dyDescent="0.35">
      <c r="A165" s="1">
        <v>37243</v>
      </c>
      <c r="B165">
        <v>45898</v>
      </c>
      <c r="C165">
        <f>AVERAGE(B$11:B165)</f>
        <v>27380.935483870966</v>
      </c>
      <c r="E165">
        <f>_xlfn.STDEV.P(B$11:B165)</f>
        <v>51622.059156124509</v>
      </c>
    </row>
    <row r="166" spans="1:5" hidden="1" x14ac:dyDescent="0.35">
      <c r="A166" s="1">
        <v>37250</v>
      </c>
      <c r="B166">
        <v>39127</v>
      </c>
      <c r="C166">
        <f>AVERAGE(B$11:B166)</f>
        <v>27456.23076923077</v>
      </c>
      <c r="E166">
        <f>_xlfn.STDEV.P(B$11:B166)</f>
        <v>51464.875954488103</v>
      </c>
    </row>
    <row r="167" spans="1:5" hidden="1" x14ac:dyDescent="0.35">
      <c r="A167" s="1">
        <v>37257</v>
      </c>
      <c r="B167">
        <v>53109</v>
      </c>
      <c r="C167">
        <f>AVERAGE(B$11:B167)</f>
        <v>27619.624203821655</v>
      </c>
      <c r="E167">
        <f>_xlfn.STDEV.P(B$11:B167)</f>
        <v>51341.289201494699</v>
      </c>
    </row>
    <row r="168" spans="1:5" hidden="1" x14ac:dyDescent="0.35">
      <c r="A168" s="1">
        <v>37264</v>
      </c>
      <c r="B168">
        <v>37715</v>
      </c>
      <c r="C168">
        <f>AVERAGE(B$11:B168)</f>
        <v>27683.518987341773</v>
      </c>
      <c r="E168">
        <f>_xlfn.STDEV.P(B$11:B168)</f>
        <v>51184.820481447365</v>
      </c>
    </row>
    <row r="169" spans="1:5" hidden="1" x14ac:dyDescent="0.35">
      <c r="A169" s="1">
        <v>37271</v>
      </c>
      <c r="B169">
        <v>33583</v>
      </c>
      <c r="C169">
        <f>AVERAGE(B$11:B169)</f>
        <v>27720.622641509435</v>
      </c>
      <c r="E169">
        <f>_xlfn.STDEV.P(B$11:B169)</f>
        <v>51025.739522887867</v>
      </c>
    </row>
    <row r="170" spans="1:5" hidden="1" x14ac:dyDescent="0.35">
      <c r="A170" s="1">
        <v>37278</v>
      </c>
      <c r="B170">
        <v>35699</v>
      </c>
      <c r="C170">
        <f>AVERAGE(B$11:B170)</f>
        <v>27770.487499999999</v>
      </c>
      <c r="E170">
        <f>_xlfn.STDEV.P(B$11:B170)</f>
        <v>50869.920237059974</v>
      </c>
    </row>
    <row r="171" spans="1:5" hidden="1" x14ac:dyDescent="0.35">
      <c r="A171" s="1">
        <v>37285</v>
      </c>
      <c r="B171">
        <v>32746</v>
      </c>
      <c r="C171">
        <f>AVERAGE(B$11:B171)</f>
        <v>27801.391304347828</v>
      </c>
      <c r="E171">
        <f>_xlfn.STDEV.P(B$11:B171)</f>
        <v>50713.19964590227</v>
      </c>
    </row>
    <row r="172" spans="1:5" hidden="1" x14ac:dyDescent="0.35">
      <c r="A172" s="1">
        <v>37292</v>
      </c>
      <c r="B172">
        <v>33412</v>
      </c>
      <c r="C172">
        <f>AVERAGE(B$11:B172)</f>
        <v>27836.024691358023</v>
      </c>
      <c r="E172">
        <f>_xlfn.STDEV.P(B$11:B172)</f>
        <v>50558.344988119046</v>
      </c>
    </row>
    <row r="173" spans="1:5" hidden="1" x14ac:dyDescent="0.35">
      <c r="A173" s="1">
        <v>37299</v>
      </c>
      <c r="B173">
        <v>34850</v>
      </c>
      <c r="C173">
        <f>AVERAGE(B$11:B173)</f>
        <v>27879.055214723925</v>
      </c>
      <c r="E173">
        <f>_xlfn.STDEV.P(B$11:B173)</f>
        <v>50405.995005737401</v>
      </c>
    </row>
    <row r="174" spans="1:5" hidden="1" x14ac:dyDescent="0.35">
      <c r="A174" s="1">
        <v>37306</v>
      </c>
      <c r="B174">
        <v>33498</v>
      </c>
      <c r="C174">
        <f>AVERAGE(B$11:B174)</f>
        <v>27913.317073170732</v>
      </c>
      <c r="E174">
        <f>_xlfn.STDEV.P(B$11:B174)</f>
        <v>50253.986992995371</v>
      </c>
    </row>
    <row r="175" spans="1:5" hidden="1" x14ac:dyDescent="0.35">
      <c r="A175" s="1">
        <v>37313</v>
      </c>
      <c r="B175">
        <v>42123</v>
      </c>
      <c r="C175">
        <f>AVERAGE(B$11:B175)</f>
        <v>27999.436363636363</v>
      </c>
      <c r="E175">
        <f>_xlfn.STDEV.P(B$11:B175)</f>
        <v>50113.607756206504</v>
      </c>
    </row>
    <row r="176" spans="1:5" hidden="1" x14ac:dyDescent="0.35">
      <c r="A176" s="1">
        <v>37320</v>
      </c>
      <c r="B176">
        <v>48225</v>
      </c>
      <c r="C176">
        <f>AVERAGE(B$11:B176)</f>
        <v>28121.277108433736</v>
      </c>
      <c r="E176">
        <f>_xlfn.STDEV.P(B$11:B176)</f>
        <v>49986.942072812184</v>
      </c>
    </row>
    <row r="177" spans="1:5" hidden="1" x14ac:dyDescent="0.35">
      <c r="A177" s="1">
        <v>37327</v>
      </c>
      <c r="B177">
        <v>54384</v>
      </c>
      <c r="C177">
        <f>AVERAGE(B$11:B177)</f>
        <v>28278.538922155687</v>
      </c>
      <c r="E177">
        <f>_xlfn.STDEV.P(B$11:B177)</f>
        <v>49878.226994999059</v>
      </c>
    </row>
    <row r="178" spans="1:5" hidden="1" x14ac:dyDescent="0.35">
      <c r="A178" s="1">
        <v>37334</v>
      </c>
      <c r="B178">
        <v>43968</v>
      </c>
      <c r="C178">
        <f>AVERAGE(B$11:B178)</f>
        <v>28371.928571428572</v>
      </c>
      <c r="E178">
        <f>_xlfn.STDEV.P(B$11:B178)</f>
        <v>49744.200497044236</v>
      </c>
    </row>
    <row r="179" spans="1:5" hidden="1" x14ac:dyDescent="0.35">
      <c r="A179" s="1">
        <v>37341</v>
      </c>
      <c r="B179">
        <v>26229</v>
      </c>
      <c r="C179">
        <f>AVERAGE(B$11:B179)</f>
        <v>28359.248520710058</v>
      </c>
      <c r="E179">
        <f>_xlfn.STDEV.P(B$11:B179)</f>
        <v>49597.082261096541</v>
      </c>
    </row>
    <row r="180" spans="1:5" hidden="1" x14ac:dyDescent="0.35">
      <c r="A180" s="1">
        <v>37348</v>
      </c>
      <c r="B180">
        <v>18715</v>
      </c>
      <c r="C180">
        <f>AVERAGE(B$11:B180)</f>
        <v>28302.517647058823</v>
      </c>
      <c r="E180">
        <f>_xlfn.STDEV.P(B$11:B180)</f>
        <v>49456.492497859821</v>
      </c>
    </row>
    <row r="181" spans="1:5" hidden="1" x14ac:dyDescent="0.35">
      <c r="A181" s="1">
        <v>37355</v>
      </c>
      <c r="B181">
        <v>21757</v>
      </c>
      <c r="C181">
        <f>AVERAGE(B$11:B181)</f>
        <v>28264.239766081871</v>
      </c>
      <c r="E181">
        <f>_xlfn.STDEV.P(B$11:B181)</f>
        <v>49314.196370375561</v>
      </c>
    </row>
    <row r="182" spans="1:5" hidden="1" x14ac:dyDescent="0.35">
      <c r="A182" s="1">
        <v>37362</v>
      </c>
      <c r="B182">
        <v>37552</v>
      </c>
      <c r="C182">
        <f>AVERAGE(B$11:B182)</f>
        <v>28318.238372093023</v>
      </c>
      <c r="E182">
        <f>_xlfn.STDEV.P(B$11:B182)</f>
        <v>49175.702117759072</v>
      </c>
    </row>
    <row r="183" spans="1:5" hidden="1" x14ac:dyDescent="0.35">
      <c r="A183" s="1">
        <v>37369</v>
      </c>
      <c r="B183">
        <v>46799</v>
      </c>
      <c r="C183">
        <f>AVERAGE(B$11:B183)</f>
        <v>28425.06358381503</v>
      </c>
      <c r="E183">
        <f>_xlfn.STDEV.P(B$11:B183)</f>
        <v>49053.380684513191</v>
      </c>
    </row>
    <row r="184" spans="1:5" hidden="1" x14ac:dyDescent="0.35">
      <c r="A184" s="1">
        <v>37376</v>
      </c>
      <c r="B184">
        <v>26310</v>
      </c>
      <c r="C184">
        <f>AVERAGE(B$11:B184)</f>
        <v>28412.908045977012</v>
      </c>
      <c r="E184">
        <f>_xlfn.STDEV.P(B$11:B184)</f>
        <v>48912.480888048689</v>
      </c>
    </row>
    <row r="185" spans="1:5" hidden="1" x14ac:dyDescent="0.35">
      <c r="A185" s="1">
        <v>37383</v>
      </c>
      <c r="B185">
        <v>16873</v>
      </c>
      <c r="C185">
        <f>AVERAGE(B$11:B185)</f>
        <v>28346.965714285714</v>
      </c>
      <c r="E185">
        <f>_xlfn.STDEV.P(B$11:B185)</f>
        <v>48780.286731529704</v>
      </c>
    </row>
    <row r="186" spans="1:5" hidden="1" x14ac:dyDescent="0.35">
      <c r="A186" s="1">
        <v>37390</v>
      </c>
      <c r="B186">
        <v>-2315</v>
      </c>
      <c r="C186">
        <f>AVERAGE(B$11:B186)</f>
        <v>28172.75</v>
      </c>
      <c r="E186">
        <f>_xlfn.STDEV.P(B$11:B186)</f>
        <v>48696.076221374904</v>
      </c>
    </row>
    <row r="187" spans="1:5" hidden="1" x14ac:dyDescent="0.35">
      <c r="A187" s="1">
        <v>37397</v>
      </c>
      <c r="B187">
        <v>-13368</v>
      </c>
      <c r="C187">
        <f>AVERAGE(B$11:B187)</f>
        <v>27938.056497175141</v>
      </c>
      <c r="E187">
        <f>_xlfn.STDEV.P(B$11:B187)</f>
        <v>48658.040270994854</v>
      </c>
    </row>
    <row r="188" spans="1:5" hidden="1" x14ac:dyDescent="0.35">
      <c r="A188" s="1">
        <v>37404</v>
      </c>
      <c r="B188">
        <v>-4051</v>
      </c>
      <c r="C188">
        <f>AVERAGE(B$11:B188)</f>
        <v>27758.342696629214</v>
      </c>
      <c r="E188">
        <f>_xlfn.STDEV.P(B$11:B188)</f>
        <v>48580.040241383802</v>
      </c>
    </row>
    <row r="189" spans="1:5" hidden="1" x14ac:dyDescent="0.35">
      <c r="A189" s="1">
        <v>37411</v>
      </c>
      <c r="B189">
        <v>-20497</v>
      </c>
      <c r="C189">
        <f>AVERAGE(B$11:B189)</f>
        <v>27488.759776536313</v>
      </c>
      <c r="E189">
        <f>_xlfn.STDEV.P(B$11:B189)</f>
        <v>48577.484291522655</v>
      </c>
    </row>
    <row r="190" spans="1:5" hidden="1" x14ac:dyDescent="0.35">
      <c r="A190" s="1">
        <v>37418</v>
      </c>
      <c r="B190">
        <v>-18406</v>
      </c>
      <c r="C190">
        <f>AVERAGE(B$11:B190)</f>
        <v>27233.788888888888</v>
      </c>
      <c r="E190">
        <f>_xlfn.STDEV.P(B$11:B190)</f>
        <v>48562.320303341367</v>
      </c>
    </row>
    <row r="191" spans="1:5" hidden="1" x14ac:dyDescent="0.35">
      <c r="A191" s="1">
        <v>37425</v>
      </c>
      <c r="B191">
        <v>-25369</v>
      </c>
      <c r="C191">
        <f>AVERAGE(B$11:B191)</f>
        <v>26943.165745856353</v>
      </c>
      <c r="E191">
        <f>_xlfn.STDEV.P(B$11:B191)</f>
        <v>48584.697213088046</v>
      </c>
    </row>
    <row r="192" spans="1:5" hidden="1" x14ac:dyDescent="0.35">
      <c r="A192" s="1">
        <v>37432</v>
      </c>
      <c r="B192">
        <v>-25900</v>
      </c>
      <c r="C192">
        <f>AVERAGE(B$11:B192)</f>
        <v>26652.81868131868</v>
      </c>
      <c r="E192">
        <f>_xlfn.STDEV.P(B$11:B192)</f>
        <v>48608.247542340519</v>
      </c>
    </row>
    <row r="193" spans="1:5" hidden="1" x14ac:dyDescent="0.35">
      <c r="A193" s="1">
        <v>37439</v>
      </c>
      <c r="B193">
        <v>-21979</v>
      </c>
      <c r="C193">
        <f>AVERAGE(B$11:B193)</f>
        <v>26387.071038251364</v>
      </c>
      <c r="E193">
        <f>_xlfn.STDEV.P(B$11:B193)</f>
        <v>48607.649935384194</v>
      </c>
    </row>
    <row r="194" spans="1:5" hidden="1" x14ac:dyDescent="0.35">
      <c r="A194" s="1">
        <v>37446</v>
      </c>
      <c r="B194">
        <v>-24922</v>
      </c>
      <c r="C194">
        <f>AVERAGE(B$11:B194)</f>
        <v>26108.217391304348</v>
      </c>
      <c r="E194">
        <f>_xlfn.STDEV.P(B$11:B194)</f>
        <v>48621.937578164398</v>
      </c>
    </row>
    <row r="195" spans="1:5" hidden="1" x14ac:dyDescent="0.35">
      <c r="A195" s="1">
        <v>37453</v>
      </c>
      <c r="B195">
        <v>-5765</v>
      </c>
      <c r="C195">
        <f>AVERAGE(B$11:B195)</f>
        <v>25935.929729729731</v>
      </c>
      <c r="E195">
        <f>_xlfn.STDEV.P(B$11:B195)</f>
        <v>48546.633383097738</v>
      </c>
    </row>
    <row r="196" spans="1:5" hidden="1" x14ac:dyDescent="0.35">
      <c r="A196" s="1">
        <v>37460</v>
      </c>
      <c r="B196">
        <v>3521</v>
      </c>
      <c r="C196">
        <f>AVERAGE(B$11:B196)</f>
        <v>25815.419354838708</v>
      </c>
      <c r="E196">
        <f>_xlfn.STDEV.P(B$11:B196)</f>
        <v>48443.693965666935</v>
      </c>
    </row>
    <row r="197" spans="1:5" hidden="1" x14ac:dyDescent="0.35">
      <c r="A197" s="1">
        <v>37467</v>
      </c>
      <c r="B197">
        <v>14080</v>
      </c>
      <c r="C197">
        <f>AVERAGE(B$11:B197)</f>
        <v>25752.663101604277</v>
      </c>
      <c r="E197">
        <f>_xlfn.STDEV.P(B$11:B197)</f>
        <v>48321.572103512408</v>
      </c>
    </row>
    <row r="198" spans="1:5" hidden="1" x14ac:dyDescent="0.35">
      <c r="A198" s="1">
        <v>37474</v>
      </c>
      <c r="B198">
        <v>16138</v>
      </c>
      <c r="C198">
        <f>AVERAGE(B$11:B198)</f>
        <v>25701.521276595744</v>
      </c>
      <c r="E198">
        <f>_xlfn.STDEV.P(B$11:B198)</f>
        <v>48197.960021770479</v>
      </c>
    </row>
    <row r="199" spans="1:5" hidden="1" x14ac:dyDescent="0.35">
      <c r="A199" s="1">
        <v>37481</v>
      </c>
      <c r="B199">
        <v>35000</v>
      </c>
      <c r="C199">
        <f>AVERAGE(B$11:B199)</f>
        <v>25750.719576719577</v>
      </c>
      <c r="E199">
        <f>_xlfn.STDEV.P(B$11:B199)</f>
        <v>48075.016011197731</v>
      </c>
    </row>
    <row r="200" spans="1:5" hidden="1" x14ac:dyDescent="0.35">
      <c r="A200" s="1">
        <v>37488</v>
      </c>
      <c r="B200">
        <v>24206</v>
      </c>
      <c r="C200">
        <f>AVERAGE(B$11:B200)</f>
        <v>25742.589473684209</v>
      </c>
      <c r="E200">
        <f>_xlfn.STDEV.P(B$11:B200)</f>
        <v>47948.46617852935</v>
      </c>
    </row>
    <row r="201" spans="1:5" hidden="1" x14ac:dyDescent="0.35">
      <c r="A201" s="1">
        <v>37495</v>
      </c>
      <c r="B201">
        <v>59112</v>
      </c>
      <c r="C201">
        <f>AVERAGE(B$11:B201)</f>
        <v>25917.298429319373</v>
      </c>
      <c r="E201">
        <f>_xlfn.STDEV.P(B$11:B201)</f>
        <v>47883.377921823077</v>
      </c>
    </row>
    <row r="202" spans="1:5" hidden="1" x14ac:dyDescent="0.35">
      <c r="A202" s="1">
        <v>37502</v>
      </c>
      <c r="B202">
        <v>26944</v>
      </c>
      <c r="C202">
        <f>AVERAGE(B$11:B202)</f>
        <v>25922.645833333332</v>
      </c>
      <c r="E202">
        <f>_xlfn.STDEV.P(B$11:B202)</f>
        <v>47758.576015199258</v>
      </c>
    </row>
    <row r="203" spans="1:5" hidden="1" x14ac:dyDescent="0.35">
      <c r="A203" s="1">
        <v>37509</v>
      </c>
      <c r="B203">
        <v>-946</v>
      </c>
      <c r="C203">
        <f>AVERAGE(B$11:B203)</f>
        <v>25783.430051813473</v>
      </c>
      <c r="E203">
        <f>_xlfn.STDEV.P(B$11:B203)</f>
        <v>47673.731783904397</v>
      </c>
    </row>
    <row r="204" spans="1:5" hidden="1" x14ac:dyDescent="0.35">
      <c r="A204" s="1">
        <v>37516</v>
      </c>
      <c r="B204">
        <v>-23182</v>
      </c>
      <c r="C204">
        <f>AVERAGE(B$11:B204)</f>
        <v>25531.030927835051</v>
      </c>
      <c r="E204">
        <f>_xlfn.STDEV.P(B$11:B204)</f>
        <v>47679.811697124715</v>
      </c>
    </row>
    <row r="205" spans="1:5" hidden="1" x14ac:dyDescent="0.35">
      <c r="A205" s="1">
        <v>37523</v>
      </c>
      <c r="B205">
        <v>-54849</v>
      </c>
      <c r="C205">
        <f>AVERAGE(B$11:B205)</f>
        <v>25118.82564102564</v>
      </c>
      <c r="E205">
        <f>_xlfn.STDEV.P(B$11:B205)</f>
        <v>47902.70686276356</v>
      </c>
    </row>
    <row r="206" spans="1:5" hidden="1" x14ac:dyDescent="0.35">
      <c r="A206" s="1">
        <v>37530</v>
      </c>
      <c r="B206">
        <v>-67657</v>
      </c>
      <c r="C206">
        <f>AVERAGE(B$11:B206)</f>
        <v>24645.479591836734</v>
      </c>
      <c r="E206">
        <f>_xlfn.STDEV.P(B$11:B206)</f>
        <v>48235.389935917301</v>
      </c>
    </row>
    <row r="207" spans="1:5" hidden="1" x14ac:dyDescent="0.35">
      <c r="A207" s="1">
        <v>37537</v>
      </c>
      <c r="B207">
        <v>-99247</v>
      </c>
      <c r="C207">
        <f>AVERAGE(B$11:B207)</f>
        <v>24016.583756345179</v>
      </c>
      <c r="E207">
        <f>_xlfn.STDEV.P(B$11:B207)</f>
        <v>48911.781568891813</v>
      </c>
    </row>
    <row r="208" spans="1:5" hidden="1" x14ac:dyDescent="0.35">
      <c r="A208" s="1">
        <v>37544</v>
      </c>
      <c r="B208">
        <v>-115422</v>
      </c>
      <c r="C208">
        <f>AVERAGE(B$11:B208)</f>
        <v>23312.348484848484</v>
      </c>
      <c r="E208">
        <f>_xlfn.STDEV.P(B$11:B208)</f>
        <v>49779.326628132236</v>
      </c>
    </row>
    <row r="209" spans="1:5" hidden="1" x14ac:dyDescent="0.35">
      <c r="A209" s="1">
        <v>37551</v>
      </c>
      <c r="B209">
        <v>-68767</v>
      </c>
      <c r="C209">
        <f>AVERAGE(B$11:B209)</f>
        <v>22849.638190954774</v>
      </c>
      <c r="E209">
        <f>_xlfn.STDEV.P(B$11:B209)</f>
        <v>50079.148889505246</v>
      </c>
    </row>
    <row r="210" spans="1:5" hidden="1" x14ac:dyDescent="0.35">
      <c r="A210" s="1">
        <v>37558</v>
      </c>
      <c r="B210">
        <v>-77907</v>
      </c>
      <c r="C210">
        <f>AVERAGE(B$11:B210)</f>
        <v>22345.855</v>
      </c>
      <c r="E210">
        <f>_xlfn.STDEV.P(B$11:B210)</f>
        <v>50456.785974970451</v>
      </c>
    </row>
    <row r="211" spans="1:5" hidden="1" x14ac:dyDescent="0.35">
      <c r="A211" s="1">
        <v>37565</v>
      </c>
      <c r="B211">
        <v>-80970</v>
      </c>
      <c r="C211">
        <f>AVERAGE(B$11:B211)</f>
        <v>21831.845771144279</v>
      </c>
      <c r="E211">
        <f>_xlfn.STDEV.P(B$11:B211)</f>
        <v>50853.34052614199</v>
      </c>
    </row>
    <row r="212" spans="1:5" hidden="1" x14ac:dyDescent="0.35">
      <c r="A212" s="1">
        <v>37572</v>
      </c>
      <c r="B212">
        <v>-67598</v>
      </c>
      <c r="C212">
        <f>AVERAGE(B$11:B212)</f>
        <v>21389.123762376239</v>
      </c>
      <c r="E212">
        <f>_xlfn.STDEV.P(B$11:B212)</f>
        <v>51114.151783280984</v>
      </c>
    </row>
    <row r="213" spans="1:5" hidden="1" x14ac:dyDescent="0.35">
      <c r="A213" s="1">
        <v>37579</v>
      </c>
      <c r="B213">
        <v>-27677</v>
      </c>
      <c r="C213">
        <f>AVERAGE(B$11:B213)</f>
        <v>21147.418719211822</v>
      </c>
      <c r="E213">
        <f>_xlfn.STDEV.P(B$11:B213)</f>
        <v>51103.692544008562</v>
      </c>
    </row>
    <row r="214" spans="1:5" hidden="1" x14ac:dyDescent="0.35">
      <c r="A214" s="1">
        <v>37586</v>
      </c>
      <c r="B214">
        <v>50403</v>
      </c>
      <c r="C214">
        <f>AVERAGE(B$11:B214)</f>
        <v>21290.828431372549</v>
      </c>
      <c r="E214">
        <f>_xlfn.STDEV.P(B$11:B214)</f>
        <v>51019.216583548157</v>
      </c>
    </row>
    <row r="215" spans="1:5" hidden="1" x14ac:dyDescent="0.35">
      <c r="A215" s="1">
        <v>37593</v>
      </c>
      <c r="B215">
        <v>57387</v>
      </c>
      <c r="C215">
        <f>AVERAGE(B$11:B215)</f>
        <v>21466.907317073172</v>
      </c>
      <c r="E215">
        <f>_xlfn.STDEV.P(B$11:B215)</f>
        <v>50956.725391172949</v>
      </c>
    </row>
    <row r="216" spans="1:5" hidden="1" x14ac:dyDescent="0.35">
      <c r="A216" s="1">
        <v>37600</v>
      </c>
      <c r="B216">
        <v>53196</v>
      </c>
      <c r="C216">
        <f>AVERAGE(B$11:B216)</f>
        <v>21620.932038834952</v>
      </c>
      <c r="E216">
        <f>_xlfn.STDEV.P(B$11:B216)</f>
        <v>50880.707622823655</v>
      </c>
    </row>
    <row r="217" spans="1:5" hidden="1" x14ac:dyDescent="0.35">
      <c r="A217" s="1">
        <v>37607</v>
      </c>
      <c r="B217">
        <v>25773</v>
      </c>
      <c r="C217">
        <f>AVERAGE(B$11:B217)</f>
        <v>21640.990338164251</v>
      </c>
      <c r="E217">
        <f>_xlfn.STDEV.P(B$11:B217)</f>
        <v>50758.475005642729</v>
      </c>
    </row>
    <row r="218" spans="1:5" hidden="1" x14ac:dyDescent="0.35">
      <c r="A218" s="1">
        <v>37614</v>
      </c>
      <c r="B218">
        <v>33460</v>
      </c>
      <c r="C218">
        <f>AVERAGE(B$11:B218)</f>
        <v>21697.8125</v>
      </c>
      <c r="E218">
        <f>_xlfn.STDEV.P(B$11:B218)</f>
        <v>50642.911545603354</v>
      </c>
    </row>
    <row r="219" spans="1:5" hidden="1" x14ac:dyDescent="0.35">
      <c r="A219" s="1">
        <v>37621</v>
      </c>
      <c r="B219">
        <v>55279</v>
      </c>
      <c r="C219">
        <f>AVERAGE(B$11:B219)</f>
        <v>21858.488038277512</v>
      </c>
      <c r="E219">
        <f>_xlfn.STDEV.P(B$11:B219)</f>
        <v>50574.727238180574</v>
      </c>
    </row>
    <row r="220" spans="1:5" hidden="1" x14ac:dyDescent="0.35">
      <c r="A220" s="1">
        <v>37628</v>
      </c>
      <c r="B220">
        <v>42007</v>
      </c>
      <c r="C220">
        <f>AVERAGE(B$11:B220)</f>
        <v>21954.433333333334</v>
      </c>
      <c r="E220">
        <f>_xlfn.STDEV.P(B$11:B220)</f>
        <v>50473.230233346592</v>
      </c>
    </row>
    <row r="221" spans="1:5" hidden="1" x14ac:dyDescent="0.35">
      <c r="A221" s="1">
        <v>37635</v>
      </c>
      <c r="B221">
        <v>39498</v>
      </c>
      <c r="C221">
        <f>AVERAGE(B$11:B221)</f>
        <v>22037.578199052132</v>
      </c>
      <c r="E221">
        <f>_xlfn.STDEV.P(B$11:B221)</f>
        <v>50367.896842048889</v>
      </c>
    </row>
    <row r="222" spans="1:5" hidden="1" x14ac:dyDescent="0.35">
      <c r="A222" s="1">
        <v>37642</v>
      </c>
      <c r="B222">
        <v>30530</v>
      </c>
      <c r="C222">
        <f>AVERAGE(B$11:B222)</f>
        <v>22077.636792452831</v>
      </c>
      <c r="E222">
        <f>_xlfn.STDEV.P(B$11:B222)</f>
        <v>50252.333225050126</v>
      </c>
    </row>
    <row r="223" spans="1:5" hidden="1" x14ac:dyDescent="0.35">
      <c r="A223" s="1">
        <v>37649</v>
      </c>
      <c r="B223">
        <v>50501</v>
      </c>
      <c r="C223">
        <f>AVERAGE(B$11:B223)</f>
        <v>22211.079812206572</v>
      </c>
      <c r="E223">
        <f>_xlfn.STDEV.P(B$11:B223)</f>
        <v>50171.866942594104</v>
      </c>
    </row>
    <row r="224" spans="1:5" hidden="1" x14ac:dyDescent="0.35">
      <c r="A224" s="1">
        <v>37656</v>
      </c>
      <c r="B224">
        <v>46365</v>
      </c>
      <c r="C224">
        <f>AVERAGE(B$11:B224)</f>
        <v>22323.948598130843</v>
      </c>
      <c r="E224">
        <f>_xlfn.STDEV.P(B$11:B224)</f>
        <v>50081.603649585544</v>
      </c>
    </row>
    <row r="225" spans="1:5" hidden="1" x14ac:dyDescent="0.35">
      <c r="A225" s="1">
        <v>37663</v>
      </c>
      <c r="B225">
        <v>68007</v>
      </c>
      <c r="C225">
        <f>AVERAGE(B$11:B225)</f>
        <v>22536.427906976744</v>
      </c>
      <c r="E225">
        <f>_xlfn.STDEV.P(B$11:B225)</f>
        <v>50061.588935129883</v>
      </c>
    </row>
    <row r="226" spans="1:5" hidden="1" x14ac:dyDescent="0.35">
      <c r="A226" s="1">
        <v>37670</v>
      </c>
      <c r="B226">
        <v>56539</v>
      </c>
      <c r="C226">
        <f>AVERAGE(B$11:B226)</f>
        <v>22693.847222222223</v>
      </c>
      <c r="E226">
        <f>_xlfn.STDEV.P(B$11:B226)</f>
        <v>49998.879611982411</v>
      </c>
    </row>
    <row r="227" spans="1:5" hidden="1" x14ac:dyDescent="0.35">
      <c r="A227" s="1">
        <v>37677</v>
      </c>
      <c r="B227">
        <v>65952</v>
      </c>
      <c r="C227">
        <f>AVERAGE(B$11:B227)</f>
        <v>22893.193548387098</v>
      </c>
      <c r="E227">
        <f>_xlfn.STDEV.P(B$11:B227)</f>
        <v>49969.504263135859</v>
      </c>
    </row>
    <row r="228" spans="1:5" hidden="1" x14ac:dyDescent="0.35">
      <c r="A228" s="1">
        <v>37684</v>
      </c>
      <c r="B228">
        <v>43063</v>
      </c>
      <c r="C228">
        <f>AVERAGE(B$11:B228)</f>
        <v>22985.715596330276</v>
      </c>
      <c r="E228">
        <f>_xlfn.STDEV.P(B$11:B228)</f>
        <v>49873.390124088954</v>
      </c>
    </row>
    <row r="229" spans="1:5" hidden="1" x14ac:dyDescent="0.35">
      <c r="A229" s="1">
        <v>37691</v>
      </c>
      <c r="B229">
        <v>12271</v>
      </c>
      <c r="C229">
        <f>AVERAGE(B$11:B229)</f>
        <v>22936.789954337899</v>
      </c>
      <c r="E229">
        <f>_xlfn.STDEV.P(B$11:B229)</f>
        <v>49764.636917276832</v>
      </c>
    </row>
    <row r="230" spans="1:5" hidden="1" x14ac:dyDescent="0.35">
      <c r="A230" s="1">
        <v>37698</v>
      </c>
      <c r="B230">
        <v>-21418</v>
      </c>
      <c r="C230">
        <f>AVERAGE(B$11:B230)</f>
        <v>22735.177272727273</v>
      </c>
      <c r="E230">
        <f>_xlfn.STDEV.P(B$11:B230)</f>
        <v>49740.969261130769</v>
      </c>
    </row>
    <row r="231" spans="1:5" hidden="1" x14ac:dyDescent="0.35">
      <c r="A231" s="1">
        <v>37705</v>
      </c>
      <c r="B231">
        <v>-4484</v>
      </c>
      <c r="C231">
        <f>AVERAGE(B$11:B231)</f>
        <v>22612.013574660632</v>
      </c>
      <c r="E231">
        <f>_xlfn.STDEV.P(B$11:B231)</f>
        <v>49661.91655534492</v>
      </c>
    </row>
    <row r="232" spans="1:5" hidden="1" x14ac:dyDescent="0.35">
      <c r="A232" s="1">
        <v>37712</v>
      </c>
      <c r="B232">
        <v>10819</v>
      </c>
      <c r="C232">
        <f>AVERAGE(B$11:B232)</f>
        <v>22558.891891891893</v>
      </c>
      <c r="E232">
        <f>_xlfn.STDEV.P(B$11:B232)</f>
        <v>49556.23182279701</v>
      </c>
    </row>
    <row r="233" spans="1:5" hidden="1" x14ac:dyDescent="0.35">
      <c r="A233" s="1">
        <v>37719</v>
      </c>
      <c r="B233">
        <v>26979</v>
      </c>
      <c r="C233">
        <f>AVERAGE(B$11:B233)</f>
        <v>22578.713004484303</v>
      </c>
      <c r="E233">
        <f>_xlfn.STDEV.P(B$11:B233)</f>
        <v>49445.876317590883</v>
      </c>
    </row>
    <row r="234" spans="1:5" hidden="1" x14ac:dyDescent="0.35">
      <c r="A234" s="1">
        <v>37726</v>
      </c>
      <c r="B234">
        <v>26737</v>
      </c>
      <c r="C234">
        <f>AVERAGE(B$11:B234)</f>
        <v>22597.276785714286</v>
      </c>
      <c r="E234">
        <f>_xlfn.STDEV.P(B$11:B234)</f>
        <v>49336.16143678232</v>
      </c>
    </row>
    <row r="235" spans="1:5" hidden="1" x14ac:dyDescent="0.35">
      <c r="A235" s="1">
        <v>37733</v>
      </c>
      <c r="B235">
        <v>23475</v>
      </c>
      <c r="C235">
        <f>AVERAGE(B$11:B235)</f>
        <v>22601.177777777779</v>
      </c>
      <c r="E235">
        <f>_xlfn.STDEV.P(B$11:B235)</f>
        <v>49226.438056750172</v>
      </c>
    </row>
    <row r="236" spans="1:5" hidden="1" x14ac:dyDescent="0.35">
      <c r="A236" s="1">
        <v>37740</v>
      </c>
      <c r="B236">
        <v>21460</v>
      </c>
      <c r="C236">
        <f>AVERAGE(B$11:B236)</f>
        <v>22596.128318584069</v>
      </c>
      <c r="E236">
        <f>_xlfn.STDEV.P(B$11:B236)</f>
        <v>49117.467666325807</v>
      </c>
    </row>
    <row r="237" spans="1:5" hidden="1" x14ac:dyDescent="0.35">
      <c r="A237" s="1">
        <v>37747</v>
      </c>
      <c r="B237">
        <v>27158</v>
      </c>
      <c r="C237">
        <f>AVERAGE(B$11:B237)</f>
        <v>22616.224669603525</v>
      </c>
      <c r="E237">
        <f>_xlfn.STDEV.P(B$11:B237)</f>
        <v>49010.091173681845</v>
      </c>
    </row>
    <row r="238" spans="1:5" hidden="1" x14ac:dyDescent="0.35">
      <c r="A238" s="1">
        <v>37754</v>
      </c>
      <c r="B238">
        <v>-1425</v>
      </c>
      <c r="C238">
        <f>AVERAGE(B$11:B238)</f>
        <v>22510.780701754386</v>
      </c>
      <c r="E238">
        <f>_xlfn.STDEV.P(B$11:B238)</f>
        <v>48928.293255621014</v>
      </c>
    </row>
    <row r="239" spans="1:5" hidden="1" x14ac:dyDescent="0.35">
      <c r="A239" s="1">
        <v>37761</v>
      </c>
      <c r="B239">
        <v>6565</v>
      </c>
      <c r="C239">
        <f>AVERAGE(B$11:B239)</f>
        <v>22441.148471615721</v>
      </c>
      <c r="E239">
        <f>_xlfn.STDEV.P(B$11:B239)</f>
        <v>48832.666532255287</v>
      </c>
    </row>
    <row r="240" spans="1:5" hidden="1" x14ac:dyDescent="0.35">
      <c r="A240" s="1">
        <v>37768</v>
      </c>
      <c r="B240">
        <v>43124</v>
      </c>
      <c r="C240">
        <f>AVERAGE(B$11:B240)</f>
        <v>22531.073913043478</v>
      </c>
      <c r="E240">
        <f>_xlfn.STDEV.P(B$11:B240)</f>
        <v>48745.391526287473</v>
      </c>
    </row>
    <row r="241" spans="1:5" hidden="1" x14ac:dyDescent="0.35">
      <c r="A241" s="1">
        <v>37775</v>
      </c>
      <c r="B241">
        <v>56223</v>
      </c>
      <c r="C241">
        <f>AVERAGE(B$11:B241)</f>
        <v>22676.926406926406</v>
      </c>
      <c r="E241">
        <f>_xlfn.STDEV.P(B$11:B241)</f>
        <v>48690.037679560366</v>
      </c>
    </row>
    <row r="242" spans="1:5" hidden="1" x14ac:dyDescent="0.35">
      <c r="A242" s="1">
        <v>37782</v>
      </c>
      <c r="B242">
        <v>22087</v>
      </c>
      <c r="C242">
        <f>AVERAGE(B$11:B242)</f>
        <v>22674.383620689656</v>
      </c>
      <c r="E242">
        <f>_xlfn.STDEV.P(B$11:B242)</f>
        <v>48585.004303107838</v>
      </c>
    </row>
    <row r="243" spans="1:5" hidden="1" x14ac:dyDescent="0.35">
      <c r="A243" s="1">
        <v>37789</v>
      </c>
      <c r="B243">
        <v>-18561</v>
      </c>
      <c r="C243">
        <f>AVERAGE(B$11:B243)</f>
        <v>22497.407725321889</v>
      </c>
      <c r="E243">
        <f>_xlfn.STDEV.P(B$11:B243)</f>
        <v>48555.515433070002</v>
      </c>
    </row>
    <row r="244" spans="1:5" hidden="1" x14ac:dyDescent="0.35">
      <c r="A244" s="1">
        <v>37796</v>
      </c>
      <c r="B244">
        <v>2278</v>
      </c>
      <c r="C244">
        <f>AVERAGE(B$11:B244)</f>
        <v>22411</v>
      </c>
      <c r="E244">
        <f>_xlfn.STDEV.P(B$11:B244)</f>
        <v>48469.602322477796</v>
      </c>
    </row>
    <row r="245" spans="1:5" hidden="1" x14ac:dyDescent="0.35">
      <c r="A245" s="1">
        <v>37803</v>
      </c>
      <c r="B245">
        <v>-40626</v>
      </c>
      <c r="C245">
        <f>AVERAGE(B$11:B245)</f>
        <v>22142.757446808511</v>
      </c>
      <c r="E245">
        <f>_xlfn.STDEV.P(B$11:B245)</f>
        <v>48540.1129972286</v>
      </c>
    </row>
    <row r="246" spans="1:5" hidden="1" x14ac:dyDescent="0.35">
      <c r="A246" s="1">
        <v>37810</v>
      </c>
      <c r="B246">
        <v>-31270</v>
      </c>
      <c r="C246">
        <f>AVERAGE(B$11:B246)</f>
        <v>21916.432203389832</v>
      </c>
      <c r="E246">
        <f>_xlfn.STDEV.P(B$11:B246)</f>
        <v>48561.263853425538</v>
      </c>
    </row>
    <row r="247" spans="1:5" hidden="1" x14ac:dyDescent="0.35">
      <c r="A247" s="1">
        <v>37817</v>
      </c>
      <c r="B247">
        <v>-59304</v>
      </c>
      <c r="C247">
        <f>AVERAGE(B$11:B247)</f>
        <v>21573.729957805906</v>
      </c>
      <c r="E247">
        <f>_xlfn.STDEV.P(B$11:B247)</f>
        <v>48743.852239632688</v>
      </c>
    </row>
    <row r="248" spans="1:5" hidden="1" x14ac:dyDescent="0.35">
      <c r="A248" s="1">
        <v>37824</v>
      </c>
      <c r="B248">
        <v>-35502</v>
      </c>
      <c r="C248">
        <f>AVERAGE(B$11:B248)</f>
        <v>21333.915966386554</v>
      </c>
      <c r="E248">
        <f>_xlfn.STDEV.P(B$11:B248)</f>
        <v>48781.247838250347</v>
      </c>
    </row>
    <row r="249" spans="1:5" hidden="1" x14ac:dyDescent="0.35">
      <c r="A249" s="1">
        <v>37831</v>
      </c>
      <c r="B249">
        <v>-43736</v>
      </c>
      <c r="C249">
        <f>AVERAGE(B$11:B249)</f>
        <v>21061.656903765692</v>
      </c>
      <c r="E249">
        <f>_xlfn.STDEV.P(B$11:B249)</f>
        <v>48859.956633221402</v>
      </c>
    </row>
    <row r="250" spans="1:5" hidden="1" x14ac:dyDescent="0.35">
      <c r="A250" s="1">
        <v>37838</v>
      </c>
      <c r="B250">
        <v>15165</v>
      </c>
      <c r="C250">
        <f>AVERAGE(B$11:B250)</f>
        <v>21037.087500000001</v>
      </c>
      <c r="E250">
        <f>_xlfn.STDEV.P(B$11:B250)</f>
        <v>48759.538265654686</v>
      </c>
    </row>
    <row r="251" spans="1:5" hidden="1" x14ac:dyDescent="0.35">
      <c r="A251" s="1">
        <v>37845</v>
      </c>
      <c r="B251">
        <v>956</v>
      </c>
      <c r="C251">
        <f>AVERAGE(B$11:B251)</f>
        <v>20953.763485477179</v>
      </c>
      <c r="E251">
        <f>_xlfn.STDEV.P(B$11:B251)</f>
        <v>48675.391641041686</v>
      </c>
    </row>
    <row r="252" spans="1:5" hidden="1" x14ac:dyDescent="0.35">
      <c r="A252" s="1">
        <v>37852</v>
      </c>
      <c r="B252">
        <v>25844</v>
      </c>
      <c r="C252">
        <f>AVERAGE(B$11:B252)</f>
        <v>20973.971074380166</v>
      </c>
      <c r="E252">
        <f>_xlfn.STDEV.P(B$11:B252)</f>
        <v>48575.731522068942</v>
      </c>
    </row>
    <row r="253" spans="1:5" hidden="1" x14ac:dyDescent="0.35">
      <c r="A253" s="1">
        <v>37859</v>
      </c>
      <c r="B253">
        <v>-4668</v>
      </c>
      <c r="C253">
        <f>AVERAGE(B$11:B253)</f>
        <v>20868.448559670782</v>
      </c>
      <c r="E253">
        <f>_xlfn.STDEV.P(B$11:B253)</f>
        <v>48503.464496264161</v>
      </c>
    </row>
    <row r="254" spans="1:5" hidden="1" x14ac:dyDescent="0.35">
      <c r="A254" s="1">
        <v>37866</v>
      </c>
      <c r="B254">
        <v>-14513</v>
      </c>
      <c r="C254">
        <f>AVERAGE(B$11:B254)</f>
        <v>20723.442622950821</v>
      </c>
      <c r="E254">
        <f>_xlfn.STDEV.P(B$11:B254)</f>
        <v>48456.721054242575</v>
      </c>
    </row>
    <row r="255" spans="1:5" hidden="1" x14ac:dyDescent="0.35">
      <c r="A255" s="1">
        <v>37873</v>
      </c>
      <c r="B255">
        <v>-10760</v>
      </c>
      <c r="C255">
        <f>AVERAGE(B$11:B255)</f>
        <v>20594.938775510203</v>
      </c>
      <c r="E255">
        <f>_xlfn.STDEV.P(B$11:B255)</f>
        <v>48399.371405771402</v>
      </c>
    </row>
    <row r="256" spans="1:5" hidden="1" x14ac:dyDescent="0.35">
      <c r="A256" s="1">
        <v>37880</v>
      </c>
      <c r="B256">
        <v>-14445</v>
      </c>
      <c r="C256">
        <f>AVERAGE(B$11:B256)</f>
        <v>20452.5</v>
      </c>
      <c r="E256">
        <f>_xlfn.STDEV.P(B$11:B256)</f>
        <v>48352.327300387733</v>
      </c>
    </row>
    <row r="257" spans="1:5" hidden="1" x14ac:dyDescent="0.35">
      <c r="A257" s="1">
        <v>37887</v>
      </c>
      <c r="B257">
        <v>3211</v>
      </c>
      <c r="C257">
        <f>AVERAGE(B$11:B257)</f>
        <v>20382.696356275304</v>
      </c>
      <c r="E257">
        <f>_xlfn.STDEV.P(B$11:B257)</f>
        <v>48266.767321008265</v>
      </c>
    </row>
    <row r="258" spans="1:5" hidden="1" x14ac:dyDescent="0.35">
      <c r="A258" s="1">
        <v>37894</v>
      </c>
      <c r="B258">
        <v>-36056</v>
      </c>
      <c r="C258">
        <f>AVERAGE(B$11:B258)</f>
        <v>20155.120967741936</v>
      </c>
      <c r="E258">
        <f>_xlfn.STDEV.P(B$11:B258)</f>
        <v>48301.958769904566</v>
      </c>
    </row>
    <row r="259" spans="1:5" hidden="1" x14ac:dyDescent="0.35">
      <c r="A259" s="1">
        <v>37901</v>
      </c>
      <c r="B259">
        <v>-98729</v>
      </c>
      <c r="C259">
        <f>AVERAGE(B$11:B259)</f>
        <v>19677.674698795181</v>
      </c>
      <c r="E259">
        <f>_xlfn.STDEV.P(B$11:B259)</f>
        <v>48787.726427807444</v>
      </c>
    </row>
    <row r="260" spans="1:5" hidden="1" x14ac:dyDescent="0.35">
      <c r="A260" s="1">
        <v>37908</v>
      </c>
      <c r="B260">
        <v>-96741</v>
      </c>
      <c r="C260">
        <f>AVERAGE(B$11:B260)</f>
        <v>19212</v>
      </c>
      <c r="E260">
        <f>_xlfn.STDEV.P(B$11:B260)</f>
        <v>49241.422190509482</v>
      </c>
    </row>
    <row r="261" spans="1:5" hidden="1" x14ac:dyDescent="0.35">
      <c r="A261" s="1">
        <v>37915</v>
      </c>
      <c r="B261">
        <v>-81564</v>
      </c>
      <c r="C261">
        <f>AVERAGE(B$11:B261)</f>
        <v>18810.501992031874</v>
      </c>
      <c r="E261">
        <f>_xlfn.STDEV.P(B$11:B261)</f>
        <v>49551.564982612726</v>
      </c>
    </row>
    <row r="262" spans="1:5" hidden="1" x14ac:dyDescent="0.35">
      <c r="A262" s="1">
        <v>37922</v>
      </c>
      <c r="B262">
        <v>-67684</v>
      </c>
      <c r="C262">
        <f>AVERAGE(B$11:B262)</f>
        <v>18467.269841269841</v>
      </c>
      <c r="E262">
        <f>_xlfn.STDEV.P(B$11:B262)</f>
        <v>49751.22104386743</v>
      </c>
    </row>
    <row r="263" spans="1:5" hidden="1" x14ac:dyDescent="0.35">
      <c r="A263" s="1">
        <v>37929</v>
      </c>
      <c r="B263">
        <v>-63615</v>
      </c>
      <c r="C263">
        <f>AVERAGE(B$11:B263)</f>
        <v>18142.83399209486</v>
      </c>
      <c r="E263">
        <f>_xlfn.STDEV.P(B$11:B263)</f>
        <v>49919.193019355458</v>
      </c>
    </row>
    <row r="264" spans="1:5" hidden="1" x14ac:dyDescent="0.35">
      <c r="A264" s="1">
        <v>37936</v>
      </c>
      <c r="B264">
        <v>-62391</v>
      </c>
      <c r="C264">
        <f>AVERAGE(B$11:B264)</f>
        <v>17825.771653543306</v>
      </c>
      <c r="E264">
        <f>_xlfn.STDEV.P(B$11:B264)</f>
        <v>50075.431274171911</v>
      </c>
    </row>
    <row r="265" spans="1:5" hidden="1" x14ac:dyDescent="0.35">
      <c r="A265" s="1">
        <v>37943</v>
      </c>
      <c r="B265">
        <v>-78528</v>
      </c>
      <c r="C265">
        <f>AVERAGE(B$11:B265)</f>
        <v>17447.913725490194</v>
      </c>
      <c r="E265">
        <f>_xlfn.STDEV.P(B$11:B265)</f>
        <v>50338.658627578952</v>
      </c>
    </row>
    <row r="266" spans="1:5" hidden="1" x14ac:dyDescent="0.35">
      <c r="A266" s="1">
        <v>37950</v>
      </c>
      <c r="B266">
        <v>-37504</v>
      </c>
      <c r="C266">
        <f>AVERAGE(B$11:B266)</f>
        <v>17233.2578125</v>
      </c>
      <c r="E266">
        <f>_xlfn.STDEV.P(B$11:B266)</f>
        <v>50357.043866189619</v>
      </c>
    </row>
    <row r="267" spans="1:5" hidden="1" x14ac:dyDescent="0.35">
      <c r="A267" s="1">
        <v>37957</v>
      </c>
      <c r="B267">
        <v>-83046</v>
      </c>
      <c r="C267">
        <f>AVERAGE(B$11:B267)</f>
        <v>16843.066147859921</v>
      </c>
      <c r="E267">
        <f>_xlfn.STDEV.P(B$11:B267)</f>
        <v>50645.243585898585</v>
      </c>
    </row>
    <row r="268" spans="1:5" hidden="1" x14ac:dyDescent="0.35">
      <c r="A268" s="1">
        <v>37964</v>
      </c>
      <c r="B268">
        <v>-72496</v>
      </c>
      <c r="C268">
        <f>AVERAGE(B$11:B268)</f>
        <v>16496.79069767442</v>
      </c>
      <c r="E268">
        <f>_xlfn.STDEV.P(B$11:B268)</f>
        <v>50850.9103745959</v>
      </c>
    </row>
    <row r="269" spans="1:5" hidden="1" x14ac:dyDescent="0.35">
      <c r="A269" s="1">
        <v>37971</v>
      </c>
      <c r="B269">
        <v>-72450</v>
      </c>
      <c r="C269">
        <f>AVERAGE(B$11:B269)</f>
        <v>16153.366795366795</v>
      </c>
      <c r="E269">
        <f>_xlfn.STDEV.P(B$11:B269)</f>
        <v>51051.540210624829</v>
      </c>
    </row>
    <row r="270" spans="1:5" hidden="1" x14ac:dyDescent="0.35">
      <c r="A270" s="1">
        <v>37978</v>
      </c>
      <c r="B270">
        <v>-58770</v>
      </c>
      <c r="C270">
        <f>AVERAGE(B$11:B270)</f>
        <v>15865.2</v>
      </c>
      <c r="E270">
        <f>_xlfn.STDEV.P(B$11:B270)</f>
        <v>51163.884413624903</v>
      </c>
    </row>
    <row r="271" spans="1:5" hidden="1" x14ac:dyDescent="0.35">
      <c r="A271" s="1">
        <v>37985</v>
      </c>
      <c r="B271">
        <v>-53397</v>
      </c>
      <c r="C271">
        <f>AVERAGE(B$11:B271)</f>
        <v>15599.827586206897</v>
      </c>
      <c r="E271">
        <f>_xlfn.STDEV.P(B$11:B271)</f>
        <v>51244.738813297416</v>
      </c>
    </row>
    <row r="272" spans="1:5" hidden="1" x14ac:dyDescent="0.35">
      <c r="A272" s="1">
        <v>37992</v>
      </c>
      <c r="B272">
        <v>-79191</v>
      </c>
      <c r="C272">
        <f>AVERAGE(B$11:B272)</f>
        <v>15238.030534351145</v>
      </c>
      <c r="E272">
        <f>_xlfn.STDEV.P(B$11:B272)</f>
        <v>51479.747584590135</v>
      </c>
    </row>
    <row r="273" spans="1:5" hidden="1" x14ac:dyDescent="0.35">
      <c r="A273" s="1">
        <v>37999</v>
      </c>
      <c r="B273">
        <v>-51526</v>
      </c>
      <c r="C273">
        <f>AVERAGE(B$11:B273)</f>
        <v>14984.174904942965</v>
      </c>
      <c r="E273">
        <f>_xlfn.STDEV.P(B$11:B273)</f>
        <v>51545.821585459074</v>
      </c>
    </row>
    <row r="274" spans="1:5" hidden="1" x14ac:dyDescent="0.35">
      <c r="A274" s="1">
        <v>38006</v>
      </c>
      <c r="B274">
        <v>-59685</v>
      </c>
      <c r="C274">
        <f>AVERAGE(B$11:B274)</f>
        <v>14701.337121212122</v>
      </c>
      <c r="E274">
        <f>_xlfn.STDEV.P(B$11:B274)</f>
        <v>51652.170359259399</v>
      </c>
    </row>
    <row r="275" spans="1:5" hidden="1" x14ac:dyDescent="0.35">
      <c r="A275" s="1">
        <v>38013</v>
      </c>
      <c r="B275">
        <v>-72583</v>
      </c>
      <c r="C275">
        <f>AVERAGE(B$11:B275)</f>
        <v>14371.962264150943</v>
      </c>
      <c r="E275">
        <f>_xlfn.STDEV.P(B$11:B275)</f>
        <v>51831.648224628116</v>
      </c>
    </row>
    <row r="276" spans="1:5" hidden="1" x14ac:dyDescent="0.35">
      <c r="A276" s="1">
        <v>38020</v>
      </c>
      <c r="B276">
        <v>-49823</v>
      </c>
      <c r="C276">
        <f>AVERAGE(B$11:B276)</f>
        <v>14130.627819548872</v>
      </c>
      <c r="E276">
        <f>_xlfn.STDEV.P(B$11:B276)</f>
        <v>51883.082720618717</v>
      </c>
    </row>
    <row r="277" spans="1:5" hidden="1" x14ac:dyDescent="0.35">
      <c r="A277" s="1">
        <v>38027</v>
      </c>
      <c r="B277">
        <v>-53187</v>
      </c>
      <c r="C277">
        <f>AVERAGE(B$11:B277)</f>
        <v>13878.501872659175</v>
      </c>
      <c r="E277">
        <f>_xlfn.STDEV.P(B$11:B277)</f>
        <v>51948.834198176402</v>
      </c>
    </row>
    <row r="278" spans="1:5" hidden="1" x14ac:dyDescent="0.35">
      <c r="A278" s="1">
        <v>38034</v>
      </c>
      <c r="B278">
        <v>-12128</v>
      </c>
      <c r="C278">
        <f>AVERAGE(B$11:B278)</f>
        <v>13781.462686567163</v>
      </c>
      <c r="E278">
        <f>_xlfn.STDEV.P(B$11:B278)</f>
        <v>51876.06289127341</v>
      </c>
    </row>
    <row r="279" spans="1:5" hidden="1" x14ac:dyDescent="0.35">
      <c r="A279" s="1">
        <v>38041</v>
      </c>
      <c r="B279">
        <v>52831</v>
      </c>
      <c r="C279">
        <f>AVERAGE(B$11:B279)</f>
        <v>13926.628252788105</v>
      </c>
      <c r="E279">
        <f>_xlfn.STDEV.P(B$11:B279)</f>
        <v>51834.055318357663</v>
      </c>
    </row>
    <row r="280" spans="1:5" hidden="1" x14ac:dyDescent="0.35">
      <c r="A280" s="1">
        <v>38048</v>
      </c>
      <c r="B280">
        <v>-1047</v>
      </c>
      <c r="C280">
        <f>AVERAGE(B$11:B280)</f>
        <v>13871.17037037037</v>
      </c>
      <c r="E280">
        <f>_xlfn.STDEV.P(B$11:B280)</f>
        <v>51745.972051085431</v>
      </c>
    </row>
    <row r="281" spans="1:5" hidden="1" x14ac:dyDescent="0.35">
      <c r="A281" s="1">
        <v>38055</v>
      </c>
      <c r="B281">
        <v>-23302</v>
      </c>
      <c r="C281">
        <f>AVERAGE(B$11:B281)</f>
        <v>13734</v>
      </c>
      <c r="E281">
        <f>_xlfn.STDEV.P(B$11:B281)</f>
        <v>51699.567253429523</v>
      </c>
    </row>
    <row r="282" spans="1:5" hidden="1" x14ac:dyDescent="0.35">
      <c r="A282" s="1">
        <v>38062</v>
      </c>
      <c r="B282">
        <v>-40105</v>
      </c>
      <c r="C282">
        <f>AVERAGE(B$11:B282)</f>
        <v>13536.0625</v>
      </c>
      <c r="E282">
        <f>_xlfn.STDEV.P(B$11:B282)</f>
        <v>51707.216082830593</v>
      </c>
    </row>
    <row r="283" spans="1:5" hidden="1" x14ac:dyDescent="0.35">
      <c r="A283" s="1">
        <v>38069</v>
      </c>
      <c r="B283">
        <v>-91671</v>
      </c>
      <c r="C283">
        <f>AVERAGE(B$11:B283)</f>
        <v>13150.688644688646</v>
      </c>
      <c r="E283">
        <f>_xlfn.STDEV.P(B$11:B283)</f>
        <v>52002.290277773602</v>
      </c>
    </row>
    <row r="284" spans="1:5" hidden="1" x14ac:dyDescent="0.35">
      <c r="A284" s="1">
        <v>38076</v>
      </c>
      <c r="B284">
        <v>-70956</v>
      </c>
      <c r="C284">
        <f>AVERAGE(B$11:B284)</f>
        <v>12843.7299270073</v>
      </c>
      <c r="E284">
        <f>_xlfn.STDEV.P(B$11:B284)</f>
        <v>52154.499032335858</v>
      </c>
    </row>
    <row r="285" spans="1:5" hidden="1" x14ac:dyDescent="0.35">
      <c r="A285" s="1">
        <v>38083</v>
      </c>
      <c r="B285">
        <v>-70563</v>
      </c>
      <c r="C285">
        <f>AVERAGE(B$11:B285)</f>
        <v>12540.432727272728</v>
      </c>
      <c r="E285">
        <f>_xlfn.STDEV.P(B$11:B285)</f>
        <v>52301.104815777348</v>
      </c>
    </row>
    <row r="286" spans="1:5" hidden="1" x14ac:dyDescent="0.35">
      <c r="A286" s="1">
        <v>38090</v>
      </c>
      <c r="B286">
        <v>-100749</v>
      </c>
      <c r="C286">
        <f>AVERAGE(B$11:B286)</f>
        <v>12129.963768115942</v>
      </c>
      <c r="E286">
        <f>_xlfn.STDEV.P(B$11:B286)</f>
        <v>52648.152731044996</v>
      </c>
    </row>
    <row r="287" spans="1:5" hidden="1" x14ac:dyDescent="0.35">
      <c r="A287" s="1">
        <v>38097</v>
      </c>
      <c r="B287">
        <v>-114820</v>
      </c>
      <c r="C287">
        <f>AVERAGE(B$11:B287)</f>
        <v>11671.660649819494</v>
      </c>
      <c r="E287">
        <f>_xlfn.STDEV.P(B$11:B287)</f>
        <v>53101.722281658091</v>
      </c>
    </row>
    <row r="288" spans="1:5" hidden="1" x14ac:dyDescent="0.35">
      <c r="A288" s="1">
        <v>38104</v>
      </c>
      <c r="B288">
        <v>-191271</v>
      </c>
      <c r="C288">
        <f>AVERAGE(B$11:B288)</f>
        <v>10941.651079136691</v>
      </c>
      <c r="E288">
        <f>_xlfn.STDEV.P(B$11:B288)</f>
        <v>54380.758912668942</v>
      </c>
    </row>
    <row r="289" spans="1:5" hidden="1" x14ac:dyDescent="0.35">
      <c r="A289" s="1">
        <v>38111</v>
      </c>
      <c r="B289">
        <v>-165896</v>
      </c>
      <c r="C289">
        <f>AVERAGE(B$11:B289)</f>
        <v>10307.824372759856</v>
      </c>
      <c r="E289">
        <f>_xlfn.STDEV.P(B$11:B289)</f>
        <v>55302.351726566456</v>
      </c>
    </row>
    <row r="290" spans="1:5" hidden="1" x14ac:dyDescent="0.35">
      <c r="A290" s="1">
        <v>38118</v>
      </c>
      <c r="B290">
        <v>-151847</v>
      </c>
      <c r="C290">
        <f>AVERAGE(B$11:B290)</f>
        <v>9728.7000000000007</v>
      </c>
      <c r="E290">
        <f>_xlfn.STDEV.P(B$11:B290)</f>
        <v>56044.623769393409</v>
      </c>
    </row>
    <row r="291" spans="1:5" hidden="1" x14ac:dyDescent="0.35">
      <c r="A291" s="1">
        <v>38125</v>
      </c>
      <c r="B291">
        <v>-168126</v>
      </c>
      <c r="C291">
        <f>AVERAGE(B$11:B291)</f>
        <v>9095.7651245551606</v>
      </c>
      <c r="E291">
        <f>_xlfn.STDEV.P(B$11:B291)</f>
        <v>56938.49096934816</v>
      </c>
    </row>
    <row r="292" spans="1:5" hidden="1" x14ac:dyDescent="0.35">
      <c r="A292" s="1">
        <v>38132</v>
      </c>
      <c r="B292">
        <v>-130267</v>
      </c>
      <c r="C292">
        <f>AVERAGE(B$11:B292)</f>
        <v>8601.5709219858163</v>
      </c>
      <c r="E292">
        <f>_xlfn.STDEV.P(B$11:B292)</f>
        <v>57437.9958901438</v>
      </c>
    </row>
    <row r="293" spans="1:5" hidden="1" x14ac:dyDescent="0.35">
      <c r="A293" s="1">
        <v>38139</v>
      </c>
      <c r="B293">
        <v>-173219</v>
      </c>
      <c r="C293">
        <f>AVERAGE(B$11:B293)</f>
        <v>7959.095406360424</v>
      </c>
      <c r="E293">
        <f>_xlfn.STDEV.P(B$11:B293)</f>
        <v>58342.678909895149</v>
      </c>
    </row>
    <row r="294" spans="1:5" hidden="1" x14ac:dyDescent="0.35">
      <c r="A294" s="1">
        <v>38146</v>
      </c>
      <c r="B294">
        <v>-182370</v>
      </c>
      <c r="C294">
        <f>AVERAGE(B$11:B294)</f>
        <v>7288.922535211268</v>
      </c>
      <c r="E294">
        <f>_xlfn.STDEV.P(B$11:B294)</f>
        <v>59321.050190393478</v>
      </c>
    </row>
    <row r="295" spans="1:5" hidden="1" x14ac:dyDescent="0.35">
      <c r="A295" s="1">
        <v>38153</v>
      </c>
      <c r="B295">
        <v>-119798</v>
      </c>
      <c r="C295">
        <f>AVERAGE(B$11:B295)</f>
        <v>6843.0035087719298</v>
      </c>
      <c r="E295">
        <f>_xlfn.STDEV.P(B$11:B295)</f>
        <v>59691.802669137207</v>
      </c>
    </row>
    <row r="296" spans="1:5" hidden="1" x14ac:dyDescent="0.35">
      <c r="A296" s="1">
        <v>38160</v>
      </c>
      <c r="B296">
        <v>-174984</v>
      </c>
      <c r="C296">
        <f>AVERAGE(B$11:B296)</f>
        <v>6207.2447552447557</v>
      </c>
      <c r="E296">
        <f>_xlfn.STDEV.P(B$11:B296)</f>
        <v>60546.236833244788</v>
      </c>
    </row>
    <row r="297" spans="1:5" hidden="1" x14ac:dyDescent="0.35">
      <c r="A297" s="1">
        <v>38167</v>
      </c>
      <c r="B297">
        <v>-202921</v>
      </c>
      <c r="C297">
        <f>AVERAGE(B$11:B297)</f>
        <v>5478.5749128919861</v>
      </c>
      <c r="E297">
        <f>_xlfn.STDEV.P(B$11:B297)</f>
        <v>61684.100826049624</v>
      </c>
    </row>
    <row r="298" spans="1:5" hidden="1" x14ac:dyDescent="0.35">
      <c r="A298" s="1">
        <v>38174</v>
      </c>
      <c r="B298">
        <v>-191544</v>
      </c>
      <c r="C298">
        <f>AVERAGE(B$11:B298)</f>
        <v>4794.46875</v>
      </c>
      <c r="E298">
        <f>_xlfn.STDEV.P(B$11:B298)</f>
        <v>62658.064880939499</v>
      </c>
    </row>
    <row r="299" spans="1:5" hidden="1" x14ac:dyDescent="0.35">
      <c r="A299" s="1">
        <v>38181</v>
      </c>
      <c r="B299">
        <v>-216251</v>
      </c>
      <c r="C299">
        <f>AVERAGE(B$11:B299)</f>
        <v>4029.6055363321798</v>
      </c>
      <c r="E299">
        <f>_xlfn.STDEV.P(B$11:B299)</f>
        <v>63882.178554605198</v>
      </c>
    </row>
    <row r="300" spans="1:5" hidden="1" x14ac:dyDescent="0.35">
      <c r="A300" s="1">
        <v>38188</v>
      </c>
      <c r="B300">
        <v>-211749</v>
      </c>
      <c r="C300">
        <f>AVERAGE(B$11:B300)</f>
        <v>3285.5413793103448</v>
      </c>
      <c r="E300">
        <f>_xlfn.STDEV.P(B$11:B300)</f>
        <v>65014.306500901133</v>
      </c>
    </row>
    <row r="301" spans="1:5" hidden="1" x14ac:dyDescent="0.35">
      <c r="A301" s="1">
        <v>38195</v>
      </c>
      <c r="B301">
        <v>-171740</v>
      </c>
      <c r="C301">
        <f>AVERAGE(B$11:B301)</f>
        <v>2684.0790378006873</v>
      </c>
      <c r="E301">
        <f>_xlfn.STDEV.P(B$11:B301)</f>
        <v>65705.740027181237</v>
      </c>
    </row>
    <row r="302" spans="1:5" hidden="1" x14ac:dyDescent="0.35">
      <c r="A302" s="1">
        <v>38202</v>
      </c>
      <c r="B302">
        <v>-170852</v>
      </c>
      <c r="C302">
        <f>AVERAGE(B$11:B302)</f>
        <v>2089.777397260274</v>
      </c>
      <c r="E302">
        <f>_xlfn.STDEV.P(B$11:B302)</f>
        <v>66371.972785352904</v>
      </c>
    </row>
    <row r="303" spans="1:5" hidden="1" x14ac:dyDescent="0.35">
      <c r="A303" s="1">
        <v>38209</v>
      </c>
      <c r="B303">
        <v>-143629</v>
      </c>
      <c r="C303">
        <f>AVERAGE(B$11:B303)</f>
        <v>1592.4436860068258</v>
      </c>
      <c r="E303">
        <f>_xlfn.STDEV.P(B$11:B303)</f>
        <v>66801.402278314621</v>
      </c>
    </row>
    <row r="304" spans="1:5" hidden="1" x14ac:dyDescent="0.35">
      <c r="A304" s="1">
        <v>38216</v>
      </c>
      <c r="B304">
        <v>-106385</v>
      </c>
      <c r="C304">
        <f>AVERAGE(B$11:B304)</f>
        <v>1225.1734693877552</v>
      </c>
      <c r="E304">
        <f>_xlfn.STDEV.P(B$11:B304)</f>
        <v>66983.363858217999</v>
      </c>
    </row>
    <row r="305" spans="1:5" hidden="1" x14ac:dyDescent="0.35">
      <c r="A305" s="1">
        <v>38223</v>
      </c>
      <c r="B305">
        <v>-110472</v>
      </c>
      <c r="C305">
        <f>AVERAGE(B$11:B305)</f>
        <v>846.53898305084749</v>
      </c>
      <c r="E305">
        <f>_xlfn.STDEV.P(B$11:B305)</f>
        <v>67184.154964212052</v>
      </c>
    </row>
    <row r="306" spans="1:5" hidden="1" x14ac:dyDescent="0.35">
      <c r="A306" s="1">
        <v>38230</v>
      </c>
      <c r="B306">
        <v>-33316</v>
      </c>
      <c r="C306">
        <f>AVERAGE(B$11:B306)</f>
        <v>731.125</v>
      </c>
      <c r="E306">
        <f>_xlfn.STDEV.P(B$11:B306)</f>
        <v>67099.859686897005</v>
      </c>
    </row>
    <row r="307" spans="1:5" hidden="1" x14ac:dyDescent="0.35">
      <c r="A307" s="1">
        <v>38237</v>
      </c>
      <c r="B307">
        <v>-50387</v>
      </c>
      <c r="C307">
        <f>AVERAGE(B$11:B307)</f>
        <v>559.01010101010104</v>
      </c>
      <c r="E307">
        <f>_xlfn.STDEV.P(B$11:B307)</f>
        <v>67052.219733240607</v>
      </c>
    </row>
    <row r="308" spans="1:5" hidden="1" x14ac:dyDescent="0.35">
      <c r="A308" s="1">
        <v>38244</v>
      </c>
      <c r="B308">
        <v>640</v>
      </c>
      <c r="C308">
        <f>AVERAGE(B$11:B308)</f>
        <v>559.28187919463085</v>
      </c>
      <c r="E308">
        <f>_xlfn.STDEV.P(B$11:B308)</f>
        <v>66939.62163170414</v>
      </c>
    </row>
    <row r="309" spans="1:5" hidden="1" x14ac:dyDescent="0.35">
      <c r="A309" s="1">
        <v>38251</v>
      </c>
      <c r="B309">
        <v>32283</v>
      </c>
      <c r="C309">
        <f>AVERAGE(B$11:B309)</f>
        <v>665.38127090300998</v>
      </c>
      <c r="E309">
        <f>_xlfn.STDEV.P(B$11:B309)</f>
        <v>66852.682993228431</v>
      </c>
    </row>
    <row r="310" spans="1:5" hidden="1" x14ac:dyDescent="0.35">
      <c r="A310" s="1">
        <v>38258</v>
      </c>
      <c r="B310">
        <v>75554</v>
      </c>
      <c r="C310">
        <f>AVERAGE(B$11:B310)</f>
        <v>915.01</v>
      </c>
      <c r="E310">
        <f>_xlfn.STDEV.P(B$11:B310)</f>
        <v>66880.607469803232</v>
      </c>
    </row>
    <row r="311" spans="1:5" hidden="1" x14ac:dyDescent="0.35">
      <c r="A311" s="1">
        <v>38265</v>
      </c>
      <c r="B311">
        <v>53444</v>
      </c>
      <c r="C311">
        <f>AVERAGE(B$11:B311)</f>
        <v>1089.5249169435217</v>
      </c>
      <c r="E311">
        <f>_xlfn.STDEV.P(B$11:B311)</f>
        <v>66837.801993128363</v>
      </c>
    </row>
    <row r="312" spans="1:5" hidden="1" x14ac:dyDescent="0.35">
      <c r="A312" s="1">
        <v>38272</v>
      </c>
      <c r="B312">
        <v>58206</v>
      </c>
      <c r="C312">
        <f>AVERAGE(B$11:B312)</f>
        <v>1278.6523178807947</v>
      </c>
      <c r="E312">
        <f>_xlfn.STDEV.P(B$11:B312)</f>
        <v>66807.678748106817</v>
      </c>
    </row>
    <row r="313" spans="1:5" hidden="1" x14ac:dyDescent="0.35">
      <c r="A313" s="1">
        <v>38279</v>
      </c>
      <c r="B313">
        <v>95845</v>
      </c>
      <c r="C313">
        <f>AVERAGE(B$11:B313)</f>
        <v>1590.7524752475247</v>
      </c>
      <c r="E313">
        <f>_xlfn.STDEV.P(B$11:B313)</f>
        <v>66917.504844166862</v>
      </c>
    </row>
    <row r="314" spans="1:5" hidden="1" x14ac:dyDescent="0.35">
      <c r="A314" s="1">
        <v>38286</v>
      </c>
      <c r="B314">
        <v>125467</v>
      </c>
      <c r="C314">
        <f>AVERAGE(B$11:B314)</f>
        <v>1998.2401315789473</v>
      </c>
      <c r="E314">
        <f>_xlfn.STDEV.P(B$11:B314)</f>
        <v>67182.842626667509</v>
      </c>
    </row>
    <row r="315" spans="1:5" hidden="1" x14ac:dyDescent="0.35">
      <c r="A315" s="1">
        <v>38293</v>
      </c>
      <c r="B315">
        <v>101527</v>
      </c>
      <c r="C315">
        <f>AVERAGE(B$11:B315)</f>
        <v>2324.5639344262295</v>
      </c>
      <c r="E315">
        <f>_xlfn.STDEV.P(B$11:B315)</f>
        <v>67313.50522986571</v>
      </c>
    </row>
    <row r="316" spans="1:5" hidden="1" x14ac:dyDescent="0.35">
      <c r="A316" s="1">
        <v>38300</v>
      </c>
      <c r="B316">
        <v>131544</v>
      </c>
      <c r="C316">
        <f>AVERAGE(B$11:B316)</f>
        <v>2746.8496732026142</v>
      </c>
      <c r="E316">
        <f>_xlfn.STDEV.P(B$11:B316)</f>
        <v>67606.875712979163</v>
      </c>
    </row>
    <row r="317" spans="1:5" hidden="1" x14ac:dyDescent="0.35">
      <c r="A317" s="1">
        <v>38307</v>
      </c>
      <c r="B317">
        <v>101454</v>
      </c>
      <c r="C317">
        <f>AVERAGE(B$11:B317)</f>
        <v>3068.3713355048858</v>
      </c>
      <c r="E317">
        <f>_xlfn.STDEV.P(B$11:B317)</f>
        <v>67730.602497419241</v>
      </c>
    </row>
    <row r="318" spans="1:5" hidden="1" x14ac:dyDescent="0.35">
      <c r="A318" s="1">
        <v>38314</v>
      </c>
      <c r="B318">
        <v>135371</v>
      </c>
      <c r="C318">
        <f>AVERAGE(B$11:B318)</f>
        <v>3497.9253246753246</v>
      </c>
      <c r="E318">
        <f>_xlfn.STDEV.P(B$11:B318)</f>
        <v>68038.127928754911</v>
      </c>
    </row>
    <row r="319" spans="1:5" hidden="1" x14ac:dyDescent="0.35">
      <c r="A319" s="1">
        <v>38321</v>
      </c>
      <c r="B319">
        <v>67427</v>
      </c>
      <c r="C319">
        <f>AVERAGE(B$11:B319)</f>
        <v>3704.8155339805826</v>
      </c>
      <c r="E319">
        <f>_xlfn.STDEV.P(B$11:B319)</f>
        <v>68024.915736130977</v>
      </c>
    </row>
    <row r="320" spans="1:5" hidden="1" x14ac:dyDescent="0.35">
      <c r="A320" s="1">
        <v>38328</v>
      </c>
      <c r="B320">
        <v>22206</v>
      </c>
      <c r="C320">
        <f>AVERAGE(B$11:B320)</f>
        <v>3764.4967741935484</v>
      </c>
      <c r="E320">
        <f>_xlfn.STDEV.P(B$11:B320)</f>
        <v>67923.211871069871</v>
      </c>
    </row>
    <row r="321" spans="1:5" hidden="1" x14ac:dyDescent="0.35">
      <c r="A321" s="1">
        <v>38335</v>
      </c>
      <c r="B321">
        <v>49275</v>
      </c>
      <c r="C321">
        <f>AVERAGE(B$11:B321)</f>
        <v>3910.8327974276526</v>
      </c>
      <c r="E321">
        <f>_xlfn.STDEV.P(B$11:B321)</f>
        <v>67862.850779499349</v>
      </c>
    </row>
    <row r="322" spans="1:5" hidden="1" x14ac:dyDescent="0.35">
      <c r="A322" s="1">
        <v>38342</v>
      </c>
      <c r="B322">
        <v>29590</v>
      </c>
      <c r="C322">
        <f>AVERAGE(B$11:B322)</f>
        <v>3993.1378205128203</v>
      </c>
      <c r="E322">
        <f>_xlfn.STDEV.P(B$11:B322)</f>
        <v>67769.554197575009</v>
      </c>
    </row>
    <row r="323" spans="1:5" hidden="1" x14ac:dyDescent="0.35">
      <c r="A323" s="1">
        <v>38349</v>
      </c>
      <c r="B323">
        <v>47583</v>
      </c>
      <c r="C323">
        <f>AVERAGE(B$11:B323)</f>
        <v>4132.402555910543</v>
      </c>
      <c r="E323">
        <f>_xlfn.STDEV.P(B$11:B323)</f>
        <v>67705.911184288911</v>
      </c>
    </row>
    <row r="324" spans="1:5" hidden="1" x14ac:dyDescent="0.35">
      <c r="A324" s="1">
        <v>38356</v>
      </c>
      <c r="B324">
        <v>31985</v>
      </c>
      <c r="C324">
        <f>AVERAGE(B$11:B324)</f>
        <v>4221.1050955414012</v>
      </c>
      <c r="E324">
        <f>_xlfn.STDEV.P(B$11:B324)</f>
        <v>67616.226774647424</v>
      </c>
    </row>
    <row r="325" spans="1:5" hidden="1" x14ac:dyDescent="0.35">
      <c r="A325" s="1">
        <v>38363</v>
      </c>
      <c r="B325">
        <v>-5137</v>
      </c>
      <c r="C325">
        <f>AVERAGE(B$11:B325)</f>
        <v>4191.3968253968251</v>
      </c>
      <c r="E325">
        <f>_xlfn.STDEV.P(B$11:B325)</f>
        <v>67510.866634192105</v>
      </c>
    </row>
    <row r="326" spans="1:5" hidden="1" x14ac:dyDescent="0.35">
      <c r="A326" s="1">
        <v>38370</v>
      </c>
      <c r="B326">
        <v>33546</v>
      </c>
      <c r="C326">
        <f>AVERAGE(B$11:B326)</f>
        <v>4284.2911392405067</v>
      </c>
      <c r="E326">
        <f>_xlfn.STDEV.P(B$11:B326)</f>
        <v>67424.12183071491</v>
      </c>
    </row>
    <row r="327" spans="1:5" hidden="1" x14ac:dyDescent="0.35">
      <c r="A327" s="1">
        <v>38377</v>
      </c>
      <c r="B327">
        <v>-53586</v>
      </c>
      <c r="C327">
        <f>AVERAGE(B$11:B327)</f>
        <v>4101.7350157728706</v>
      </c>
      <c r="E327">
        <f>_xlfn.STDEV.P(B$11:B327)</f>
        <v>67395.865759054053</v>
      </c>
    </row>
    <row r="328" spans="1:5" hidden="1" x14ac:dyDescent="0.35">
      <c r="A328" s="1">
        <v>38384</v>
      </c>
      <c r="B328">
        <v>-55456</v>
      </c>
      <c r="C328">
        <f>AVERAGE(B$11:B328)</f>
        <v>3914.4465408805031</v>
      </c>
      <c r="E328">
        <f>_xlfn.STDEV.P(B$11:B328)</f>
        <v>67372.386520310465</v>
      </c>
    </row>
    <row r="329" spans="1:5" hidden="1" x14ac:dyDescent="0.35">
      <c r="A329" s="1">
        <v>38391</v>
      </c>
      <c r="B329">
        <v>-6381</v>
      </c>
      <c r="C329">
        <f>AVERAGE(B$11:B329)</f>
        <v>3882.1724137931033</v>
      </c>
      <c r="E329">
        <f>_xlfn.STDEV.P(B$11:B329)</f>
        <v>67269.166336934766</v>
      </c>
    </row>
    <row r="330" spans="1:5" hidden="1" x14ac:dyDescent="0.35">
      <c r="A330" s="1">
        <v>38398</v>
      </c>
      <c r="B330">
        <v>45792</v>
      </c>
      <c r="C330">
        <f>AVERAGE(B$11:B330)</f>
        <v>4013.140625</v>
      </c>
      <c r="E330">
        <f>_xlfn.STDEV.P(B$11:B330)</f>
        <v>67204.697583824818</v>
      </c>
    </row>
    <row r="331" spans="1:5" hidden="1" x14ac:dyDescent="0.35">
      <c r="A331" s="1">
        <v>38405</v>
      </c>
      <c r="B331">
        <v>86920</v>
      </c>
      <c r="C331">
        <f>AVERAGE(B$11:B331)</f>
        <v>4271.4174454828662</v>
      </c>
      <c r="E331">
        <f>_xlfn.STDEV.P(B$11:B331)</f>
        <v>67258.810472399724</v>
      </c>
    </row>
    <row r="332" spans="1:5" hidden="1" x14ac:dyDescent="0.35">
      <c r="A332" s="1">
        <v>38412</v>
      </c>
      <c r="B332">
        <v>-20190</v>
      </c>
      <c r="C332">
        <f>AVERAGE(B$11:B332)</f>
        <v>4195.4503105590065</v>
      </c>
      <c r="E332">
        <f>_xlfn.STDEV.P(B$11:B332)</f>
        <v>67168.08150758082</v>
      </c>
    </row>
    <row r="333" spans="1:5" hidden="1" x14ac:dyDescent="0.35">
      <c r="A333" s="1">
        <v>38419</v>
      </c>
      <c r="B333">
        <v>-110143</v>
      </c>
      <c r="C333">
        <f>AVERAGE(B$11:B333)</f>
        <v>3841.4613003095974</v>
      </c>
      <c r="E333">
        <f>_xlfn.STDEV.P(B$11:B333)</f>
        <v>67364.180165402897</v>
      </c>
    </row>
    <row r="334" spans="1:5" hidden="1" x14ac:dyDescent="0.35">
      <c r="A334" s="1">
        <v>38426</v>
      </c>
      <c r="B334">
        <v>-147054</v>
      </c>
      <c r="C334">
        <f>AVERAGE(B$11:B334)</f>
        <v>3375.7345679012346</v>
      </c>
      <c r="E334">
        <f>_xlfn.STDEV.P(B$11:B334)</f>
        <v>67778.949185987731</v>
      </c>
    </row>
    <row r="335" spans="1:5" hidden="1" x14ac:dyDescent="0.35">
      <c r="A335" s="1">
        <v>38433</v>
      </c>
      <c r="B335">
        <v>-219385</v>
      </c>
      <c r="C335">
        <f>AVERAGE(B$11:B335)</f>
        <v>2690.3169230769231</v>
      </c>
      <c r="E335">
        <f>_xlfn.STDEV.P(B$11:B335)</f>
        <v>68790.006193215566</v>
      </c>
    </row>
    <row r="336" spans="1:5" hidden="1" x14ac:dyDescent="0.35">
      <c r="A336" s="1">
        <v>38440</v>
      </c>
      <c r="B336">
        <v>-214230</v>
      </c>
      <c r="C336">
        <f>AVERAGE(B$11:B336)</f>
        <v>2024.9171779141104</v>
      </c>
      <c r="E336">
        <f>_xlfn.STDEV.P(B$11:B336)</f>
        <v>69724.066018701589</v>
      </c>
    </row>
    <row r="337" spans="1:5" hidden="1" x14ac:dyDescent="0.35">
      <c r="A337" s="1">
        <v>38447</v>
      </c>
      <c r="B337">
        <v>-201595</v>
      </c>
      <c r="C337">
        <f>AVERAGE(B$11:B337)</f>
        <v>1402.2262996941895</v>
      </c>
      <c r="E337">
        <f>_xlfn.STDEV.P(B$11:B337)</f>
        <v>70519.381008705182</v>
      </c>
    </row>
    <row r="338" spans="1:5" hidden="1" x14ac:dyDescent="0.35">
      <c r="A338" s="1">
        <v>38454</v>
      </c>
      <c r="B338">
        <v>-189254</v>
      </c>
      <c r="C338">
        <f>AVERAGE(B$11:B338)</f>
        <v>820.95731707317077</v>
      </c>
      <c r="E338">
        <f>_xlfn.STDEV.P(B$11:B338)</f>
        <v>71192.037764608525</v>
      </c>
    </row>
    <row r="339" spans="1:5" hidden="1" x14ac:dyDescent="0.35">
      <c r="A339" s="1">
        <v>38461</v>
      </c>
      <c r="B339">
        <v>-196675</v>
      </c>
      <c r="C339">
        <f>AVERAGE(B$11:B339)</f>
        <v>220.66565349544072</v>
      </c>
      <c r="E339">
        <f>_xlfn.STDEV.P(B$11:B339)</f>
        <v>71910.332231333319</v>
      </c>
    </row>
    <row r="340" spans="1:5" hidden="1" x14ac:dyDescent="0.35">
      <c r="A340" s="1">
        <v>38468</v>
      </c>
      <c r="B340">
        <v>-129266</v>
      </c>
      <c r="C340">
        <f>AVERAGE(B$11:B340)</f>
        <v>-171.71818181818182</v>
      </c>
      <c r="E340">
        <f>_xlfn.STDEV.P(B$11:B340)</f>
        <v>72153.173204770064</v>
      </c>
    </row>
    <row r="341" spans="1:5" hidden="1" x14ac:dyDescent="0.35">
      <c r="A341" s="1">
        <v>38475</v>
      </c>
      <c r="B341">
        <v>-101098</v>
      </c>
      <c r="C341">
        <f>AVERAGE(B$11:B341)</f>
        <v>-476.63141993957703</v>
      </c>
      <c r="E341">
        <f>_xlfn.STDEV.P(B$11:B341)</f>
        <v>72256.714921506325</v>
      </c>
    </row>
    <row r="342" spans="1:5" hidden="1" x14ac:dyDescent="0.35">
      <c r="A342" s="1">
        <v>38482</v>
      </c>
      <c r="B342">
        <v>-127198</v>
      </c>
      <c r="C342">
        <f>AVERAGE(B$11:B342)</f>
        <v>-858.32228915662654</v>
      </c>
      <c r="E342">
        <f>_xlfn.STDEV.P(B$11:B342)</f>
        <v>72481.235848224111</v>
      </c>
    </row>
    <row r="343" spans="1:5" hidden="1" x14ac:dyDescent="0.35">
      <c r="A343" s="1">
        <v>38489</v>
      </c>
      <c r="B343">
        <v>-126874</v>
      </c>
      <c r="C343">
        <f>AVERAGE(B$11:B343)</f>
        <v>-1236.7477477477478</v>
      </c>
      <c r="E343">
        <f>_xlfn.STDEV.P(B$11:B343)</f>
        <v>72700.051718484377</v>
      </c>
    </row>
    <row r="344" spans="1:5" hidden="1" x14ac:dyDescent="0.35">
      <c r="A344" s="1">
        <v>38496</v>
      </c>
      <c r="B344">
        <v>74544</v>
      </c>
      <c r="C344">
        <f>AVERAGE(B$11:B344)</f>
        <v>-1009.8592814371258</v>
      </c>
      <c r="E344">
        <f>_xlfn.STDEV.P(B$11:B344)</f>
        <v>72709.116175724819</v>
      </c>
    </row>
    <row r="345" spans="1:5" hidden="1" x14ac:dyDescent="0.35">
      <c r="A345" s="1">
        <v>38503</v>
      </c>
      <c r="B345">
        <v>33762</v>
      </c>
      <c r="C345">
        <f>AVERAGE(B$11:B345)</f>
        <v>-906.06268656716418</v>
      </c>
      <c r="E345">
        <f>_xlfn.STDEV.P(B$11:B345)</f>
        <v>72625.292150170135</v>
      </c>
    </row>
    <row r="346" spans="1:5" hidden="1" x14ac:dyDescent="0.35">
      <c r="A346" s="1">
        <v>38510</v>
      </c>
      <c r="B346">
        <v>20135</v>
      </c>
      <c r="C346">
        <f>AVERAGE(B$11:B346)</f>
        <v>-843.44047619047615</v>
      </c>
      <c r="E346">
        <f>_xlfn.STDEV.P(B$11:B346)</f>
        <v>72526.195672806847</v>
      </c>
    </row>
    <row r="347" spans="1:5" hidden="1" x14ac:dyDescent="0.35">
      <c r="A347" s="1">
        <v>38517</v>
      </c>
      <c r="B347">
        <v>-30553</v>
      </c>
      <c r="C347">
        <f>AVERAGE(B$11:B347)</f>
        <v>-931.59940652818989</v>
      </c>
      <c r="E347">
        <f>_xlfn.STDEV.P(B$11:B347)</f>
        <v>72436.537711167315</v>
      </c>
    </row>
    <row r="348" spans="1:5" hidden="1" x14ac:dyDescent="0.35">
      <c r="A348" s="1">
        <v>38524</v>
      </c>
      <c r="B348">
        <v>-51033</v>
      </c>
      <c r="C348">
        <f>AVERAGE(B$11:B348)</f>
        <v>-1079.8284023668639</v>
      </c>
      <c r="E348">
        <f>_xlfn.STDEV.P(B$11:B348)</f>
        <v>72380.471686595862</v>
      </c>
    </row>
    <row r="349" spans="1:5" hidden="1" x14ac:dyDescent="0.35">
      <c r="A349" s="1">
        <v>38531</v>
      </c>
      <c r="B349">
        <v>-20904</v>
      </c>
      <c r="C349">
        <f>AVERAGE(B$11:B349)</f>
        <v>-1138.3067846607669</v>
      </c>
      <c r="E349">
        <f>_xlfn.STDEV.P(B$11:B349)</f>
        <v>72281.632996436558</v>
      </c>
    </row>
    <row r="350" spans="1:5" hidden="1" x14ac:dyDescent="0.35">
      <c r="A350" s="1">
        <v>38538</v>
      </c>
      <c r="B350">
        <v>57302</v>
      </c>
      <c r="C350">
        <f>AVERAGE(B$11:B350)</f>
        <v>-966.42352941176466</v>
      </c>
      <c r="E350">
        <f>_xlfn.STDEV.P(B$11:B350)</f>
        <v>72244.607154994257</v>
      </c>
    </row>
    <row r="351" spans="1:5" hidden="1" x14ac:dyDescent="0.35">
      <c r="A351" s="1">
        <v>38545</v>
      </c>
      <c r="B351">
        <v>10714</v>
      </c>
      <c r="C351">
        <f>AVERAGE(B$11:B351)</f>
        <v>-932.17008797653955</v>
      </c>
      <c r="E351">
        <f>_xlfn.STDEV.P(B$11:B351)</f>
        <v>72141.363782257627</v>
      </c>
    </row>
    <row r="352" spans="1:5" hidden="1" x14ac:dyDescent="0.35">
      <c r="A352" s="1">
        <v>38552</v>
      </c>
      <c r="B352">
        <v>929</v>
      </c>
      <c r="C352">
        <f>AVERAGE(B$11:B352)</f>
        <v>-926.72807017543857</v>
      </c>
      <c r="E352">
        <f>_xlfn.STDEV.P(B$11:B352)</f>
        <v>72035.88683779721</v>
      </c>
    </row>
    <row r="353" spans="1:5" hidden="1" x14ac:dyDescent="0.35">
      <c r="A353" s="1">
        <v>38559</v>
      </c>
      <c r="B353">
        <v>23410</v>
      </c>
      <c r="C353">
        <f>AVERAGE(B$11:B353)</f>
        <v>-855.77551020408168</v>
      </c>
      <c r="E353">
        <f>_xlfn.STDEV.P(B$11:B353)</f>
        <v>71942.768495708835</v>
      </c>
    </row>
    <row r="354" spans="1:5" hidden="1" x14ac:dyDescent="0.35">
      <c r="A354" s="1">
        <v>38566</v>
      </c>
      <c r="B354">
        <v>111075</v>
      </c>
      <c r="C354">
        <f>AVERAGE(B$11:B354)</f>
        <v>-530.39534883720933</v>
      </c>
      <c r="E354">
        <f>_xlfn.STDEV.P(B$11:B354)</f>
        <v>72090.431409345576</v>
      </c>
    </row>
    <row r="355" spans="1:5" hidden="1" x14ac:dyDescent="0.35">
      <c r="A355" s="1">
        <v>38573</v>
      </c>
      <c r="B355">
        <v>75981</v>
      </c>
      <c r="C355">
        <f>AVERAGE(B$11:B355)</f>
        <v>-308.62318840579712</v>
      </c>
      <c r="E355">
        <f>_xlfn.STDEV.P(B$11:B355)</f>
        <v>72103.296453034971</v>
      </c>
    </row>
    <row r="356" spans="1:5" hidden="1" x14ac:dyDescent="0.35">
      <c r="A356" s="1">
        <v>38580</v>
      </c>
      <c r="B356">
        <v>98409</v>
      </c>
      <c r="C356">
        <f>AVERAGE(B$11:B356)</f>
        <v>-23.312138728323699</v>
      </c>
      <c r="E356">
        <f>_xlfn.STDEV.P(B$11:B356)</f>
        <v>72193.79132213007</v>
      </c>
    </row>
    <row r="357" spans="1:5" hidden="1" x14ac:dyDescent="0.35">
      <c r="A357" s="1">
        <v>38587</v>
      </c>
      <c r="B357">
        <v>58841</v>
      </c>
      <c r="C357">
        <f>AVERAGE(B$11:B357)</f>
        <v>146.32564841498558</v>
      </c>
      <c r="E357">
        <f>_xlfn.STDEV.P(B$11:B357)</f>
        <v>72158.716244367621</v>
      </c>
    </row>
    <row r="358" spans="1:5" hidden="1" x14ac:dyDescent="0.35">
      <c r="A358" s="1">
        <v>38594</v>
      </c>
      <c r="B358">
        <v>26703</v>
      </c>
      <c r="C358">
        <f>AVERAGE(B$11:B358)</f>
        <v>222.63793103448276</v>
      </c>
      <c r="E358">
        <f>_xlfn.STDEV.P(B$11:B358)</f>
        <v>72068.986444311027</v>
      </c>
    </row>
    <row r="359" spans="1:5" hidden="1" x14ac:dyDescent="0.35">
      <c r="A359" s="1">
        <v>38601</v>
      </c>
      <c r="B359">
        <v>10389</v>
      </c>
      <c r="C359">
        <f>AVERAGE(B$11:B359)</f>
        <v>251.76790830945558</v>
      </c>
      <c r="E359">
        <f>_xlfn.STDEV.P(B$11:B359)</f>
        <v>71967.713304637989</v>
      </c>
    </row>
    <row r="360" spans="1:5" hidden="1" x14ac:dyDescent="0.35">
      <c r="A360" s="1">
        <v>38608</v>
      </c>
      <c r="B360">
        <v>2756</v>
      </c>
      <c r="C360">
        <f>AVERAGE(B$11:B360)</f>
        <v>258.92285714285714</v>
      </c>
      <c r="E360">
        <f>_xlfn.STDEV.P(B$11:B360)</f>
        <v>71864.953049987496</v>
      </c>
    </row>
    <row r="361" spans="1:5" hidden="1" x14ac:dyDescent="0.35">
      <c r="A361" s="1">
        <v>38615</v>
      </c>
      <c r="B361">
        <v>-19654</v>
      </c>
      <c r="C361">
        <f>AVERAGE(B$11:B361)</f>
        <v>202.1908831908832</v>
      </c>
      <c r="E361">
        <f>_xlfn.STDEV.P(B$11:B361)</f>
        <v>71770.356547319563</v>
      </c>
    </row>
    <row r="362" spans="1:5" hidden="1" x14ac:dyDescent="0.35">
      <c r="A362" s="1">
        <v>38622</v>
      </c>
      <c r="B362">
        <v>23533</v>
      </c>
      <c r="C362">
        <f>AVERAGE(B$11:B362)</f>
        <v>268.47159090909093</v>
      </c>
      <c r="E362">
        <f>_xlfn.STDEV.P(B$11:B362)</f>
        <v>71679.09451744004</v>
      </c>
    </row>
    <row r="363" spans="1:5" hidden="1" x14ac:dyDescent="0.35">
      <c r="A363" s="1">
        <v>38629</v>
      </c>
      <c r="B363">
        <v>8777</v>
      </c>
      <c r="C363">
        <f>AVERAGE(B$11:B363)</f>
        <v>292.57507082152972</v>
      </c>
      <c r="E363">
        <f>_xlfn.STDEV.P(B$11:B363)</f>
        <v>71578.922585409106</v>
      </c>
    </row>
    <row r="364" spans="1:5" hidden="1" x14ac:dyDescent="0.35">
      <c r="A364" s="1">
        <v>38636</v>
      </c>
      <c r="B364">
        <v>18213</v>
      </c>
      <c r="C364">
        <f>AVERAGE(B$11:B364)</f>
        <v>343.19774011299432</v>
      </c>
      <c r="E364">
        <f>_xlfn.STDEV.P(B$11:B364)</f>
        <v>71484.078595478277</v>
      </c>
    </row>
    <row r="365" spans="1:5" hidden="1" x14ac:dyDescent="0.35">
      <c r="A365" s="1">
        <v>38643</v>
      </c>
      <c r="B365">
        <v>37210</v>
      </c>
      <c r="C365">
        <f>AVERAGE(B$11:B365)</f>
        <v>447.04788732394366</v>
      </c>
      <c r="E365">
        <f>_xlfn.STDEV.P(B$11:B365)</f>
        <v>71410.062589979207</v>
      </c>
    </row>
    <row r="366" spans="1:5" hidden="1" x14ac:dyDescent="0.35">
      <c r="A366" s="1">
        <v>38650</v>
      </c>
      <c r="B366">
        <v>-83318</v>
      </c>
      <c r="C366">
        <f>AVERAGE(B$11:B366)</f>
        <v>211.75280898876406</v>
      </c>
      <c r="E366">
        <f>_xlfn.STDEV.P(B$11:B366)</f>
        <v>71447.372448880225</v>
      </c>
    </row>
    <row r="367" spans="1:5" hidden="1" x14ac:dyDescent="0.35">
      <c r="A367" s="1">
        <v>38657</v>
      </c>
      <c r="B367">
        <v>-66527</v>
      </c>
      <c r="C367">
        <f>AVERAGE(B$11:B367)</f>
        <v>24.80952380952381</v>
      </c>
      <c r="E367">
        <f>_xlfn.STDEV.P(B$11:B367)</f>
        <v>71434.371898199883</v>
      </c>
    </row>
    <row r="368" spans="1:5" hidden="1" x14ac:dyDescent="0.35">
      <c r="A368" s="1">
        <v>38664</v>
      </c>
      <c r="B368">
        <v>10220</v>
      </c>
      <c r="C368">
        <f>AVERAGE(B$11:B368)</f>
        <v>53.287709497206706</v>
      </c>
      <c r="E368">
        <f>_xlfn.STDEV.P(B$11:B368)</f>
        <v>71336.562803543653</v>
      </c>
    </row>
    <row r="369" spans="1:5" hidden="1" x14ac:dyDescent="0.35">
      <c r="A369" s="1">
        <v>38671</v>
      </c>
      <c r="B369">
        <v>12391</v>
      </c>
      <c r="C369">
        <f>AVERAGE(B$11:B369)</f>
        <v>87.654596100278553</v>
      </c>
      <c r="E369">
        <f>_xlfn.STDEV.P(B$11:B369)</f>
        <v>71240.106659960016</v>
      </c>
    </row>
    <row r="370" spans="1:5" hidden="1" x14ac:dyDescent="0.35">
      <c r="A370" s="1">
        <v>38678</v>
      </c>
      <c r="B370">
        <v>52198</v>
      </c>
      <c r="C370">
        <f>AVERAGE(B$11:B370)</f>
        <v>232.40555555555557</v>
      </c>
      <c r="E370">
        <f>_xlfn.STDEV.P(B$11:B370)</f>
        <v>71193.940893301144</v>
      </c>
    </row>
    <row r="371" spans="1:5" hidden="1" x14ac:dyDescent="0.35">
      <c r="A371" s="1">
        <v>38685</v>
      </c>
      <c r="B371">
        <v>59809</v>
      </c>
      <c r="C371">
        <f>AVERAGE(B$11:B371)</f>
        <v>397.4376731301939</v>
      </c>
      <c r="E371">
        <f>_xlfn.STDEV.P(B$11:B371)</f>
        <v>71164.188014390355</v>
      </c>
    </row>
    <row r="372" spans="1:5" hidden="1" x14ac:dyDescent="0.35">
      <c r="A372" s="1">
        <v>38692</v>
      </c>
      <c r="B372">
        <v>61595</v>
      </c>
      <c r="C372">
        <f>AVERAGE(B$11:B372)</f>
        <v>566.49171270718227</v>
      </c>
      <c r="E372">
        <f>_xlfn.STDEV.P(B$11:B372)</f>
        <v>71138.378372902022</v>
      </c>
    </row>
    <row r="373" spans="1:5" hidden="1" x14ac:dyDescent="0.35">
      <c r="A373" s="1">
        <v>38699</v>
      </c>
      <c r="B373">
        <v>111130</v>
      </c>
      <c r="C373">
        <f>AVERAGE(B$11:B373)</f>
        <v>871.07438016528931</v>
      </c>
      <c r="E373">
        <f>_xlfn.STDEV.P(B$11:B373)</f>
        <v>71276.29759341685</v>
      </c>
    </row>
    <row r="374" spans="1:5" hidden="1" x14ac:dyDescent="0.35">
      <c r="A374" s="1">
        <v>38706</v>
      </c>
      <c r="B374">
        <v>108692</v>
      </c>
      <c r="C374">
        <f>AVERAGE(B$11:B374)</f>
        <v>1167.2857142857142</v>
      </c>
      <c r="E374">
        <f>_xlfn.STDEV.P(B$11:B374)</f>
        <v>71401.706845465815</v>
      </c>
    </row>
    <row r="375" spans="1:5" hidden="1" x14ac:dyDescent="0.35">
      <c r="A375" s="1">
        <v>38713</v>
      </c>
      <c r="B375">
        <v>109642</v>
      </c>
      <c r="C375">
        <f>AVERAGE(B$11:B375)</f>
        <v>1464.4767123287672</v>
      </c>
      <c r="E375">
        <f>_xlfn.STDEV.P(B$11:B375)</f>
        <v>71528.913350314877</v>
      </c>
    </row>
    <row r="376" spans="1:5" hidden="1" x14ac:dyDescent="0.35">
      <c r="A376" s="1">
        <v>38720</v>
      </c>
      <c r="B376">
        <v>136957</v>
      </c>
      <c r="C376">
        <f>AVERAGE(B$11:B376)</f>
        <v>1834.6748633879781</v>
      </c>
      <c r="E376">
        <f>_xlfn.STDEV.P(B$11:B376)</f>
        <v>71780.417140081612</v>
      </c>
    </row>
    <row r="377" spans="1:5" hidden="1" x14ac:dyDescent="0.35">
      <c r="A377" s="1">
        <v>38727</v>
      </c>
      <c r="B377">
        <v>107991</v>
      </c>
      <c r="C377">
        <f>AVERAGE(B$11:B377)</f>
        <v>2123.9291553133517</v>
      </c>
      <c r="E377">
        <f>_xlfn.STDEV.P(B$11:B377)</f>
        <v>71895.837677100499</v>
      </c>
    </row>
    <row r="378" spans="1:5" hidden="1" x14ac:dyDescent="0.35">
      <c r="A378" s="1">
        <v>38734</v>
      </c>
      <c r="B378">
        <v>117996</v>
      </c>
      <c r="C378">
        <f>AVERAGE(B$11:B378)</f>
        <v>2438.7989130434785</v>
      </c>
      <c r="E378">
        <f>_xlfn.STDEV.P(B$11:B378)</f>
        <v>72051.028558703954</v>
      </c>
    </row>
    <row r="379" spans="1:5" hidden="1" x14ac:dyDescent="0.35">
      <c r="A379" s="1">
        <v>38741</v>
      </c>
      <c r="B379">
        <v>163267</v>
      </c>
      <c r="C379">
        <f>AVERAGE(B$11:B379)</f>
        <v>2874.6476964769649</v>
      </c>
      <c r="E379">
        <f>_xlfn.STDEV.P(B$11:B379)</f>
        <v>72437.482195768869</v>
      </c>
    </row>
    <row r="380" spans="1:5" hidden="1" x14ac:dyDescent="0.35">
      <c r="A380" s="1">
        <v>38748</v>
      </c>
      <c r="B380">
        <v>158743</v>
      </c>
      <c r="C380">
        <f>AVERAGE(B$11:B380)</f>
        <v>3295.9135135135134</v>
      </c>
      <c r="E380">
        <f>_xlfn.STDEV.P(B$11:B380)</f>
        <v>72790.739653702243</v>
      </c>
    </row>
    <row r="381" spans="1:5" hidden="1" x14ac:dyDescent="0.35">
      <c r="A381" s="1">
        <v>38755</v>
      </c>
      <c r="B381">
        <v>137913</v>
      </c>
      <c r="C381">
        <f>AVERAGE(B$11:B381)</f>
        <v>3658.7628032345015</v>
      </c>
      <c r="E381">
        <f>_xlfn.STDEV.P(B$11:B381)</f>
        <v>73026.873032747622</v>
      </c>
    </row>
    <row r="382" spans="1:5" hidden="1" x14ac:dyDescent="0.35">
      <c r="A382" s="1">
        <v>38762</v>
      </c>
      <c r="B382">
        <v>150834</v>
      </c>
      <c r="C382">
        <f>AVERAGE(B$11:B382)</f>
        <v>4054.3951612903224</v>
      </c>
      <c r="E382">
        <f>_xlfn.STDEV.P(B$11:B382)</f>
        <v>73325.705781918179</v>
      </c>
    </row>
    <row r="383" spans="1:5" hidden="1" x14ac:dyDescent="0.35">
      <c r="A383" s="1">
        <v>38769</v>
      </c>
      <c r="B383">
        <v>146596</v>
      </c>
      <c r="C383">
        <f>AVERAGE(B$11:B383)</f>
        <v>4436.5442359249328</v>
      </c>
      <c r="E383">
        <f>_xlfn.STDEV.P(B$11:B383)</f>
        <v>73597.354552688979</v>
      </c>
    </row>
    <row r="384" spans="1:5" hidden="1" x14ac:dyDescent="0.35">
      <c r="A384" s="1">
        <v>38776</v>
      </c>
      <c r="B384">
        <v>182758</v>
      </c>
      <c r="C384">
        <f>AVERAGE(B$11:B384)</f>
        <v>4913.3395721925135</v>
      </c>
      <c r="E384">
        <f>_xlfn.STDEV.P(B$11:B384)</f>
        <v>74073.499260821874</v>
      </c>
    </row>
    <row r="385" spans="1:5" hidden="1" x14ac:dyDescent="0.35">
      <c r="A385" s="1">
        <v>38783</v>
      </c>
      <c r="B385">
        <v>147973</v>
      </c>
      <c r="C385">
        <f>AVERAGE(B$11:B385)</f>
        <v>5294.8320000000003</v>
      </c>
      <c r="E385">
        <f>_xlfn.STDEV.P(B$11:B385)</f>
        <v>74341.658877561887</v>
      </c>
    </row>
    <row r="386" spans="1:5" hidden="1" x14ac:dyDescent="0.35">
      <c r="A386" s="1">
        <v>38790</v>
      </c>
      <c r="B386">
        <v>183337</v>
      </c>
      <c r="C386">
        <f>AVERAGE(B$11:B386)</f>
        <v>5768.3484042553191</v>
      </c>
      <c r="E386">
        <f>_xlfn.STDEV.P(B$11:B386)</f>
        <v>74806.8532361088</v>
      </c>
    </row>
    <row r="387" spans="1:5" hidden="1" x14ac:dyDescent="0.35">
      <c r="A387" s="1">
        <v>38797</v>
      </c>
      <c r="B387">
        <v>263723</v>
      </c>
      <c r="C387">
        <f>AVERAGE(B$11:B387)</f>
        <v>6452.5782493368697</v>
      </c>
      <c r="E387">
        <f>_xlfn.STDEV.P(B$11:B387)</f>
        <v>75876.568961670055</v>
      </c>
    </row>
    <row r="388" spans="1:5" hidden="1" x14ac:dyDescent="0.35">
      <c r="A388" s="1">
        <v>38804</v>
      </c>
      <c r="B388">
        <v>173662</v>
      </c>
      <c r="C388">
        <f>AVERAGE(B$11:B388)</f>
        <v>6894.931216931217</v>
      </c>
      <c r="E388">
        <f>_xlfn.STDEV.P(B$11:B388)</f>
        <v>76261.345354170568</v>
      </c>
    </row>
    <row r="389" spans="1:5" hidden="1" x14ac:dyDescent="0.35">
      <c r="A389" s="1">
        <v>38811</v>
      </c>
      <c r="B389">
        <v>151221</v>
      </c>
      <c r="C389">
        <f>AVERAGE(B$11:B389)</f>
        <v>7275.7387862796832</v>
      </c>
      <c r="E389">
        <f>_xlfn.STDEV.P(B$11:B389)</f>
        <v>76519.691194793399</v>
      </c>
    </row>
    <row r="390" spans="1:5" hidden="1" x14ac:dyDescent="0.35">
      <c r="A390" s="1">
        <v>38818</v>
      </c>
      <c r="B390">
        <v>172680</v>
      </c>
      <c r="C390">
        <f>AVERAGE(B$11:B390)</f>
        <v>7711.0131578947367</v>
      </c>
      <c r="E390">
        <f>_xlfn.STDEV.P(B$11:B390)</f>
        <v>76887.328770209264</v>
      </c>
    </row>
    <row r="391" spans="1:5" hidden="1" x14ac:dyDescent="0.35">
      <c r="A391" s="1">
        <v>38825</v>
      </c>
      <c r="B391">
        <v>176482</v>
      </c>
      <c r="C391">
        <f>AVERAGE(B$11:B391)</f>
        <v>8153.9816272965882</v>
      </c>
      <c r="E391">
        <f>_xlfn.STDEV.P(B$11:B391)</f>
        <v>77270.364038332715</v>
      </c>
    </row>
    <row r="392" spans="1:5" hidden="1" x14ac:dyDescent="0.35">
      <c r="A392" s="1">
        <v>38832</v>
      </c>
      <c r="B392">
        <v>-487</v>
      </c>
      <c r="C392">
        <f>AVERAGE(B$11:B392)</f>
        <v>8131.3612565445028</v>
      </c>
      <c r="E392">
        <f>_xlfn.STDEV.P(B$11:B392)</f>
        <v>77170.421668252413</v>
      </c>
    </row>
    <row r="393" spans="1:5" hidden="1" x14ac:dyDescent="0.35">
      <c r="A393" s="1">
        <v>38839</v>
      </c>
      <c r="B393">
        <v>28186</v>
      </c>
      <c r="C393">
        <f>AVERAGE(B$11:B393)</f>
        <v>8183.7232375979111</v>
      </c>
      <c r="E393">
        <f>_xlfn.STDEV.P(B$11:B393)</f>
        <v>77076.405735263805</v>
      </c>
    </row>
    <row r="394" spans="1:5" hidden="1" x14ac:dyDescent="0.35">
      <c r="A394" s="1">
        <v>38846</v>
      </c>
      <c r="B394">
        <v>27300</v>
      </c>
      <c r="C394">
        <f>AVERAGE(B$11:B394)</f>
        <v>8233.5052083333339</v>
      </c>
      <c r="E394">
        <f>_xlfn.STDEV.P(B$11:B394)</f>
        <v>76982.145511150651</v>
      </c>
    </row>
    <row r="395" spans="1:5" hidden="1" x14ac:dyDescent="0.35">
      <c r="A395" s="1">
        <v>38853</v>
      </c>
      <c r="B395">
        <v>106571</v>
      </c>
      <c r="C395">
        <f>AVERAGE(B$11:B395)</f>
        <v>8488.9272727272728</v>
      </c>
      <c r="E395">
        <f>_xlfn.STDEV.P(B$11:B395)</f>
        <v>77044.858322691085</v>
      </c>
    </row>
    <row r="396" spans="1:5" hidden="1" x14ac:dyDescent="0.35">
      <c r="A396" s="1">
        <v>38860</v>
      </c>
      <c r="B396">
        <v>92608</v>
      </c>
      <c r="C396">
        <f>AVERAGE(B$11:B396)</f>
        <v>8706.8523316062183</v>
      </c>
      <c r="E396">
        <f>_xlfn.STDEV.P(B$11:B396)</f>
        <v>77063.716175807043</v>
      </c>
    </row>
    <row r="397" spans="1:5" hidden="1" x14ac:dyDescent="0.35">
      <c r="A397" s="1">
        <v>38867</v>
      </c>
      <c r="B397">
        <v>60016</v>
      </c>
      <c r="C397">
        <f>AVERAGE(B$11:B397)</f>
        <v>8839.4341085271317</v>
      </c>
      <c r="E397">
        <f>_xlfn.STDEV.P(B$11:B397)</f>
        <v>77008.15315395924</v>
      </c>
    </row>
    <row r="398" spans="1:5" hidden="1" x14ac:dyDescent="0.35">
      <c r="A398" s="1">
        <v>38874</v>
      </c>
      <c r="B398">
        <v>70754</v>
      </c>
      <c r="C398">
        <f>AVERAGE(B$11:B398)</f>
        <v>8999.0077319587635</v>
      </c>
      <c r="E398">
        <f>_xlfn.STDEV.P(B$11:B398)</f>
        <v>76972.891046217221</v>
      </c>
    </row>
    <row r="399" spans="1:5" hidden="1" x14ac:dyDescent="0.35">
      <c r="A399" s="1">
        <v>38881</v>
      </c>
      <c r="B399">
        <v>42593</v>
      </c>
      <c r="C399">
        <f>AVERAGE(B$11:B399)</f>
        <v>9085.3676092544993</v>
      </c>
      <c r="E399">
        <f>_xlfn.STDEV.P(B$11:B399)</f>
        <v>76892.709381192602</v>
      </c>
    </row>
    <row r="400" spans="1:5" hidden="1" x14ac:dyDescent="0.35">
      <c r="A400" s="1">
        <v>38888</v>
      </c>
      <c r="B400">
        <v>62253</v>
      </c>
      <c r="C400">
        <f>AVERAGE(B$11:B400)</f>
        <v>9221.6948717948726</v>
      </c>
      <c r="E400">
        <f>_xlfn.STDEV.P(B$11:B400)</f>
        <v>76841.122721223815</v>
      </c>
    </row>
    <row r="401" spans="1:5" hidden="1" x14ac:dyDescent="0.35">
      <c r="A401" s="1">
        <v>38895</v>
      </c>
      <c r="B401">
        <v>89040</v>
      </c>
      <c r="C401">
        <f>AVERAGE(B$11:B401)</f>
        <v>9425.8337595907924</v>
      </c>
      <c r="E401">
        <f>_xlfn.STDEV.P(B$11:B401)</f>
        <v>76848.612978316232</v>
      </c>
    </row>
    <row r="402" spans="1:5" hidden="1" x14ac:dyDescent="0.35">
      <c r="A402" s="1">
        <v>38902</v>
      </c>
      <c r="B402">
        <v>148224</v>
      </c>
      <c r="C402">
        <f>AVERAGE(B$11:B402)</f>
        <v>9779.9107142857138</v>
      </c>
      <c r="E402">
        <f>_xlfn.STDEV.P(B$11:B402)</f>
        <v>77069.213005124635</v>
      </c>
    </row>
    <row r="403" spans="1:5" hidden="1" x14ac:dyDescent="0.35">
      <c r="A403" s="1">
        <v>38909</v>
      </c>
      <c r="B403">
        <v>138698</v>
      </c>
      <c r="C403">
        <f>AVERAGE(B$11:B403)</f>
        <v>10107.946564885497</v>
      </c>
      <c r="E403">
        <f>_xlfn.STDEV.P(B$11:B403)</f>
        <v>77244.625010201256</v>
      </c>
    </row>
    <row r="404" spans="1:5" hidden="1" x14ac:dyDescent="0.35">
      <c r="A404" s="1">
        <v>38916</v>
      </c>
      <c r="B404">
        <v>119260</v>
      </c>
      <c r="C404">
        <f>AVERAGE(B$11:B404)</f>
        <v>10384.982233502538</v>
      </c>
      <c r="E404">
        <f>_xlfn.STDEV.P(B$11:B404)</f>
        <v>77341.776332235691</v>
      </c>
    </row>
    <row r="405" spans="1:5" hidden="1" x14ac:dyDescent="0.35">
      <c r="A405" s="1">
        <v>38923</v>
      </c>
      <c r="B405">
        <v>152893</v>
      </c>
      <c r="C405">
        <f>AVERAGE(B$11:B405)</f>
        <v>10745.762025316455</v>
      </c>
      <c r="E405">
        <f>_xlfn.STDEV.P(B$11:B405)</f>
        <v>77575.063940262233</v>
      </c>
    </row>
    <row r="406" spans="1:5" hidden="1" x14ac:dyDescent="0.35">
      <c r="A406" s="1">
        <v>38930</v>
      </c>
      <c r="B406">
        <v>197651</v>
      </c>
      <c r="C406">
        <f>AVERAGE(B$11:B406)</f>
        <v>11217.744949494949</v>
      </c>
      <c r="E406">
        <f>_xlfn.STDEV.P(B$11:B406)</f>
        <v>78042.854669228516</v>
      </c>
    </row>
    <row r="407" spans="1:5" hidden="1" x14ac:dyDescent="0.35">
      <c r="A407" s="1">
        <v>38937</v>
      </c>
      <c r="B407">
        <v>261215</v>
      </c>
      <c r="C407">
        <f>AVERAGE(B$11:B407)</f>
        <v>11847.460957178841</v>
      </c>
      <c r="E407">
        <f>_xlfn.STDEV.P(B$11:B407)</f>
        <v>78945.399579598554</v>
      </c>
    </row>
    <row r="408" spans="1:5" hidden="1" x14ac:dyDescent="0.35">
      <c r="A408" s="1">
        <v>38944</v>
      </c>
      <c r="B408">
        <v>312492</v>
      </c>
      <c r="C408">
        <f>AVERAGE(B$11:B408)</f>
        <v>12602.849246231155</v>
      </c>
      <c r="E408">
        <f>_xlfn.STDEV.P(B$11:B408)</f>
        <v>80269.855056592816</v>
      </c>
    </row>
    <row r="409" spans="1:5" hidden="1" x14ac:dyDescent="0.35">
      <c r="A409" s="1">
        <v>38951</v>
      </c>
      <c r="B409">
        <v>347559</v>
      </c>
      <c r="C409">
        <f>AVERAGE(B$11:B409)</f>
        <v>13442.338345864662</v>
      </c>
      <c r="E409">
        <f>_xlfn.STDEV.P(B$11:B409)</f>
        <v>81899.868320746988</v>
      </c>
    </row>
    <row r="410" spans="1:5" hidden="1" x14ac:dyDescent="0.35">
      <c r="A410" s="1">
        <v>38958</v>
      </c>
      <c r="B410">
        <v>430530</v>
      </c>
      <c r="C410">
        <f>AVERAGE(B$11:B410)</f>
        <v>14485.057500000001</v>
      </c>
      <c r="E410">
        <f>_xlfn.STDEV.P(B$11:B410)</f>
        <v>84407.567731834293</v>
      </c>
    </row>
    <row r="411" spans="1:5" hidden="1" x14ac:dyDescent="0.35">
      <c r="A411" s="1">
        <v>38965</v>
      </c>
      <c r="B411">
        <v>389405</v>
      </c>
      <c r="C411">
        <f>AVERAGE(B$11:B411)</f>
        <v>15420.019950124688</v>
      </c>
      <c r="E411">
        <f>_xlfn.STDEV.P(B$11:B411)</f>
        <v>86351.214397221498</v>
      </c>
    </row>
    <row r="412" spans="1:5" hidden="1" x14ac:dyDescent="0.35">
      <c r="A412" s="1">
        <v>38972</v>
      </c>
      <c r="B412">
        <v>438138</v>
      </c>
      <c r="C412">
        <f>AVERAGE(B$11:B412)</f>
        <v>16471.557213930348</v>
      </c>
      <c r="E412">
        <f>_xlfn.STDEV.P(B$11:B412)</f>
        <v>88777.145807518013</v>
      </c>
    </row>
    <row r="413" spans="1:5" hidden="1" x14ac:dyDescent="0.35">
      <c r="A413" s="1">
        <v>38979</v>
      </c>
      <c r="B413">
        <v>478610</v>
      </c>
      <c r="C413">
        <f>AVERAGE(B$11:B413)</f>
        <v>17618.302729528536</v>
      </c>
      <c r="E413">
        <f>_xlfn.STDEV.P(B$11:B413)</f>
        <v>91599.481445554367</v>
      </c>
    </row>
    <row r="414" spans="1:5" hidden="1" x14ac:dyDescent="0.35">
      <c r="A414" s="1">
        <v>38986</v>
      </c>
      <c r="B414">
        <v>475578</v>
      </c>
      <c r="C414">
        <f>AVERAGE(B$11:B414)</f>
        <v>18751.866336633662</v>
      </c>
      <c r="E414">
        <f>_xlfn.STDEV.P(B$11:B414)</f>
        <v>94273.739733100185</v>
      </c>
    </row>
    <row r="415" spans="1:5" hidden="1" x14ac:dyDescent="0.35">
      <c r="A415" s="1">
        <v>38993</v>
      </c>
      <c r="B415">
        <v>520871</v>
      </c>
      <c r="C415">
        <f>AVERAGE(B$11:B415)</f>
        <v>19991.666666666668</v>
      </c>
      <c r="E415">
        <f>_xlfn.STDEV.P(B$11:B415)</f>
        <v>97399.09562084252</v>
      </c>
    </row>
    <row r="416" spans="1:5" hidden="1" x14ac:dyDescent="0.35">
      <c r="A416" s="1">
        <v>39000</v>
      </c>
      <c r="B416">
        <v>461044</v>
      </c>
      <c r="C416">
        <f>AVERAGE(B$11:B416)</f>
        <v>21078.002463054188</v>
      </c>
      <c r="E416">
        <f>_xlfn.STDEV.P(B$11:B416)</f>
        <v>99705.409432270244</v>
      </c>
    </row>
    <row r="417" spans="1:5" hidden="1" x14ac:dyDescent="0.35">
      <c r="A417" s="1">
        <v>39007</v>
      </c>
      <c r="B417">
        <v>435773</v>
      </c>
      <c r="C417">
        <f>AVERAGE(B$11:B417)</f>
        <v>22096.909090909092</v>
      </c>
      <c r="E417">
        <f>_xlfn.STDEV.P(B$11:B417)</f>
        <v>101677.13855641895</v>
      </c>
    </row>
    <row r="418" spans="1:5" hidden="1" x14ac:dyDescent="0.35">
      <c r="A418" s="1">
        <v>39014</v>
      </c>
      <c r="B418">
        <v>424998</v>
      </c>
      <c r="C418">
        <f>AVERAGE(B$11:B418)</f>
        <v>23084.411764705881</v>
      </c>
      <c r="E418">
        <f>_xlfn.STDEV.P(B$11:B418)</f>
        <v>103488.12696764604</v>
      </c>
    </row>
    <row r="419" spans="1:5" hidden="1" x14ac:dyDescent="0.35">
      <c r="A419" s="1">
        <v>39021</v>
      </c>
      <c r="B419">
        <v>375508</v>
      </c>
      <c r="C419">
        <f>AVERAGE(B$11:B419)</f>
        <v>23946.083129584353</v>
      </c>
      <c r="E419">
        <f>_xlfn.STDEV.P(B$11:B419)</f>
        <v>104816.68735689136</v>
      </c>
    </row>
    <row r="420" spans="1:5" hidden="1" x14ac:dyDescent="0.35">
      <c r="A420" s="1">
        <v>39028</v>
      </c>
      <c r="B420">
        <v>350696</v>
      </c>
      <c r="C420">
        <f>AVERAGE(B$11:B420)</f>
        <v>24743.034146341462</v>
      </c>
      <c r="E420">
        <f>_xlfn.STDEV.P(B$11:B420)</f>
        <v>105922.18871418637</v>
      </c>
    </row>
    <row r="421" spans="1:5" hidden="1" x14ac:dyDescent="0.35">
      <c r="A421" s="1">
        <v>39035</v>
      </c>
      <c r="B421">
        <v>339733</v>
      </c>
      <c r="C421">
        <f>AVERAGE(B$11:B421)</f>
        <v>25509.433090024329</v>
      </c>
      <c r="E421">
        <f>_xlfn.STDEV.P(B$11:B421)</f>
        <v>106925.35991874912</v>
      </c>
    </row>
    <row r="422" spans="1:5" hidden="1" x14ac:dyDescent="0.35">
      <c r="A422" s="1">
        <v>39042</v>
      </c>
      <c r="B422">
        <v>396023</v>
      </c>
      <c r="C422">
        <f>AVERAGE(B$11:B422)</f>
        <v>26408.73786407767</v>
      </c>
      <c r="E422">
        <f>_xlfn.STDEV.P(B$11:B422)</f>
        <v>108340.56666429256</v>
      </c>
    </row>
    <row r="423" spans="1:5" hidden="1" x14ac:dyDescent="0.35">
      <c r="A423" s="1">
        <v>39049</v>
      </c>
      <c r="B423">
        <v>364760</v>
      </c>
      <c r="C423">
        <f>AVERAGE(B$11:B423)</f>
        <v>27227.990314769977</v>
      </c>
      <c r="E423">
        <f>_xlfn.STDEV.P(B$11:B423)</f>
        <v>109479.59527913942</v>
      </c>
    </row>
    <row r="424" spans="1:5" hidden="1" x14ac:dyDescent="0.35">
      <c r="A424" s="1">
        <v>39056</v>
      </c>
      <c r="B424">
        <v>314946</v>
      </c>
      <c r="C424">
        <f>AVERAGE(B$11:B424)</f>
        <v>27922.961352657007</v>
      </c>
      <c r="E424">
        <f>_xlfn.STDEV.P(B$11:B424)</f>
        <v>110255.627148117</v>
      </c>
    </row>
    <row r="425" spans="1:5" hidden="1" x14ac:dyDescent="0.35">
      <c r="A425" s="1">
        <v>39063</v>
      </c>
      <c r="B425">
        <v>354647</v>
      </c>
      <c r="C425">
        <f>AVERAGE(B$11:B425)</f>
        <v>28710.248192771083</v>
      </c>
      <c r="E425">
        <f>_xlfn.STDEV.P(B$11:B425)</f>
        <v>111281.6999154873</v>
      </c>
    </row>
    <row r="426" spans="1:5" hidden="1" x14ac:dyDescent="0.35">
      <c r="A426" s="1">
        <v>39070</v>
      </c>
      <c r="B426">
        <v>332180</v>
      </c>
      <c r="C426">
        <f>AVERAGE(B$11:B426)</f>
        <v>29439.742788461539</v>
      </c>
      <c r="E426">
        <f>_xlfn.STDEV.P(B$11:B426)</f>
        <v>112136.95112741648</v>
      </c>
    </row>
    <row r="427" spans="1:5" hidden="1" x14ac:dyDescent="0.35">
      <c r="A427" s="1">
        <v>39077</v>
      </c>
      <c r="B427">
        <v>313689</v>
      </c>
      <c r="C427">
        <f>AVERAGE(B$11:B427)</f>
        <v>30121.395683453236</v>
      </c>
      <c r="E427">
        <f>_xlfn.STDEV.P(B$11:B427)</f>
        <v>112862.0190353598</v>
      </c>
    </row>
    <row r="428" spans="1:5" hidden="1" x14ac:dyDescent="0.35">
      <c r="A428" s="1">
        <v>39084</v>
      </c>
      <c r="B428">
        <v>333771</v>
      </c>
      <c r="C428">
        <f>AVERAGE(B$11:B428)</f>
        <v>30847.830143540668</v>
      </c>
      <c r="E428">
        <f>_xlfn.STDEV.P(B$11:B428)</f>
        <v>113698.79453974753</v>
      </c>
    </row>
    <row r="429" spans="1:5" hidden="1" x14ac:dyDescent="0.35">
      <c r="A429" s="1">
        <v>39091</v>
      </c>
      <c r="B429">
        <v>301405</v>
      </c>
      <c r="C429">
        <f>AVERAGE(B$11:B429)</f>
        <v>31493.551312649164</v>
      </c>
      <c r="E429">
        <f>_xlfn.STDEV.P(B$11:B429)</f>
        <v>114327.8198637631</v>
      </c>
    </row>
    <row r="430" spans="1:5" hidden="1" x14ac:dyDescent="0.35">
      <c r="A430" s="1">
        <v>39098</v>
      </c>
      <c r="B430">
        <v>289357</v>
      </c>
      <c r="C430">
        <f>AVERAGE(B$11:B430)</f>
        <v>32107.511904761905</v>
      </c>
      <c r="E430">
        <f>_xlfn.STDEV.P(B$11:B430)</f>
        <v>114881.11407217526</v>
      </c>
    </row>
    <row r="431" spans="1:5" hidden="1" x14ac:dyDescent="0.35">
      <c r="A431" s="1">
        <v>39105</v>
      </c>
      <c r="B431">
        <v>294701</v>
      </c>
      <c r="C431">
        <f>AVERAGE(B$11:B431)</f>
        <v>32731.249406175772</v>
      </c>
      <c r="E431">
        <f>_xlfn.STDEV.P(B$11:B431)</f>
        <v>115454.41673001292</v>
      </c>
    </row>
    <row r="432" spans="1:5" hidden="1" x14ac:dyDescent="0.35">
      <c r="A432" s="1">
        <v>39112</v>
      </c>
      <c r="B432">
        <v>253402</v>
      </c>
      <c r="C432">
        <f>AVERAGE(B$11:B432)</f>
        <v>33254.165876777253</v>
      </c>
      <c r="E432">
        <f>_xlfn.STDEV.P(B$11:B432)</f>
        <v>115815.6045234358</v>
      </c>
    </row>
    <row r="433" spans="1:5" hidden="1" x14ac:dyDescent="0.35">
      <c r="A433" s="1">
        <v>39119</v>
      </c>
      <c r="B433">
        <v>260148</v>
      </c>
      <c r="C433">
        <f>AVERAGE(B$11:B433)</f>
        <v>33790.557919621751</v>
      </c>
      <c r="E433">
        <f>_xlfn.STDEV.P(B$11:B433)</f>
        <v>116202.24077432748</v>
      </c>
    </row>
    <row r="434" spans="1:5" hidden="1" x14ac:dyDescent="0.35">
      <c r="A434" s="1">
        <v>39126</v>
      </c>
      <c r="B434">
        <v>220082</v>
      </c>
      <c r="C434">
        <f>AVERAGE(B$11:B434)</f>
        <v>34229.92452830189</v>
      </c>
      <c r="E434">
        <f>_xlfn.STDEV.P(B$11:B434)</f>
        <v>116416.37063369827</v>
      </c>
    </row>
    <row r="435" spans="1:5" hidden="1" x14ac:dyDescent="0.35">
      <c r="A435" s="1">
        <v>39133</v>
      </c>
      <c r="B435">
        <v>207289</v>
      </c>
      <c r="C435">
        <f>AVERAGE(B$11:B435)</f>
        <v>34637.12235294118</v>
      </c>
      <c r="E435">
        <f>_xlfn.STDEV.P(B$11:B435)</f>
        <v>116581.24183054532</v>
      </c>
    </row>
    <row r="436" spans="1:5" hidden="1" x14ac:dyDescent="0.35">
      <c r="A436" s="1">
        <v>39140</v>
      </c>
      <c r="B436">
        <v>296152</v>
      </c>
      <c r="C436">
        <f>AVERAGE(B$11:B436)</f>
        <v>35251.007042253521</v>
      </c>
      <c r="E436">
        <f>_xlfn.STDEV.P(B$11:B436)</f>
        <v>117130.03406211393</v>
      </c>
    </row>
    <row r="437" spans="1:5" hidden="1" x14ac:dyDescent="0.35">
      <c r="A437" s="1">
        <v>39147</v>
      </c>
      <c r="B437">
        <v>325194</v>
      </c>
      <c r="C437">
        <f>AVERAGE(B$11:B437)</f>
        <v>35930.030444964868</v>
      </c>
      <c r="E437">
        <f>_xlfn.STDEV.P(B$11:B437)</f>
        <v>117829.24949599017</v>
      </c>
    </row>
    <row r="438" spans="1:5" hidden="1" x14ac:dyDescent="0.35">
      <c r="A438" s="1">
        <v>39154</v>
      </c>
      <c r="B438">
        <v>367558</v>
      </c>
      <c r="C438">
        <f>AVERAGE(B$11:B438)</f>
        <v>36704.86214953271</v>
      </c>
      <c r="E438">
        <f>_xlfn.STDEV.P(B$11:B438)</f>
        <v>118775.62423029574</v>
      </c>
    </row>
    <row r="439" spans="1:5" hidden="1" x14ac:dyDescent="0.35">
      <c r="A439" s="1">
        <v>39161</v>
      </c>
      <c r="B439">
        <v>442957</v>
      </c>
      <c r="C439">
        <f>AVERAGE(B$11:B439)</f>
        <v>37651.83682983683</v>
      </c>
      <c r="E439">
        <f>_xlfn.STDEV.P(B$11:B439)</f>
        <v>120243.82593762517</v>
      </c>
    </row>
    <row r="440" spans="1:5" hidden="1" x14ac:dyDescent="0.35">
      <c r="A440" s="1">
        <v>39168</v>
      </c>
      <c r="B440">
        <v>438849</v>
      </c>
      <c r="C440">
        <f>AVERAGE(B$11:B440)</f>
        <v>38584.853488372093</v>
      </c>
      <c r="E440">
        <f>_xlfn.STDEV.P(B$11:B440)</f>
        <v>121648.69992474584</v>
      </c>
    </row>
    <row r="441" spans="1:5" hidden="1" x14ac:dyDescent="0.35">
      <c r="A441" s="1">
        <v>39175</v>
      </c>
      <c r="B441">
        <v>442904</v>
      </c>
      <c r="C441">
        <f>AVERAGE(B$11:B441)</f>
        <v>39522.948955916472</v>
      </c>
      <c r="E441">
        <f>_xlfn.STDEV.P(B$11:B441)</f>
        <v>123054.78893519759</v>
      </c>
    </row>
    <row r="442" spans="1:5" hidden="1" x14ac:dyDescent="0.35">
      <c r="A442" s="1">
        <v>39182</v>
      </c>
      <c r="B442">
        <v>412517</v>
      </c>
      <c r="C442">
        <f>AVERAGE(B$11:B442)</f>
        <v>40386.361111111109</v>
      </c>
      <c r="E442">
        <f>_xlfn.STDEV.P(B$11:B442)</f>
        <v>124212.44364912184</v>
      </c>
    </row>
    <row r="443" spans="1:5" hidden="1" x14ac:dyDescent="0.35">
      <c r="A443" s="1">
        <v>39189</v>
      </c>
      <c r="B443">
        <v>405604</v>
      </c>
      <c r="C443">
        <f>AVERAGE(B$11:B443)</f>
        <v>41229.819861431868</v>
      </c>
      <c r="E443">
        <f>_xlfn.STDEV.P(B$11:B443)</f>
        <v>125301.3709994495</v>
      </c>
    </row>
    <row r="444" spans="1:5" hidden="1" x14ac:dyDescent="0.35">
      <c r="A444" s="1">
        <v>39196</v>
      </c>
      <c r="B444">
        <v>415106</v>
      </c>
      <c r="C444">
        <f>AVERAGE(B$11:B444)</f>
        <v>42091.285714285717</v>
      </c>
      <c r="E444">
        <f>_xlfn.STDEV.P(B$11:B444)</f>
        <v>126434.16033289526</v>
      </c>
    </row>
    <row r="445" spans="1:5" hidden="1" x14ac:dyDescent="0.35">
      <c r="A445" s="1">
        <v>39203</v>
      </c>
      <c r="B445">
        <v>405604</v>
      </c>
      <c r="C445">
        <f>AVERAGE(B$11:B445)</f>
        <v>42926.947126436782</v>
      </c>
      <c r="E445">
        <f>_xlfn.STDEV.P(B$11:B445)</f>
        <v>127483.03266954701</v>
      </c>
    </row>
    <row r="446" spans="1:5" hidden="1" x14ac:dyDescent="0.35">
      <c r="A446" s="1">
        <v>39210</v>
      </c>
      <c r="B446">
        <v>418341</v>
      </c>
      <c r="C446">
        <f>AVERAGE(B$11:B446)</f>
        <v>43787.988532110088</v>
      </c>
      <c r="E446">
        <f>_xlfn.STDEV.P(B$11:B446)</f>
        <v>128596.86705338943</v>
      </c>
    </row>
    <row r="447" spans="1:5" hidden="1" x14ac:dyDescent="0.35">
      <c r="A447" s="1">
        <v>39217</v>
      </c>
      <c r="B447">
        <v>439967</v>
      </c>
      <c r="C447">
        <f>AVERAGE(B$11:B447)</f>
        <v>44694.576659038903</v>
      </c>
      <c r="E447">
        <f>_xlfn.STDEV.P(B$11:B447)</f>
        <v>129837.05574176559</v>
      </c>
    </row>
    <row r="448" spans="1:5" hidden="1" x14ac:dyDescent="0.35">
      <c r="A448" s="1">
        <v>39224</v>
      </c>
      <c r="B448">
        <v>400206</v>
      </c>
      <c r="C448">
        <f>AVERAGE(B$11:B448)</f>
        <v>45506.246575342462</v>
      </c>
      <c r="E448">
        <f>_xlfn.STDEV.P(B$11:B448)</f>
        <v>130794.00732550173</v>
      </c>
    </row>
    <row r="449" spans="1:5" hidden="1" x14ac:dyDescent="0.35">
      <c r="A449" s="1">
        <v>39231</v>
      </c>
      <c r="B449">
        <v>358100</v>
      </c>
      <c r="C449">
        <f>AVERAGE(B$11:B449)</f>
        <v>46218.305239179957</v>
      </c>
      <c r="E449">
        <f>_xlfn.STDEV.P(B$11:B449)</f>
        <v>131492.13718302408</v>
      </c>
    </row>
    <row r="450" spans="1:5" hidden="1" x14ac:dyDescent="0.35">
      <c r="A450" s="1">
        <v>39238</v>
      </c>
      <c r="B450">
        <v>213689</v>
      </c>
      <c r="C450">
        <f>AVERAGE(B$11:B450)</f>
        <v>46598.920454545456</v>
      </c>
      <c r="E450">
        <f>_xlfn.STDEV.P(B$11:B450)</f>
        <v>131584.51010308421</v>
      </c>
    </row>
    <row r="451" spans="1:5" hidden="1" x14ac:dyDescent="0.35">
      <c r="A451" s="1">
        <v>39245</v>
      </c>
      <c r="B451">
        <v>246227</v>
      </c>
      <c r="C451">
        <f>AVERAGE(B$11:B451)</f>
        <v>47051.591836734697</v>
      </c>
      <c r="E451">
        <f>_xlfn.STDEV.P(B$11:B451)</f>
        <v>131777.77672843297</v>
      </c>
    </row>
    <row r="452" spans="1:5" hidden="1" x14ac:dyDescent="0.35">
      <c r="A452" s="1">
        <v>39252</v>
      </c>
      <c r="B452">
        <v>245304</v>
      </c>
      <c r="C452">
        <f>AVERAGE(B$11:B452)</f>
        <v>47500.12669683258</v>
      </c>
      <c r="E452">
        <f>_xlfn.STDEV.P(B$11:B452)</f>
        <v>131965.20820490201</v>
      </c>
    </row>
    <row r="453" spans="1:5" hidden="1" x14ac:dyDescent="0.35">
      <c r="A453" s="1">
        <v>39259</v>
      </c>
      <c r="B453">
        <v>345434</v>
      </c>
      <c r="C453">
        <f>AVERAGE(B$11:B453)</f>
        <v>48172.663656884877</v>
      </c>
      <c r="E453">
        <f>_xlfn.STDEV.P(B$11:B453)</f>
        <v>132572.33615873408</v>
      </c>
    </row>
    <row r="454" spans="1:5" hidden="1" x14ac:dyDescent="0.35">
      <c r="A454" s="1">
        <v>39266</v>
      </c>
      <c r="B454">
        <v>347785</v>
      </c>
      <c r="C454">
        <f>AVERAGE(B$11:B454)</f>
        <v>48847.466216216213</v>
      </c>
      <c r="E454">
        <f>_xlfn.STDEV.P(B$11:B454)</f>
        <v>133182.44568435088</v>
      </c>
    </row>
    <row r="455" spans="1:5" hidden="1" x14ac:dyDescent="0.35">
      <c r="A455" s="1">
        <v>39273</v>
      </c>
      <c r="B455">
        <v>280236</v>
      </c>
      <c r="C455">
        <f>AVERAGE(B$11:B455)</f>
        <v>49367.440449438203</v>
      </c>
      <c r="E455">
        <f>_xlfn.STDEV.P(B$11:B455)</f>
        <v>133483.14442907547</v>
      </c>
    </row>
    <row r="456" spans="1:5" hidden="1" x14ac:dyDescent="0.35">
      <c r="A456" s="1">
        <v>39280</v>
      </c>
      <c r="B456">
        <v>335733</v>
      </c>
      <c r="C456">
        <f>AVERAGE(B$11:B456)</f>
        <v>50009.515695067268</v>
      </c>
      <c r="E456">
        <f>_xlfn.STDEV.P(B$11:B456)</f>
        <v>134019.60942816042</v>
      </c>
    </row>
    <row r="457" spans="1:5" hidden="1" x14ac:dyDescent="0.35">
      <c r="A457" s="1">
        <v>39287</v>
      </c>
      <c r="B457">
        <v>352266</v>
      </c>
      <c r="C457">
        <f>AVERAGE(B$11:B457)</f>
        <v>50685.704697986577</v>
      </c>
      <c r="E457">
        <f>_xlfn.STDEV.P(B$11:B457)</f>
        <v>134629.11724564759</v>
      </c>
    </row>
    <row r="458" spans="1:5" hidden="1" x14ac:dyDescent="0.35">
      <c r="A458" s="1">
        <v>39294</v>
      </c>
      <c r="B458">
        <v>514606</v>
      </c>
      <c r="C458">
        <f>AVERAGE(B$11:B458)</f>
        <v>51721.241071428572</v>
      </c>
      <c r="E458">
        <f>_xlfn.STDEV.P(B$11:B458)</f>
        <v>136249.31422727127</v>
      </c>
    </row>
    <row r="459" spans="1:5" hidden="1" x14ac:dyDescent="0.35">
      <c r="A459" s="1">
        <v>39301</v>
      </c>
      <c r="B459">
        <v>606509</v>
      </c>
      <c r="C459">
        <f>AVERAGE(B$11:B459)</f>
        <v>52956.848552338532</v>
      </c>
      <c r="E459">
        <f>_xlfn.STDEV.P(B$11:B459)</f>
        <v>138587.53144573307</v>
      </c>
    </row>
    <row r="460" spans="1:5" hidden="1" x14ac:dyDescent="0.35">
      <c r="A460" s="1">
        <v>39308</v>
      </c>
      <c r="B460">
        <v>608492</v>
      </c>
      <c r="C460">
        <f>AVERAGE(B$11:B460)</f>
        <v>54191.371111111112</v>
      </c>
      <c r="E460">
        <f>_xlfn.STDEV.P(B$11:B460)</f>
        <v>140883.35381872184</v>
      </c>
    </row>
    <row r="461" spans="1:5" hidden="1" x14ac:dyDescent="0.35">
      <c r="A461" s="1">
        <v>39315</v>
      </c>
      <c r="B461">
        <v>479381</v>
      </c>
      <c r="C461">
        <f>AVERAGE(B$11:B461)</f>
        <v>55134.141906873614</v>
      </c>
      <c r="E461">
        <f>_xlfn.STDEV.P(B$11:B461)</f>
        <v>142141.04895253861</v>
      </c>
    </row>
    <row r="462" spans="1:5" hidden="1" x14ac:dyDescent="0.35">
      <c r="A462" s="1">
        <v>39322</v>
      </c>
      <c r="B462">
        <v>392830</v>
      </c>
      <c r="C462">
        <f>AVERAGE(B$11:B462)</f>
        <v>55881.256637168139</v>
      </c>
      <c r="E462">
        <f>_xlfn.STDEV.P(B$11:B462)</f>
        <v>142867.48363321286</v>
      </c>
    </row>
    <row r="463" spans="1:5" hidden="1" x14ac:dyDescent="0.35">
      <c r="A463" s="1">
        <v>39329</v>
      </c>
      <c r="B463">
        <v>326978</v>
      </c>
      <c r="C463">
        <f>AVERAGE(B$11:B463)</f>
        <v>56479.704194260485</v>
      </c>
      <c r="E463">
        <f>_xlfn.STDEV.P(B$11:B463)</f>
        <v>143275.74557002098</v>
      </c>
    </row>
    <row r="464" spans="1:5" hidden="1" x14ac:dyDescent="0.35">
      <c r="A464" s="1">
        <v>39336</v>
      </c>
      <c r="B464">
        <v>333389</v>
      </c>
      <c r="C464">
        <f>AVERAGE(B$11:B464)</f>
        <v>57089.636563876651</v>
      </c>
      <c r="E464">
        <f>_xlfn.STDEV.P(B$11:B464)</f>
        <v>143705.41906569875</v>
      </c>
    </row>
    <row r="465" spans="1:5" hidden="1" x14ac:dyDescent="0.35">
      <c r="A465" s="1">
        <v>39343</v>
      </c>
      <c r="B465">
        <v>311068</v>
      </c>
      <c r="C465">
        <f>AVERAGE(B$11:B465)</f>
        <v>57647.830769230772</v>
      </c>
      <c r="E465">
        <f>_xlfn.STDEV.P(B$11:B465)</f>
        <v>144039.2924925632</v>
      </c>
    </row>
    <row r="466" spans="1:5" hidden="1" x14ac:dyDescent="0.35">
      <c r="A466" s="1">
        <v>39350</v>
      </c>
      <c r="B466">
        <v>292584</v>
      </c>
      <c r="C466">
        <f>AVERAGE(B$11:B466)</f>
        <v>58163.041666666664</v>
      </c>
      <c r="E466">
        <f>_xlfn.STDEV.P(B$11:B466)</f>
        <v>144300.36559264673</v>
      </c>
    </row>
    <row r="467" spans="1:5" hidden="1" x14ac:dyDescent="0.35">
      <c r="A467" s="1">
        <v>39357</v>
      </c>
      <c r="B467">
        <v>349516</v>
      </c>
      <c r="C467">
        <f>AVERAGE(B$11:B467)</f>
        <v>58800.575492341355</v>
      </c>
      <c r="E467">
        <f>_xlfn.STDEV.P(B$11:B467)</f>
        <v>144783.8829449476</v>
      </c>
    </row>
    <row r="468" spans="1:5" hidden="1" x14ac:dyDescent="0.35">
      <c r="A468" s="1">
        <v>39364</v>
      </c>
      <c r="B468">
        <v>298061</v>
      </c>
      <c r="C468">
        <f>AVERAGE(B$11:B468)</f>
        <v>59322.978165938868</v>
      </c>
      <c r="E468">
        <f>_xlfn.STDEV.P(B$11:B468)</f>
        <v>145056.26759527496</v>
      </c>
    </row>
    <row r="469" spans="1:5" hidden="1" x14ac:dyDescent="0.35">
      <c r="A469" s="1">
        <v>39371</v>
      </c>
      <c r="B469">
        <v>263348</v>
      </c>
      <c r="C469">
        <f>AVERAGE(B$11:B469)</f>
        <v>59767.477124183009</v>
      </c>
      <c r="E469">
        <f>_xlfn.STDEV.P(B$11:B469)</f>
        <v>145210.09070157976</v>
      </c>
    </row>
    <row r="470" spans="1:5" hidden="1" x14ac:dyDescent="0.35">
      <c r="A470" s="1">
        <v>39378</v>
      </c>
      <c r="B470">
        <v>265020</v>
      </c>
      <c r="C470">
        <f>AVERAGE(B$11:B470)</f>
        <v>60213.678260869565</v>
      </c>
      <c r="E470">
        <f>_xlfn.STDEV.P(B$11:B470)</f>
        <v>145366.83318055846</v>
      </c>
    </row>
    <row r="471" spans="1:5" hidden="1" x14ac:dyDescent="0.35">
      <c r="A471" s="1">
        <v>39385</v>
      </c>
      <c r="B471">
        <v>311043</v>
      </c>
      <c r="C471">
        <f>AVERAGE(B$11:B471)</f>
        <v>60757.77657266811</v>
      </c>
      <c r="E471">
        <f>_xlfn.STDEV.P(B$11:B471)</f>
        <v>145677.23750321567</v>
      </c>
    </row>
    <row r="472" spans="1:5" hidden="1" x14ac:dyDescent="0.35">
      <c r="A472" s="1">
        <v>39392</v>
      </c>
      <c r="B472">
        <v>392641</v>
      </c>
      <c r="C472">
        <f>AVERAGE(B$11:B472)</f>
        <v>61476.13852813853</v>
      </c>
      <c r="E472">
        <f>_xlfn.STDEV.P(B$11:B472)</f>
        <v>146334.61315590137</v>
      </c>
    </row>
    <row r="473" spans="1:5" hidden="1" x14ac:dyDescent="0.35">
      <c r="A473" s="1">
        <v>39399</v>
      </c>
      <c r="B473">
        <v>367218</v>
      </c>
      <c r="C473">
        <f>AVERAGE(B$11:B473)</f>
        <v>62136.488120950322</v>
      </c>
      <c r="E473">
        <f>_xlfn.STDEV.P(B$11:B473)</f>
        <v>146863.98234620629</v>
      </c>
    </row>
    <row r="474" spans="1:5" hidden="1" x14ac:dyDescent="0.35">
      <c r="A474" s="1">
        <v>39406</v>
      </c>
      <c r="B474">
        <v>461456</v>
      </c>
      <c r="C474">
        <f>AVERAGE(B$11:B474)</f>
        <v>62997.090517241377</v>
      </c>
      <c r="E474">
        <f>_xlfn.STDEV.P(B$11:B474)</f>
        <v>147869.73668046042</v>
      </c>
    </row>
    <row r="475" spans="1:5" hidden="1" x14ac:dyDescent="0.35">
      <c r="A475" s="1">
        <v>39413</v>
      </c>
      <c r="B475">
        <v>409134</v>
      </c>
      <c r="C475">
        <f>AVERAGE(B$11:B475)</f>
        <v>63741.470967741938</v>
      </c>
      <c r="E475">
        <f>_xlfn.STDEV.P(B$11:B475)</f>
        <v>148578.39674656722</v>
      </c>
    </row>
    <row r="476" spans="1:5" hidden="1" x14ac:dyDescent="0.35">
      <c r="A476" s="1">
        <v>39420</v>
      </c>
      <c r="B476">
        <v>442087</v>
      </c>
      <c r="C476">
        <f>AVERAGE(B$11:B476)</f>
        <v>64553.371244635193</v>
      </c>
      <c r="E476">
        <f>_xlfn.STDEV.P(B$11:B476)</f>
        <v>149447.94155194395</v>
      </c>
    </row>
    <row r="477" spans="1:5" hidden="1" x14ac:dyDescent="0.35">
      <c r="A477" s="1">
        <v>39427</v>
      </c>
      <c r="B477">
        <v>376397</v>
      </c>
      <c r="C477">
        <f>AVERAGE(B$11:B477)</f>
        <v>65221.130620985008</v>
      </c>
      <c r="E477">
        <f>_xlfn.STDEV.P(B$11:B477)</f>
        <v>149982.17212674514</v>
      </c>
    </row>
    <row r="478" spans="1:5" hidden="1" x14ac:dyDescent="0.35">
      <c r="A478" s="1">
        <v>39434</v>
      </c>
      <c r="B478">
        <v>292990</v>
      </c>
      <c r="C478">
        <f>AVERAGE(B$11:B478)</f>
        <v>65707.816239316235</v>
      </c>
      <c r="E478">
        <f>_xlfn.STDEV.P(B$11:B478)</f>
        <v>150190.55040302523</v>
      </c>
    </row>
    <row r="479" spans="1:5" hidden="1" x14ac:dyDescent="0.35">
      <c r="A479" s="1">
        <v>39441</v>
      </c>
      <c r="B479">
        <v>248426</v>
      </c>
      <c r="C479">
        <f>AVERAGE(B$11:B479)</f>
        <v>66097.407249466953</v>
      </c>
      <c r="E479">
        <f>_xlfn.STDEV.P(B$11:B479)</f>
        <v>150266.89133896516</v>
      </c>
    </row>
    <row r="480" spans="1:5" hidden="1" x14ac:dyDescent="0.35">
      <c r="A480" s="1">
        <v>39448</v>
      </c>
      <c r="B480">
        <v>236037</v>
      </c>
      <c r="C480">
        <f>AVERAGE(B$11:B480)</f>
        <v>66458.980851063825</v>
      </c>
      <c r="E480">
        <f>_xlfn.STDEV.P(B$11:B480)</f>
        <v>150311.04656563696</v>
      </c>
    </row>
    <row r="481" spans="1:5" hidden="1" x14ac:dyDescent="0.35">
      <c r="A481" s="1">
        <v>39455</v>
      </c>
      <c r="B481">
        <v>180425</v>
      </c>
      <c r="C481">
        <f>AVERAGE(B$11:B481)</f>
        <v>66700.946921443741</v>
      </c>
      <c r="E481">
        <f>_xlfn.STDEV.P(B$11:B481)</f>
        <v>150243.00002664243</v>
      </c>
    </row>
    <row r="482" spans="1:5" hidden="1" x14ac:dyDescent="0.35">
      <c r="A482" s="1">
        <v>39462</v>
      </c>
      <c r="B482">
        <v>137012</v>
      </c>
      <c r="C482">
        <f>AVERAGE(B$11:B482)</f>
        <v>66849.911016949147</v>
      </c>
      <c r="E482">
        <f>_xlfn.STDEV.P(B$11:B482)</f>
        <v>150118.5752108348</v>
      </c>
    </row>
    <row r="483" spans="1:5" hidden="1" x14ac:dyDescent="0.35">
      <c r="A483" s="1">
        <v>39469</v>
      </c>
      <c r="B483">
        <v>171332</v>
      </c>
      <c r="C483">
        <f>AVERAGE(B$11:B483)</f>
        <v>67070.803382663842</v>
      </c>
      <c r="E483">
        <f>_xlfn.STDEV.P(B$11:B483)</f>
        <v>150036.57280594815</v>
      </c>
    </row>
    <row r="484" spans="1:5" hidden="1" x14ac:dyDescent="0.35">
      <c r="A484" s="1">
        <v>39476</v>
      </c>
      <c r="B484">
        <v>109325</v>
      </c>
      <c r="C484">
        <f>AVERAGE(B$11:B484)</f>
        <v>67159.947257383959</v>
      </c>
      <c r="E484">
        <f>_xlfn.STDEV.P(B$11:B484)</f>
        <v>149890.76165973683</v>
      </c>
    </row>
    <row r="485" spans="1:5" hidden="1" x14ac:dyDescent="0.35">
      <c r="A485" s="1">
        <v>39483</v>
      </c>
      <c r="B485">
        <v>113089</v>
      </c>
      <c r="C485">
        <f>AVERAGE(B$11:B485)</f>
        <v>67256.639999999999</v>
      </c>
      <c r="E485">
        <f>_xlfn.STDEV.P(B$11:B485)</f>
        <v>149747.69658991817</v>
      </c>
    </row>
    <row r="486" spans="1:5" hidden="1" x14ac:dyDescent="0.35">
      <c r="A486" s="1">
        <v>39490</v>
      </c>
      <c r="B486">
        <v>118463</v>
      </c>
      <c r="C486">
        <f>AVERAGE(B$11:B486)</f>
        <v>67364.216386554617</v>
      </c>
      <c r="E486">
        <f>_xlfn.STDEV.P(B$11:B486)</f>
        <v>149608.68835045199</v>
      </c>
    </row>
    <row r="487" spans="1:5" hidden="1" x14ac:dyDescent="0.35">
      <c r="A487" s="1">
        <v>39497</v>
      </c>
      <c r="B487">
        <v>142174</v>
      </c>
      <c r="C487">
        <f>AVERAGE(B$11:B487)</f>
        <v>67521.050314465407</v>
      </c>
      <c r="E487">
        <f>_xlfn.STDEV.P(B$11:B487)</f>
        <v>149490.94862529487</v>
      </c>
    </row>
    <row r="488" spans="1:5" hidden="1" x14ac:dyDescent="0.35">
      <c r="A488" s="1">
        <v>39504</v>
      </c>
      <c r="B488">
        <v>169205</v>
      </c>
      <c r="C488">
        <f>AVERAGE(B$11:B488)</f>
        <v>67733.778242677829</v>
      </c>
      <c r="E488">
        <f>_xlfn.STDEV.P(B$11:B488)</f>
        <v>149406.75118665709</v>
      </c>
    </row>
    <row r="489" spans="1:5" hidden="1" x14ac:dyDescent="0.35">
      <c r="A489" s="1">
        <v>39511</v>
      </c>
      <c r="B489">
        <v>223301</v>
      </c>
      <c r="C489">
        <f>AVERAGE(B$11:B489)</f>
        <v>68058.553235908141</v>
      </c>
      <c r="E489">
        <f>_xlfn.STDEV.P(B$11:B489)</f>
        <v>149419.52390653617</v>
      </c>
    </row>
    <row r="490" spans="1:5" hidden="1" x14ac:dyDescent="0.35">
      <c r="A490" s="1">
        <v>39518</v>
      </c>
      <c r="B490">
        <v>101004</v>
      </c>
      <c r="C490">
        <f>AVERAGE(B$11:B490)</f>
        <v>68127.18958333334</v>
      </c>
      <c r="E490">
        <f>_xlfn.STDEV.P(B$11:B490)</f>
        <v>149271.35614112968</v>
      </c>
    </row>
    <row r="491" spans="1:5" hidden="1" x14ac:dyDescent="0.35">
      <c r="A491" s="1">
        <v>39525</v>
      </c>
      <c r="B491">
        <v>-12404</v>
      </c>
      <c r="C491">
        <f>AVERAGE(B$11:B491)</f>
        <v>67959.765072765076</v>
      </c>
      <c r="E491">
        <f>_xlfn.STDEV.P(B$11:B491)</f>
        <v>149161.21625044063</v>
      </c>
    </row>
    <row r="492" spans="1:5" hidden="1" x14ac:dyDescent="0.35">
      <c r="A492" s="1">
        <v>39532</v>
      </c>
      <c r="B492">
        <v>-81557</v>
      </c>
      <c r="C492">
        <f>AVERAGE(B$11:B492)</f>
        <v>67649.564315352691</v>
      </c>
      <c r="E492">
        <f>_xlfn.STDEV.P(B$11:B492)</f>
        <v>149161.63223013171</v>
      </c>
    </row>
    <row r="493" spans="1:5" hidden="1" x14ac:dyDescent="0.35">
      <c r="A493" s="1">
        <v>39539</v>
      </c>
      <c r="B493">
        <v>-85187</v>
      </c>
      <c r="C493">
        <f>AVERAGE(B$11:B493)</f>
        <v>67333.132505175978</v>
      </c>
      <c r="E493">
        <f>_xlfn.STDEV.P(B$11:B493)</f>
        <v>149168.99869063791</v>
      </c>
    </row>
    <row r="494" spans="1:5" hidden="1" x14ac:dyDescent="0.35">
      <c r="A494" s="1">
        <v>39546</v>
      </c>
      <c r="B494">
        <v>-85916</v>
      </c>
      <c r="C494">
        <f>AVERAGE(B$11:B494)</f>
        <v>67016.502066115703</v>
      </c>
      <c r="E494">
        <f>_xlfn.STDEV.P(B$11:B494)</f>
        <v>149177.20773968901</v>
      </c>
    </row>
    <row r="495" spans="1:5" hidden="1" x14ac:dyDescent="0.35">
      <c r="A495" s="1">
        <v>39553</v>
      </c>
      <c r="B495">
        <v>-85745</v>
      </c>
      <c r="C495">
        <f>AVERAGE(B$11:B495)</f>
        <v>66701.529896907217</v>
      </c>
      <c r="E495">
        <f>_xlfn.STDEV.P(B$11:B495)</f>
        <v>149184.35413427046</v>
      </c>
    </row>
    <row r="496" spans="1:5" hidden="1" x14ac:dyDescent="0.35">
      <c r="A496" s="1">
        <v>39560</v>
      </c>
      <c r="B496">
        <v>-94821</v>
      </c>
      <c r="C496">
        <f>AVERAGE(B$11:B496)</f>
        <v>66369.179012345674</v>
      </c>
      <c r="E496">
        <f>_xlfn.STDEV.P(B$11:B496)</f>
        <v>149210.41866088865</v>
      </c>
    </row>
    <row r="497" spans="1:5" hidden="1" x14ac:dyDescent="0.35">
      <c r="A497" s="1">
        <v>39567</v>
      </c>
      <c r="B497">
        <v>-60563</v>
      </c>
      <c r="C497">
        <f>AVERAGE(B$11:B497)</f>
        <v>66108.537987679665</v>
      </c>
      <c r="E497">
        <f>_xlfn.STDEV.P(B$11:B497)</f>
        <v>149167.85417540799</v>
      </c>
    </row>
    <row r="498" spans="1:5" hidden="1" x14ac:dyDescent="0.35">
      <c r="A498" s="1">
        <v>39574</v>
      </c>
      <c r="B498">
        <v>-82809</v>
      </c>
      <c r="C498">
        <f>AVERAGE(B$11:B498)</f>
        <v>65803.37909836066</v>
      </c>
      <c r="E498">
        <f>_xlfn.STDEV.P(B$11:B498)</f>
        <v>149167.0295223796</v>
      </c>
    </row>
    <row r="499" spans="1:5" hidden="1" x14ac:dyDescent="0.35">
      <c r="A499" s="1">
        <v>39581</v>
      </c>
      <c r="B499">
        <v>-37806</v>
      </c>
      <c r="C499">
        <f>AVERAGE(B$11:B499)</f>
        <v>65591.498977505107</v>
      </c>
      <c r="E499">
        <f>_xlfn.STDEV.P(B$11:B499)</f>
        <v>149087.92005762536</v>
      </c>
    </row>
    <row r="500" spans="1:5" hidden="1" x14ac:dyDescent="0.35">
      <c r="A500" s="1">
        <v>39588</v>
      </c>
      <c r="B500">
        <v>30307</v>
      </c>
      <c r="C500">
        <f>AVERAGE(B$11:B500)</f>
        <v>65519.489795918365</v>
      </c>
      <c r="E500">
        <f>_xlfn.STDEV.P(B$11:B500)</f>
        <v>148944.2240601854</v>
      </c>
    </row>
    <row r="501" spans="1:5" hidden="1" x14ac:dyDescent="0.35">
      <c r="A501" s="1">
        <v>39595</v>
      </c>
      <c r="B501">
        <v>42514</v>
      </c>
      <c r="C501">
        <f>AVERAGE(B$11:B501)</f>
        <v>65472.635437881872</v>
      </c>
      <c r="E501">
        <f>_xlfn.STDEV.P(B$11:B501)</f>
        <v>148796.08715461887</v>
      </c>
    </row>
    <row r="502" spans="1:5" hidden="1" x14ac:dyDescent="0.35">
      <c r="A502" s="1">
        <v>39602</v>
      </c>
      <c r="B502">
        <v>67041</v>
      </c>
      <c r="C502">
        <f>AVERAGE(B$11:B502)</f>
        <v>65475.82317073171</v>
      </c>
      <c r="E502">
        <f>_xlfn.STDEV.P(B$11:B502)</f>
        <v>148644.81148639001</v>
      </c>
    </row>
    <row r="503" spans="1:5" hidden="1" x14ac:dyDescent="0.35">
      <c r="A503" s="1">
        <v>39609</v>
      </c>
      <c r="B503">
        <v>23696</v>
      </c>
      <c r="C503">
        <f>AVERAGE(B$11:B503)</f>
        <v>65391.077079107505</v>
      </c>
      <c r="E503">
        <f>_xlfn.STDEV.P(B$11:B503)</f>
        <v>148505.87686860521</v>
      </c>
    </row>
    <row r="504" spans="1:5" hidden="1" x14ac:dyDescent="0.35">
      <c r="A504" s="1">
        <v>39616</v>
      </c>
      <c r="B504">
        <v>-6028</v>
      </c>
      <c r="C504">
        <f>AVERAGE(B$11:B504)</f>
        <v>65246.504048582996</v>
      </c>
      <c r="E504">
        <f>_xlfn.STDEV.P(B$11:B504)</f>
        <v>148390.21571534814</v>
      </c>
    </row>
    <row r="505" spans="1:5" hidden="1" x14ac:dyDescent="0.35">
      <c r="A505" s="1">
        <v>39623</v>
      </c>
      <c r="B505">
        <v>3057</v>
      </c>
      <c r="C505">
        <f>AVERAGE(B$11:B505)</f>
        <v>65120.868686868685</v>
      </c>
      <c r="E505">
        <f>_xlfn.STDEV.P(B$11:B505)</f>
        <v>148266.54842836785</v>
      </c>
    </row>
    <row r="506" spans="1:5" hidden="1" x14ac:dyDescent="0.35">
      <c r="A506" s="1">
        <v>39630</v>
      </c>
      <c r="B506">
        <v>-13282</v>
      </c>
      <c r="C506">
        <f>AVERAGE(B$11:B506)</f>
        <v>64962.798387096773</v>
      </c>
      <c r="E506">
        <f>_xlfn.STDEV.P(B$11:B506)</f>
        <v>148158.75626776219</v>
      </c>
    </row>
    <row r="507" spans="1:5" hidden="1" x14ac:dyDescent="0.35">
      <c r="A507" s="1">
        <v>39637</v>
      </c>
      <c r="B507">
        <v>15822</v>
      </c>
      <c r="C507">
        <f>AVERAGE(B$11:B507)</f>
        <v>64863.923541247488</v>
      </c>
      <c r="E507">
        <f>_xlfn.STDEV.P(B$11:B507)</f>
        <v>148026.0079685486</v>
      </c>
    </row>
    <row r="508" spans="1:5" hidden="1" x14ac:dyDescent="0.35">
      <c r="A508" s="1">
        <v>39644</v>
      </c>
      <c r="B508">
        <v>-43577</v>
      </c>
      <c r="C508">
        <f>AVERAGE(B$11:B508)</f>
        <v>64646.170682730924</v>
      </c>
      <c r="E508">
        <f>_xlfn.STDEV.P(B$11:B508)</f>
        <v>147956.97193517408</v>
      </c>
    </row>
    <row r="509" spans="1:5" hidden="1" x14ac:dyDescent="0.35">
      <c r="A509" s="1">
        <v>39651</v>
      </c>
      <c r="B509">
        <v>-109016</v>
      </c>
      <c r="C509">
        <f>AVERAGE(B$11:B509)</f>
        <v>64298.150300601199</v>
      </c>
      <c r="E509">
        <f>_xlfn.STDEV.P(B$11:B509)</f>
        <v>148012.54044644418</v>
      </c>
    </row>
    <row r="510" spans="1:5" hidden="1" x14ac:dyDescent="0.35">
      <c r="A510" s="1">
        <v>39658</v>
      </c>
      <c r="B510">
        <v>-127952</v>
      </c>
      <c r="C510">
        <f>AVERAGE(B$11:B510)</f>
        <v>63913.65</v>
      </c>
      <c r="E510">
        <f>_xlfn.STDEV.P(B$11:B510)</f>
        <v>148113.70330003736</v>
      </c>
    </row>
    <row r="511" spans="1:5" hidden="1" x14ac:dyDescent="0.35">
      <c r="A511" s="1">
        <v>39665</v>
      </c>
      <c r="B511">
        <v>-84436</v>
      </c>
      <c r="C511">
        <f>AVERAGE(B$11:B511)</f>
        <v>63617.54291417166</v>
      </c>
      <c r="E511">
        <f>_xlfn.STDEV.P(B$11:B511)</f>
        <v>148113.87863973196</v>
      </c>
    </row>
    <row r="512" spans="1:5" hidden="1" x14ac:dyDescent="0.35">
      <c r="A512" s="1">
        <v>39672</v>
      </c>
      <c r="B512">
        <v>-71622</v>
      </c>
      <c r="C512">
        <f>AVERAGE(B$11:B512)</f>
        <v>63348.14143426295</v>
      </c>
      <c r="E512">
        <f>_xlfn.STDEV.P(B$11:B512)</f>
        <v>148089.1000783577</v>
      </c>
    </row>
    <row r="513" spans="1:5" hidden="1" x14ac:dyDescent="0.35">
      <c r="A513" s="1">
        <v>39679</v>
      </c>
      <c r="B513">
        <v>-63047</v>
      </c>
      <c r="C513">
        <f>AVERAGE(B$11:B513)</f>
        <v>63096.858846918491</v>
      </c>
      <c r="E513">
        <f>_xlfn.STDEV.P(B$11:B513)</f>
        <v>148048.91134058085</v>
      </c>
    </row>
    <row r="514" spans="1:5" hidden="1" x14ac:dyDescent="0.35">
      <c r="A514" s="1">
        <v>39686</v>
      </c>
      <c r="B514">
        <v>-5273</v>
      </c>
      <c r="C514">
        <f>AVERAGE(B$11:B514)</f>
        <v>62961.204365079364</v>
      </c>
      <c r="E514">
        <f>_xlfn.STDEV.P(B$11:B514)</f>
        <v>147933.25311387252</v>
      </c>
    </row>
    <row r="515" spans="1:5" hidden="1" x14ac:dyDescent="0.35">
      <c r="A515" s="1">
        <v>39693</v>
      </c>
      <c r="B515">
        <v>23982</v>
      </c>
      <c r="C515">
        <f>AVERAGE(B$11:B515)</f>
        <v>62884.017821782181</v>
      </c>
      <c r="E515">
        <f>_xlfn.STDEV.P(B$11:B515)</f>
        <v>147796.87055487855</v>
      </c>
    </row>
    <row r="516" spans="1:5" hidden="1" x14ac:dyDescent="0.35">
      <c r="A516" s="1">
        <v>39700</v>
      </c>
      <c r="B516">
        <v>21454</v>
      </c>
      <c r="C516">
        <f>AVERAGE(B$11:B516)</f>
        <v>62802.140316205536</v>
      </c>
      <c r="E516">
        <f>_xlfn.STDEV.P(B$11:B516)</f>
        <v>147662.21803840619</v>
      </c>
    </row>
    <row r="517" spans="1:5" hidden="1" x14ac:dyDescent="0.35">
      <c r="A517" s="1">
        <v>39707</v>
      </c>
      <c r="B517">
        <v>-10544</v>
      </c>
      <c r="C517">
        <f>AVERAGE(B$11:B517)</f>
        <v>62657.473372781067</v>
      </c>
      <c r="E517">
        <f>_xlfn.STDEV.P(B$11:B517)</f>
        <v>147552.41202570806</v>
      </c>
    </row>
    <row r="518" spans="1:5" hidden="1" x14ac:dyDescent="0.35">
      <c r="A518" s="1">
        <v>39714</v>
      </c>
      <c r="B518">
        <v>-21215</v>
      </c>
      <c r="C518">
        <f>AVERAGE(B$11:B518)</f>
        <v>62492.370078740154</v>
      </c>
      <c r="E518">
        <f>_xlfn.STDEV.P(B$11:B518)</f>
        <v>147453.98248889545</v>
      </c>
    </row>
    <row r="519" spans="1:5" hidden="1" x14ac:dyDescent="0.35">
      <c r="A519" s="1">
        <v>39721</v>
      </c>
      <c r="B519">
        <v>-48722</v>
      </c>
      <c r="C519">
        <f>AVERAGE(B$11:B519)</f>
        <v>62273.874263261299</v>
      </c>
      <c r="E519">
        <f>_xlfn.STDEV.P(B$11:B519)</f>
        <v>147391.35872985137</v>
      </c>
    </row>
    <row r="520" spans="1:5" hidden="1" x14ac:dyDescent="0.35">
      <c r="A520" s="1">
        <v>39728</v>
      </c>
      <c r="B520">
        <v>51054</v>
      </c>
      <c r="C520">
        <f>AVERAGE(B$11:B520)</f>
        <v>62251.874509803922</v>
      </c>
      <c r="E520">
        <f>_xlfn.STDEV.P(B$11:B520)</f>
        <v>147247.62301429766</v>
      </c>
    </row>
    <row r="521" spans="1:5" hidden="1" x14ac:dyDescent="0.35">
      <c r="A521" s="1">
        <v>39735</v>
      </c>
      <c r="B521">
        <v>-21973</v>
      </c>
      <c r="C521">
        <f>AVERAGE(B$11:B521)</f>
        <v>62087.050880626222</v>
      </c>
      <c r="E521">
        <f>_xlfn.STDEV.P(B$11:B521)</f>
        <v>147150.55999469655</v>
      </c>
    </row>
    <row r="522" spans="1:5" hidden="1" x14ac:dyDescent="0.35">
      <c r="A522" s="1">
        <v>39742</v>
      </c>
      <c r="B522">
        <v>-3497</v>
      </c>
      <c r="C522">
        <f>AVERAGE(B$11:B522)</f>
        <v>61958.95703125</v>
      </c>
      <c r="E522">
        <f>_xlfn.STDEV.P(B$11:B522)</f>
        <v>147035.30268436397</v>
      </c>
    </row>
    <row r="523" spans="1:5" hidden="1" x14ac:dyDescent="0.35">
      <c r="A523" s="1">
        <v>39749</v>
      </c>
      <c r="B523">
        <v>-26682</v>
      </c>
      <c r="C523">
        <f>AVERAGE(B$11:B523)</f>
        <v>61786.167641325534</v>
      </c>
      <c r="E523">
        <f>_xlfn.STDEV.P(B$11:B523)</f>
        <v>146943.94698252223</v>
      </c>
    </row>
    <row r="524" spans="1:5" hidden="1" x14ac:dyDescent="0.35">
      <c r="A524" s="1">
        <v>39756</v>
      </c>
      <c r="B524">
        <v>20425</v>
      </c>
      <c r="C524">
        <f>AVERAGE(B$11:B524)</f>
        <v>61705.698443579764</v>
      </c>
      <c r="E524">
        <f>_xlfn.STDEV.P(B$11:B524)</f>
        <v>146812.24941672329</v>
      </c>
    </row>
    <row r="525" spans="1:5" hidden="1" x14ac:dyDescent="0.35">
      <c r="A525" s="1">
        <v>39763</v>
      </c>
      <c r="B525">
        <v>-5431</v>
      </c>
      <c r="C525">
        <f>AVERAGE(B$11:B525)</f>
        <v>61575.335922330094</v>
      </c>
      <c r="E525">
        <f>_xlfn.STDEV.P(B$11:B525)</f>
        <v>146699.41916663121</v>
      </c>
    </row>
    <row r="526" spans="1:5" hidden="1" x14ac:dyDescent="0.35">
      <c r="A526" s="1">
        <v>39770</v>
      </c>
      <c r="B526">
        <v>16375</v>
      </c>
      <c r="C526">
        <f>AVERAGE(B$11:B526)</f>
        <v>61487.738372093023</v>
      </c>
      <c r="E526">
        <f>_xlfn.STDEV.P(B$11:B526)</f>
        <v>146570.68099826088</v>
      </c>
    </row>
    <row r="527" spans="1:5" hidden="1" x14ac:dyDescent="0.35">
      <c r="A527" s="1">
        <v>39777</v>
      </c>
      <c r="B527">
        <v>74489</v>
      </c>
      <c r="C527">
        <f>AVERAGE(B$11:B527)</f>
        <v>61512.885880077367</v>
      </c>
      <c r="E527">
        <f>_xlfn.STDEV.P(B$11:B527)</f>
        <v>146429.97549118378</v>
      </c>
    </row>
    <row r="528" spans="1:5" hidden="1" x14ac:dyDescent="0.35">
      <c r="A528" s="1">
        <v>39784</v>
      </c>
      <c r="B528">
        <v>16518</v>
      </c>
      <c r="C528">
        <f>AVERAGE(B$11:B528)</f>
        <v>61426.023166023166</v>
      </c>
      <c r="E528">
        <f>_xlfn.STDEV.P(B$11:B528)</f>
        <v>146301.89759212756</v>
      </c>
    </row>
    <row r="529" spans="1:25" hidden="1" x14ac:dyDescent="0.35">
      <c r="A529" s="1">
        <v>39791</v>
      </c>
      <c r="B529">
        <v>11383</v>
      </c>
      <c r="C529">
        <f>AVERAGE(B$11:B529)</f>
        <v>61329.601156069366</v>
      </c>
      <c r="E529">
        <f>_xlfn.STDEV.P(B$11:B529)</f>
        <v>146177.35758462985</v>
      </c>
    </row>
    <row r="530" spans="1:25" hidden="1" x14ac:dyDescent="0.35">
      <c r="A530" s="1">
        <v>39798</v>
      </c>
      <c r="B530">
        <v>2678</v>
      </c>
      <c r="C530">
        <f>AVERAGE(B$11:B530)</f>
        <v>61216.809615384613</v>
      </c>
      <c r="E530">
        <f>_xlfn.STDEV.P(B$11:B530)</f>
        <v>146059.3392825732</v>
      </c>
    </row>
    <row r="531" spans="1:25" hidden="1" x14ac:dyDescent="0.35">
      <c r="A531" s="1">
        <v>39805</v>
      </c>
      <c r="B531">
        <v>9603</v>
      </c>
      <c r="C531">
        <f>AVERAGE(B$11:B531)</f>
        <v>61117.742802303263</v>
      </c>
      <c r="E531">
        <f>_xlfn.STDEV.P(B$11:B531)</f>
        <v>145936.58589033567</v>
      </c>
    </row>
    <row r="532" spans="1:25" x14ac:dyDescent="0.35">
      <c r="A532" s="1">
        <v>39812</v>
      </c>
      <c r="B532">
        <v>16111</v>
      </c>
      <c r="C532">
        <f>AVERAGE(B$11:B532)</f>
        <v>61031.522988505749</v>
      </c>
      <c r="E532">
        <f>_xlfn.STDEV.P(B$11:B532)</f>
        <v>145810.01459685841</v>
      </c>
    </row>
    <row r="533" spans="1:25" x14ac:dyDescent="0.35">
      <c r="A533" s="1">
        <v>39819</v>
      </c>
      <c r="B533">
        <v>15451</v>
      </c>
      <c r="C533">
        <f>AVERAGE(B$11:B533)</f>
        <v>60944.370936902487</v>
      </c>
      <c r="D533">
        <f>AVERAGE(B11:B533)</f>
        <v>60944.370936902487</v>
      </c>
      <c r="E533">
        <f>_xlfn.STDEV.P(B$11:B533)</f>
        <v>145684.15847413705</v>
      </c>
      <c r="F533">
        <f>_xlfn.STDEV.P(B11:B533)</f>
        <v>145684.15847413705</v>
      </c>
      <c r="G533">
        <f>C533+E533</f>
        <v>206628.52941103955</v>
      </c>
      <c r="H533">
        <f>D533+F533</f>
        <v>206628.52941103955</v>
      </c>
      <c r="I533">
        <f>C533-E533</f>
        <v>-84739.787537234559</v>
      </c>
      <c r="J533">
        <f>D533-F533</f>
        <v>-84739.787537234559</v>
      </c>
      <c r="K533">
        <v>0</v>
      </c>
      <c r="L533">
        <v>0</v>
      </c>
      <c r="M533" s="3">
        <f ca="1">VLOOKUP(A533,Cash!A:B,2,FALSE)/5200</f>
        <v>2.7139423076923076E-4</v>
      </c>
      <c r="N533">
        <f ca="1">VLOOKUP(A533,Swap!A:B,2,FALSE)</f>
        <v>121.986</v>
      </c>
      <c r="R533">
        <v>100</v>
      </c>
      <c r="S533">
        <v>100</v>
      </c>
    </row>
    <row r="534" spans="1:25" x14ac:dyDescent="0.35">
      <c r="A534" s="1">
        <v>39826</v>
      </c>
      <c r="B534">
        <v>10164</v>
      </c>
      <c r="C534">
        <f>AVERAGE(B$11:B534)</f>
        <v>60847.461832061068</v>
      </c>
      <c r="D534">
        <f t="shared" ref="D534:D597" si="8">AVERAGE(B12:B534)</f>
        <v>60977.762906309748</v>
      </c>
      <c r="E534">
        <f>_xlfn.STDEV.P(B$11:B534)</f>
        <v>145561.95293702316</v>
      </c>
      <c r="F534">
        <f t="shared" ref="F534:F597" si="9">_xlfn.STDEV.P(B12:B534)</f>
        <v>145670.51329886392</v>
      </c>
      <c r="G534">
        <f t="shared" ref="G534:G597" si="10">C534+E534</f>
        <v>206409.41476908422</v>
      </c>
      <c r="H534">
        <f t="shared" ref="H534:H597" si="11">D534+F534</f>
        <v>206648.27620517366</v>
      </c>
      <c r="I534">
        <f t="shared" ref="I534:I597" si="12">C534-E534</f>
        <v>-84714.491104962101</v>
      </c>
      <c r="J534">
        <f t="shared" ref="J534:J597" si="13">D534-F534</f>
        <v>-84692.750392554182</v>
      </c>
      <c r="K534">
        <f>IF(B533&lt;I533,1,IF(B533&gt;G533,-1,K533))</f>
        <v>0</v>
      </c>
      <c r="L534">
        <f>IF(B533&lt;J533,1,IF(B533&gt;H533,-1,L533))</f>
        <v>0</v>
      </c>
      <c r="M534" s="3">
        <f ca="1">VLOOKUP(A534,Cash!A:B,2,FALSE)/5200</f>
        <v>2.1045769230769229E-4</v>
      </c>
      <c r="N534">
        <f ca="1">VLOOKUP(A534,Swap!A:B,2,FALSE)</f>
        <v>126.51300000000001</v>
      </c>
      <c r="O534">
        <f ca="1">N534/N533-1</f>
        <v>3.7110815995278212E-2</v>
      </c>
      <c r="P534">
        <f ca="1">K534*$O534-K534*$M533</f>
        <v>0</v>
      </c>
      <c r="Q534">
        <f t="shared" ref="Q534:Q548" ca="1" si="14">L534*$O534-L534*$M533</f>
        <v>0</v>
      </c>
      <c r="R534">
        <f ca="1">R533*(P534+1)</f>
        <v>100</v>
      </c>
      <c r="S534">
        <f t="shared" ref="S534:S597" ca="1" si="15">S533*(Q534+1)</f>
        <v>100</v>
      </c>
      <c r="T534">
        <f ca="1">(N534-MAX($N$534:N534))/MAX($N$534:N534)</f>
        <v>0</v>
      </c>
      <c r="U534">
        <f ca="1">(R534-MAX(R$534:R534))/MAX(R$534:R534)</f>
        <v>0</v>
      </c>
      <c r="V534">
        <f ca="1">(S534-MAX(S$534:S534))/MAX(S$534:S534)</f>
        <v>0</v>
      </c>
      <c r="W534">
        <f ca="1">IF(T534&lt;0,W533+1,0)</f>
        <v>0</v>
      </c>
      <c r="X534">
        <f t="shared" ref="X534:Y534" ca="1" si="16">IF(U534&lt;0,X533+1,0)</f>
        <v>0</v>
      </c>
      <c r="Y534">
        <f t="shared" ca="1" si="16"/>
        <v>0</v>
      </c>
    </row>
    <row r="535" spans="1:25" x14ac:dyDescent="0.35">
      <c r="A535" s="1">
        <v>39833</v>
      </c>
      <c r="B535">
        <v>2139</v>
      </c>
      <c r="C535">
        <f>AVERAGE(B$11:B535)</f>
        <v>60735.636190476187</v>
      </c>
      <c r="D535">
        <f t="shared" si="8"/>
        <v>61057.239005736141</v>
      </c>
      <c r="E535">
        <f>_xlfn.STDEV.P(B$11:B535)</f>
        <v>145445.78411430094</v>
      </c>
      <c r="F535">
        <f t="shared" si="9"/>
        <v>145627.0444457815</v>
      </c>
      <c r="G535">
        <f t="shared" si="10"/>
        <v>206181.42030477713</v>
      </c>
      <c r="H535">
        <f t="shared" si="11"/>
        <v>206684.28345151764</v>
      </c>
      <c r="I535">
        <f t="shared" si="12"/>
        <v>-84710.147923824756</v>
      </c>
      <c r="J535">
        <f t="shared" si="13"/>
        <v>-84569.805440045369</v>
      </c>
      <c r="K535">
        <f t="shared" ref="K535:K598" si="17">IF(B534&lt;I534,1,IF(B534&gt;G534,-1,K534))</f>
        <v>0</v>
      </c>
      <c r="L535">
        <f t="shared" ref="L535:L598" si="18">IF(B534&lt;J534,1,IF(B534&gt;H534,-1,L534))</f>
        <v>0</v>
      </c>
      <c r="M535" s="3">
        <f ca="1">VLOOKUP(A535,Cash!A:B,2,FALSE)/5200</f>
        <v>2.1586538461538463E-4</v>
      </c>
      <c r="N535">
        <f ca="1">VLOOKUP(A535,Swap!A:B,2,FALSE)</f>
        <v>125.227</v>
      </c>
      <c r="O535">
        <f t="shared" ref="O535:O598" ca="1" si="19">N535/N534-1</f>
        <v>-1.0164963284405526E-2</v>
      </c>
      <c r="P535">
        <f t="shared" ref="P535:P598" ca="1" si="20">K535*$O535-K535*$M534</f>
        <v>0</v>
      </c>
      <c r="Q535">
        <f t="shared" ca="1" si="14"/>
        <v>0</v>
      </c>
      <c r="R535">
        <f t="shared" ref="R535:R598" ca="1" si="21">R534*(P535+1)</f>
        <v>100</v>
      </c>
      <c r="S535">
        <f t="shared" ca="1" si="15"/>
        <v>100</v>
      </c>
      <c r="T535">
        <f ca="1">(N535-MAX($N$534:N535))/MAX($N$534:N535)</f>
        <v>-1.0164963284405566E-2</v>
      </c>
      <c r="U535">
        <f ca="1">(R535-MAX(R$534:R535))/MAX(R$534:R535)</f>
        <v>0</v>
      </c>
      <c r="V535">
        <f ca="1">(S535-MAX(S$534:S535))/MAX(S$534:S535)</f>
        <v>0</v>
      </c>
      <c r="W535">
        <f t="shared" ref="W535:W598" ca="1" si="22">IF(T535&lt;0,W534+1,0)</f>
        <v>1</v>
      </c>
      <c r="X535">
        <f t="shared" ref="X535:X598" ca="1" si="23">IF(U535&lt;0,X534+1,0)</f>
        <v>0</v>
      </c>
      <c r="Y535">
        <f t="shared" ref="Y535:Y598" ca="1" si="24">IF(V535&lt;0,Y534+1,0)</f>
        <v>0</v>
      </c>
    </row>
    <row r="536" spans="1:25" x14ac:dyDescent="0.35">
      <c r="A536" s="1">
        <v>39840</v>
      </c>
      <c r="B536">
        <v>24853</v>
      </c>
      <c r="C536">
        <f>AVERAGE(B$11:B536)</f>
        <v>60667.41825095057</v>
      </c>
      <c r="D536">
        <f t="shared" si="8"/>
        <v>61162.263862332693</v>
      </c>
      <c r="E536">
        <f>_xlfn.STDEV.P(B$11:B536)</f>
        <v>145315.86860091885</v>
      </c>
      <c r="F536">
        <f t="shared" si="9"/>
        <v>145581.08238521396</v>
      </c>
      <c r="G536">
        <f t="shared" si="10"/>
        <v>205983.28685186943</v>
      </c>
      <c r="H536">
        <f t="shared" si="11"/>
        <v>206743.34624754667</v>
      </c>
      <c r="I536">
        <f t="shared" si="12"/>
        <v>-84648.450349968276</v>
      </c>
      <c r="J536">
        <f t="shared" si="13"/>
        <v>-84418.818522881265</v>
      </c>
      <c r="K536">
        <f t="shared" si="17"/>
        <v>0</v>
      </c>
      <c r="L536">
        <f t="shared" si="18"/>
        <v>0</v>
      </c>
      <c r="M536" s="3">
        <f ca="1">VLOOKUP(A536,Cash!A:B,2,FALSE)/5200</f>
        <v>2.2776538461538462E-4</v>
      </c>
      <c r="N536">
        <f ca="1">VLOOKUP(A536,Swap!A:B,2,FALSE)</f>
        <v>122.624</v>
      </c>
      <c r="O536">
        <f t="shared" ca="1" si="19"/>
        <v>-2.0786252166066443E-2</v>
      </c>
      <c r="P536">
        <f t="shared" ca="1" si="20"/>
        <v>0</v>
      </c>
      <c r="Q536">
        <f t="shared" ca="1" si="14"/>
        <v>0</v>
      </c>
      <c r="R536">
        <f t="shared" ca="1" si="21"/>
        <v>100</v>
      </c>
      <c r="S536">
        <f t="shared" ca="1" si="15"/>
        <v>100</v>
      </c>
      <c r="T536">
        <f ca="1">(N536-MAX($N$534:N536))/MAX($N$534:N536)</f>
        <v>-3.0739923960383594E-2</v>
      </c>
      <c r="U536">
        <f ca="1">(R536-MAX(R$534:R536))/MAX(R$534:R536)</f>
        <v>0</v>
      </c>
      <c r="V536">
        <f ca="1">(S536-MAX(S$534:S536))/MAX(S$534:S536)</f>
        <v>0</v>
      </c>
      <c r="W536">
        <f t="shared" ca="1" si="22"/>
        <v>2</v>
      </c>
      <c r="X536">
        <f t="shared" ca="1" si="23"/>
        <v>0</v>
      </c>
      <c r="Y536">
        <f t="shared" ca="1" si="24"/>
        <v>0</v>
      </c>
    </row>
    <row r="537" spans="1:25" x14ac:dyDescent="0.35">
      <c r="A537" s="1">
        <v>39847</v>
      </c>
      <c r="B537">
        <v>-1822</v>
      </c>
      <c r="C537">
        <f>AVERAGE(B$11:B537)</f>
        <v>60548.842504743836</v>
      </c>
      <c r="D537">
        <f t="shared" si="8"/>
        <v>61200.04780114723</v>
      </c>
      <c r="E537">
        <f>_xlfn.STDEV.P(B$11:B537)</f>
        <v>145203.4011096115</v>
      </c>
      <c r="F537">
        <f t="shared" si="9"/>
        <v>145562.1650198478</v>
      </c>
      <c r="G537">
        <f t="shared" si="10"/>
        <v>205752.24361435534</v>
      </c>
      <c r="H537">
        <f t="shared" si="11"/>
        <v>206762.21282099502</v>
      </c>
      <c r="I537">
        <f t="shared" si="12"/>
        <v>-84654.558604867663</v>
      </c>
      <c r="J537">
        <f t="shared" si="13"/>
        <v>-84362.117218700572</v>
      </c>
      <c r="K537">
        <f t="shared" si="17"/>
        <v>0</v>
      </c>
      <c r="L537">
        <f t="shared" si="18"/>
        <v>0</v>
      </c>
      <c r="M537" s="3">
        <f ca="1">VLOOKUP(A537,Cash!A:B,2,FALSE)/5200</f>
        <v>2.3725961538461542E-4</v>
      </c>
      <c r="N537">
        <f ca="1">VLOOKUP(A537,Swap!A:B,2,FALSE)</f>
        <v>120.66500000000001</v>
      </c>
      <c r="O537">
        <f t="shared" ca="1" si="19"/>
        <v>-1.597566544885165E-2</v>
      </c>
      <c r="P537">
        <f t="shared" ca="1" si="20"/>
        <v>0</v>
      </c>
      <c r="Q537">
        <f t="shared" ca="1" si="14"/>
        <v>0</v>
      </c>
      <c r="R537">
        <f t="shared" ca="1" si="21"/>
        <v>100</v>
      </c>
      <c r="S537">
        <f t="shared" ca="1" si="15"/>
        <v>100</v>
      </c>
      <c r="T537">
        <f ca="1">(N537-MAX($N$534:N537))/MAX($N$534:N537)</f>
        <v>-4.6224498668121054E-2</v>
      </c>
      <c r="U537">
        <f ca="1">(R537-MAX(R$534:R537))/MAX(R$534:R537)</f>
        <v>0</v>
      </c>
      <c r="V537">
        <f ca="1">(S537-MAX(S$534:S537))/MAX(S$534:S537)</f>
        <v>0</v>
      </c>
      <c r="W537">
        <f t="shared" ca="1" si="22"/>
        <v>3</v>
      </c>
      <c r="X537">
        <f t="shared" ca="1" si="23"/>
        <v>0</v>
      </c>
      <c r="Y537">
        <f t="shared" ca="1" si="24"/>
        <v>0</v>
      </c>
    </row>
    <row r="538" spans="1:25" x14ac:dyDescent="0.35">
      <c r="A538" s="1">
        <v>39854</v>
      </c>
      <c r="B538">
        <v>-8075</v>
      </c>
      <c r="C538">
        <f>AVERAGE(B$11:B538)</f>
        <v>60418.873106060608</v>
      </c>
      <c r="D538">
        <f t="shared" si="8"/>
        <v>61239.552581261953</v>
      </c>
      <c r="E538">
        <f>_xlfn.STDEV.P(B$11:B538)</f>
        <v>145096.51246900324</v>
      </c>
      <c r="F538">
        <f t="shared" si="9"/>
        <v>145540.55354200819</v>
      </c>
      <c r="G538">
        <f t="shared" si="10"/>
        <v>205515.38557506385</v>
      </c>
      <c r="H538">
        <f t="shared" si="11"/>
        <v>206780.10612327015</v>
      </c>
      <c r="I538">
        <f t="shared" si="12"/>
        <v>-84677.639362942631</v>
      </c>
      <c r="J538">
        <f t="shared" si="13"/>
        <v>-84301.000960746227</v>
      </c>
      <c r="K538">
        <f t="shared" si="17"/>
        <v>0</v>
      </c>
      <c r="L538">
        <f t="shared" si="18"/>
        <v>0</v>
      </c>
      <c r="M538" s="3">
        <f ca="1">VLOOKUP(A538,Cash!A:B,2,FALSE)/5200</f>
        <v>2.3497692307692308E-4</v>
      </c>
      <c r="N538">
        <f ca="1">VLOOKUP(A538,Swap!A:B,2,FALSE)</f>
        <v>119.626</v>
      </c>
      <c r="O538">
        <f t="shared" ca="1" si="19"/>
        <v>-8.6106161687315996E-3</v>
      </c>
      <c r="P538">
        <f t="shared" ca="1" si="20"/>
        <v>0</v>
      </c>
      <c r="Q538">
        <f t="shared" ca="1" si="14"/>
        <v>0</v>
      </c>
      <c r="R538">
        <f t="shared" ca="1" si="21"/>
        <v>100</v>
      </c>
      <c r="S538">
        <f t="shared" ca="1" si="15"/>
        <v>100</v>
      </c>
      <c r="T538">
        <f ca="1">(N538-MAX($N$534:N538))/MAX($N$534:N538)</f>
        <v>-5.4437093421229439E-2</v>
      </c>
      <c r="U538">
        <f ca="1">(R538-MAX(R$534:R538))/MAX(R$534:R538)</f>
        <v>0</v>
      </c>
      <c r="V538">
        <f ca="1">(S538-MAX(S$534:S538))/MAX(S$534:S538)</f>
        <v>0</v>
      </c>
      <c r="W538">
        <f t="shared" ca="1" si="22"/>
        <v>4</v>
      </c>
      <c r="X538">
        <f t="shared" ca="1" si="23"/>
        <v>0</v>
      </c>
      <c r="Y538">
        <f t="shared" ca="1" si="24"/>
        <v>0</v>
      </c>
    </row>
    <row r="539" spans="1:25" x14ac:dyDescent="0.35">
      <c r="A539" s="1">
        <v>39861</v>
      </c>
      <c r="B539">
        <v>-8614</v>
      </c>
      <c r="C539">
        <f>AVERAGE(B$11:B539)</f>
        <v>60288.376181474479</v>
      </c>
      <c r="D539">
        <f t="shared" si="8"/>
        <v>61299.338432122371</v>
      </c>
      <c r="E539">
        <f>_xlfn.STDEV.P(B$11:B539)</f>
        <v>144990.31606006916</v>
      </c>
      <c r="F539">
        <f t="shared" si="9"/>
        <v>145505.42003247887</v>
      </c>
      <c r="G539">
        <f t="shared" si="10"/>
        <v>205278.69224154364</v>
      </c>
      <c r="H539">
        <f t="shared" si="11"/>
        <v>206804.75846460124</v>
      </c>
      <c r="I539">
        <f t="shared" si="12"/>
        <v>-84701.939878594683</v>
      </c>
      <c r="J539">
        <f t="shared" si="13"/>
        <v>-84206.081600356498</v>
      </c>
      <c r="K539">
        <f t="shared" si="17"/>
        <v>0</v>
      </c>
      <c r="L539">
        <f t="shared" si="18"/>
        <v>0</v>
      </c>
      <c r="M539" s="3">
        <f ca="1">VLOOKUP(A539,Cash!A:B,2,FALSE)/5200</f>
        <v>2.3954423076923077E-4</v>
      </c>
      <c r="N539">
        <f ca="1">VLOOKUP(A539,Swap!A:B,2,FALSE)</f>
        <v>121.485</v>
      </c>
      <c r="O539">
        <f t="shared" ca="1" si="19"/>
        <v>1.5540099978265554E-2</v>
      </c>
      <c r="P539">
        <f t="shared" ca="1" si="20"/>
        <v>0</v>
      </c>
      <c r="Q539">
        <f t="shared" ca="1" si="14"/>
        <v>0</v>
      </c>
      <c r="R539">
        <f t="shared" ca="1" si="21"/>
        <v>100</v>
      </c>
      <c r="S539">
        <f t="shared" ca="1" si="15"/>
        <v>100</v>
      </c>
      <c r="T539">
        <f ca="1">(N539-MAX($N$534:N539))/MAX($N$534:N539)</f>
        <v>-3.9742951317255977E-2</v>
      </c>
      <c r="U539">
        <f ca="1">(R539-MAX(R$534:R539))/MAX(R$534:R539)</f>
        <v>0</v>
      </c>
      <c r="V539">
        <f ca="1">(S539-MAX(S$534:S539))/MAX(S$534:S539)</f>
        <v>0</v>
      </c>
      <c r="W539">
        <f t="shared" ca="1" si="22"/>
        <v>5</v>
      </c>
      <c r="X539">
        <f t="shared" ca="1" si="23"/>
        <v>0</v>
      </c>
      <c r="Y539">
        <f t="shared" ca="1" si="24"/>
        <v>0</v>
      </c>
    </row>
    <row r="540" spans="1:25" x14ac:dyDescent="0.35">
      <c r="A540" s="1">
        <v>39868</v>
      </c>
      <c r="B540">
        <v>-26928</v>
      </c>
      <c r="C540">
        <f>AVERAGE(B$11:B540)</f>
        <v>60123.816981132077</v>
      </c>
      <c r="D540">
        <f t="shared" si="8"/>
        <v>61304.210325047803</v>
      </c>
      <c r="E540">
        <f>_xlfn.STDEV.P(B$11:B540)</f>
        <v>144902.90685783848</v>
      </c>
      <c r="F540">
        <f t="shared" si="9"/>
        <v>145502.42318675559</v>
      </c>
      <c r="G540">
        <f t="shared" si="10"/>
        <v>205026.72383897056</v>
      </c>
      <c r="H540">
        <f t="shared" si="11"/>
        <v>206806.6335118034</v>
      </c>
      <c r="I540">
        <f t="shared" si="12"/>
        <v>-84779.089876706392</v>
      </c>
      <c r="J540">
        <f t="shared" si="13"/>
        <v>-84198.212861707783</v>
      </c>
      <c r="K540">
        <f t="shared" si="17"/>
        <v>0</v>
      </c>
      <c r="L540">
        <f t="shared" si="18"/>
        <v>0</v>
      </c>
      <c r="M540" s="3">
        <f ca="1">VLOOKUP(A540,Cash!A:B,2,FALSE)/5200</f>
        <v>2.403846153846154E-4</v>
      </c>
      <c r="N540">
        <f ca="1">VLOOKUP(A540,Swap!A:B,2,FALSE)</f>
        <v>121.322</v>
      </c>
      <c r="O540">
        <f t="shared" ca="1" si="19"/>
        <v>-1.3417294316170336E-3</v>
      </c>
      <c r="P540">
        <f t="shared" ca="1" si="20"/>
        <v>0</v>
      </c>
      <c r="Q540">
        <f t="shared" ca="1" si="14"/>
        <v>0</v>
      </c>
      <c r="R540">
        <f t="shared" ca="1" si="21"/>
        <v>100</v>
      </c>
      <c r="S540">
        <f t="shared" ca="1" si="15"/>
        <v>100</v>
      </c>
      <c r="T540">
        <f ca="1">(N540-MAX($N$534:N540))/MAX($N$534:N540)</f>
        <v>-4.103135646139134E-2</v>
      </c>
      <c r="U540">
        <f ca="1">(R540-MAX(R$534:R540))/MAX(R$534:R540)</f>
        <v>0</v>
      </c>
      <c r="V540">
        <f ca="1">(S540-MAX(S$534:S540))/MAX(S$534:S540)</f>
        <v>0</v>
      </c>
      <c r="W540">
        <f t="shared" ca="1" si="22"/>
        <v>6</v>
      </c>
      <c r="X540">
        <f t="shared" ca="1" si="23"/>
        <v>0</v>
      </c>
      <c r="Y540">
        <f t="shared" ca="1" si="24"/>
        <v>0</v>
      </c>
    </row>
    <row r="541" spans="1:25" x14ac:dyDescent="0.35">
      <c r="A541" s="1">
        <v>39875</v>
      </c>
      <c r="B541">
        <v>-62995</v>
      </c>
      <c r="C541">
        <f>AVERAGE(B$11:B541)</f>
        <v>59891.95480225989</v>
      </c>
      <c r="D541">
        <f t="shared" si="8"/>
        <v>61234.808795411089</v>
      </c>
      <c r="E541">
        <f>_xlfn.STDEV.P(B$11:B541)</f>
        <v>144864.77542177643</v>
      </c>
      <c r="F541">
        <f t="shared" si="9"/>
        <v>145553.02944282047</v>
      </c>
      <c r="G541">
        <f t="shared" si="10"/>
        <v>204756.73022403632</v>
      </c>
      <c r="H541">
        <f t="shared" si="11"/>
        <v>206787.83823823155</v>
      </c>
      <c r="I541">
        <f t="shared" si="12"/>
        <v>-84972.82061951654</v>
      </c>
      <c r="J541">
        <f t="shared" si="13"/>
        <v>-84318.220647409384</v>
      </c>
      <c r="K541">
        <f t="shared" si="17"/>
        <v>0</v>
      </c>
      <c r="L541">
        <f t="shared" si="18"/>
        <v>0</v>
      </c>
      <c r="M541" s="3">
        <f ca="1">VLOOKUP(A541,Cash!A:B,2,FALSE)/5200</f>
        <v>2.4447115384615382E-4</v>
      </c>
      <c r="N541">
        <f ca="1">VLOOKUP(A541,Swap!A:B,2,FALSE)</f>
        <v>118.797</v>
      </c>
      <c r="O541">
        <f t="shared" ca="1" si="19"/>
        <v>-2.0812383574289939E-2</v>
      </c>
      <c r="P541">
        <f t="shared" ca="1" si="20"/>
        <v>0</v>
      </c>
      <c r="Q541">
        <f t="shared" ca="1" si="14"/>
        <v>0</v>
      </c>
      <c r="R541">
        <f t="shared" ca="1" si="21"/>
        <v>100</v>
      </c>
      <c r="S541">
        <f t="shared" ca="1" si="15"/>
        <v>100</v>
      </c>
      <c r="T541">
        <f ca="1">(N541-MAX($N$534:N541))/MAX($N$534:N541)</f>
        <v>-6.0989779706433392E-2</v>
      </c>
      <c r="U541">
        <f ca="1">(R541-MAX(R$534:R541))/MAX(R$534:R541)</f>
        <v>0</v>
      </c>
      <c r="V541">
        <f ca="1">(S541-MAX(S$534:S541))/MAX(S$534:S541)</f>
        <v>0</v>
      </c>
      <c r="W541">
        <f t="shared" ca="1" si="22"/>
        <v>7</v>
      </c>
      <c r="X541">
        <f t="shared" ca="1" si="23"/>
        <v>0</v>
      </c>
      <c r="Y541">
        <f t="shared" ca="1" si="24"/>
        <v>0</v>
      </c>
    </row>
    <row r="542" spans="1:25" x14ac:dyDescent="0.35">
      <c r="A542" s="1">
        <v>39882</v>
      </c>
      <c r="B542">
        <v>-60500</v>
      </c>
      <c r="C542">
        <f>AVERAGE(B$11:B542)</f>
        <v>59665.654135338344</v>
      </c>
      <c r="D542">
        <f t="shared" si="8"/>
        <v>61153.554493307842</v>
      </c>
      <c r="E542">
        <f>_xlfn.STDEV.P(B$11:B542)</f>
        <v>144822.4765955075</v>
      </c>
      <c r="F542">
        <f t="shared" si="9"/>
        <v>145609.09225992538</v>
      </c>
      <c r="G542">
        <f t="shared" si="10"/>
        <v>204488.13073084585</v>
      </c>
      <c r="H542">
        <f t="shared" si="11"/>
        <v>206762.64675323322</v>
      </c>
      <c r="I542">
        <f t="shared" si="12"/>
        <v>-85156.822460169147</v>
      </c>
      <c r="J542">
        <f t="shared" si="13"/>
        <v>-84455.537766617548</v>
      </c>
      <c r="K542">
        <f t="shared" si="17"/>
        <v>0</v>
      </c>
      <c r="L542">
        <f t="shared" si="18"/>
        <v>0</v>
      </c>
      <c r="M542" s="3">
        <f ca="1">VLOOKUP(A542,Cash!A:B,2,FALSE)/5200</f>
        <v>2.5600961538461541E-4</v>
      </c>
      <c r="N542">
        <f ca="1">VLOOKUP(A542,Swap!A:B,2,FALSE)</f>
        <v>119.429</v>
      </c>
      <c r="O542">
        <f t="shared" ca="1" si="19"/>
        <v>5.3199996632911084E-3</v>
      </c>
      <c r="P542">
        <f t="shared" ca="1" si="20"/>
        <v>0</v>
      </c>
      <c r="Q542">
        <f t="shared" ca="1" si="14"/>
        <v>0</v>
      </c>
      <c r="R542">
        <f t="shared" ca="1" si="21"/>
        <v>100</v>
      </c>
      <c r="S542">
        <f t="shared" ca="1" si="15"/>
        <v>100</v>
      </c>
      <c r="T542">
        <f ca="1">(N542-MAX($N$534:N542))/MAX($N$534:N542)</f>
        <v>-5.599424565064462E-2</v>
      </c>
      <c r="U542">
        <f ca="1">(R542-MAX(R$534:R542))/MAX(R$534:R542)</f>
        <v>0</v>
      </c>
      <c r="V542">
        <f ca="1">(S542-MAX(S$534:S542))/MAX(S$534:S542)</f>
        <v>0</v>
      </c>
      <c r="W542">
        <f t="shared" ca="1" si="22"/>
        <v>8</v>
      </c>
      <c r="X542">
        <f t="shared" ca="1" si="23"/>
        <v>0</v>
      </c>
      <c r="Y542">
        <f t="shared" ca="1" si="24"/>
        <v>0</v>
      </c>
    </row>
    <row r="543" spans="1:25" x14ac:dyDescent="0.35">
      <c r="A543" s="1">
        <v>39889</v>
      </c>
      <c r="B543">
        <v>-67536</v>
      </c>
      <c r="C543">
        <f>AVERAGE(B$11:B543)</f>
        <v>59427.00187617261</v>
      </c>
      <c r="D543">
        <f t="shared" si="8"/>
        <v>61051.499043977055</v>
      </c>
      <c r="E543">
        <f>_xlfn.STDEV.P(B$11:B543)</f>
        <v>144791.2281010015</v>
      </c>
      <c r="F543">
        <f t="shared" si="9"/>
        <v>145680.53083529274</v>
      </c>
      <c r="G543">
        <f t="shared" si="10"/>
        <v>204218.22997717411</v>
      </c>
      <c r="H543">
        <f t="shared" si="11"/>
        <v>206732.0298792698</v>
      </c>
      <c r="I543">
        <f t="shared" si="12"/>
        <v>-85364.22622482889</v>
      </c>
      <c r="J543">
        <f t="shared" si="13"/>
        <v>-84629.031791315676</v>
      </c>
      <c r="K543">
        <f t="shared" si="17"/>
        <v>0</v>
      </c>
      <c r="L543">
        <f t="shared" si="18"/>
        <v>0</v>
      </c>
      <c r="M543" s="3">
        <f ca="1">VLOOKUP(A543,Cash!A:B,2,FALSE)/5200</f>
        <v>2.4988076923076921E-4</v>
      </c>
      <c r="N543">
        <f ca="1">VLOOKUP(A543,Swap!A:B,2,FALSE)</f>
        <v>120.048</v>
      </c>
      <c r="O543">
        <f t="shared" ca="1" si="19"/>
        <v>5.1829957547999683E-3</v>
      </c>
      <c r="P543">
        <f t="shared" ca="1" si="20"/>
        <v>0</v>
      </c>
      <c r="Q543">
        <f t="shared" ca="1" si="14"/>
        <v>0</v>
      </c>
      <c r="R543">
        <f t="shared" ca="1" si="21"/>
        <v>100</v>
      </c>
      <c r="S543">
        <f t="shared" ca="1" si="15"/>
        <v>100</v>
      </c>
      <c r="T543">
        <f ca="1">(N543-MAX($N$534:N543))/MAX($N$534:N543)</f>
        <v>-5.1101467833345217E-2</v>
      </c>
      <c r="U543">
        <f ca="1">(R543-MAX(R$534:R543))/MAX(R$534:R543)</f>
        <v>0</v>
      </c>
      <c r="V543">
        <f ca="1">(S543-MAX(S$534:S543))/MAX(S$534:S543)</f>
        <v>0</v>
      </c>
      <c r="W543">
        <f t="shared" ca="1" si="22"/>
        <v>9</v>
      </c>
      <c r="X543">
        <f t="shared" ca="1" si="23"/>
        <v>0</v>
      </c>
      <c r="Y543">
        <f t="shared" ca="1" si="24"/>
        <v>0</v>
      </c>
    </row>
    <row r="544" spans="1:25" x14ac:dyDescent="0.35">
      <c r="A544" s="1">
        <v>39896</v>
      </c>
      <c r="B544">
        <v>-41651</v>
      </c>
      <c r="C544">
        <f>AVERAGE(B$11:B544)</f>
        <v>59237.717228464418</v>
      </c>
      <c r="D544">
        <f t="shared" si="8"/>
        <v>60989.548757170174</v>
      </c>
      <c r="E544">
        <f>_xlfn.STDEV.P(B$11:B544)</f>
        <v>144721.58462888299</v>
      </c>
      <c r="F544">
        <f t="shared" si="9"/>
        <v>145717.29799809362</v>
      </c>
      <c r="G544">
        <f t="shared" si="10"/>
        <v>203959.30185734743</v>
      </c>
      <c r="H544">
        <f t="shared" si="11"/>
        <v>206706.8467552638</v>
      </c>
      <c r="I544">
        <f t="shared" si="12"/>
        <v>-85483.867400418574</v>
      </c>
      <c r="J544">
        <f t="shared" si="13"/>
        <v>-84727.74924092344</v>
      </c>
      <c r="K544">
        <f t="shared" si="17"/>
        <v>0</v>
      </c>
      <c r="L544">
        <f t="shared" si="18"/>
        <v>0</v>
      </c>
      <c r="M544" s="3">
        <f ca="1">VLOOKUP(A544,Cash!A:B,2,FALSE)/5200</f>
        <v>2.358173076923077E-4</v>
      </c>
      <c r="N544">
        <f ca="1">VLOOKUP(A544,Swap!A:B,2,FALSE)</f>
        <v>121.80200000000001</v>
      </c>
      <c r="O544">
        <f t="shared" ca="1" si="19"/>
        <v>1.4610822337731699E-2</v>
      </c>
      <c r="P544">
        <f t="shared" ca="1" si="20"/>
        <v>0</v>
      </c>
      <c r="Q544">
        <f t="shared" ca="1" si="14"/>
        <v>0</v>
      </c>
      <c r="R544">
        <f t="shared" ca="1" si="21"/>
        <v>100</v>
      </c>
      <c r="S544">
        <f t="shared" ca="1" si="15"/>
        <v>100</v>
      </c>
      <c r="T544">
        <f ca="1">(N544-MAX($N$534:N544))/MAX($N$534:N544)</f>
        <v>-3.7237279963323912E-2</v>
      </c>
      <c r="U544">
        <f ca="1">(R544-MAX(R$534:R544))/MAX(R$534:R544)</f>
        <v>0</v>
      </c>
      <c r="V544">
        <f ca="1">(S544-MAX(S$534:S544))/MAX(S$534:S544)</f>
        <v>0</v>
      </c>
      <c r="W544">
        <f t="shared" ca="1" si="22"/>
        <v>10</v>
      </c>
      <c r="X544">
        <f t="shared" ca="1" si="23"/>
        <v>0</v>
      </c>
      <c r="Y544">
        <f t="shared" ca="1" si="24"/>
        <v>0</v>
      </c>
    </row>
    <row r="545" spans="1:25" x14ac:dyDescent="0.35">
      <c r="A545" s="1">
        <v>39903</v>
      </c>
      <c r="B545">
        <v>-46741</v>
      </c>
      <c r="C545">
        <f>AVERAGE(B$11:B545)</f>
        <v>59039.626168224298</v>
      </c>
      <c r="D545">
        <f t="shared" si="8"/>
        <v>60905.315487571701</v>
      </c>
      <c r="E545">
        <f>_xlfn.STDEV.P(B$11:B545)</f>
        <v>144658.71200975095</v>
      </c>
      <c r="F545">
        <f t="shared" si="9"/>
        <v>145766.80699280452</v>
      </c>
      <c r="G545">
        <f t="shared" si="10"/>
        <v>203698.33817797524</v>
      </c>
      <c r="H545">
        <f t="shared" si="11"/>
        <v>206672.12248037622</v>
      </c>
      <c r="I545">
        <f t="shared" si="12"/>
        <v>-85619.085841526656</v>
      </c>
      <c r="J545">
        <f t="shared" si="13"/>
        <v>-84861.491505232814</v>
      </c>
      <c r="K545">
        <f t="shared" si="17"/>
        <v>0</v>
      </c>
      <c r="L545">
        <f t="shared" si="18"/>
        <v>0</v>
      </c>
      <c r="M545" s="3">
        <f ca="1">VLOOKUP(A545,Cash!A:B,2,FALSE)/5200</f>
        <v>2.2920769230769231E-4</v>
      </c>
      <c r="N545">
        <f ca="1">VLOOKUP(A545,Swap!A:B,2,FALSE)</f>
        <v>122.876</v>
      </c>
      <c r="O545">
        <f t="shared" ca="1" si="19"/>
        <v>8.8175892021478131E-3</v>
      </c>
      <c r="P545">
        <f t="shared" ca="1" si="20"/>
        <v>0</v>
      </c>
      <c r="Q545">
        <f t="shared" ca="1" si="14"/>
        <v>0</v>
      </c>
      <c r="R545">
        <f t="shared" ca="1" si="21"/>
        <v>100</v>
      </c>
      <c r="S545">
        <f t="shared" ca="1" si="15"/>
        <v>100</v>
      </c>
      <c r="T545">
        <f ca="1">(N545-MAX($N$534:N545))/MAX($N$534:N545)</f>
        <v>-2.8748033798898138E-2</v>
      </c>
      <c r="U545">
        <f ca="1">(R545-MAX(R$534:R545))/MAX(R$534:R545)</f>
        <v>0</v>
      </c>
      <c r="V545">
        <f ca="1">(S545-MAX(S$534:S545))/MAX(S$534:S545)</f>
        <v>0</v>
      </c>
      <c r="W545">
        <f t="shared" ca="1" si="22"/>
        <v>11</v>
      </c>
      <c r="X545">
        <f t="shared" ca="1" si="23"/>
        <v>0</v>
      </c>
      <c r="Y545">
        <f t="shared" ca="1" si="24"/>
        <v>0</v>
      </c>
    </row>
    <row r="546" spans="1:25" x14ac:dyDescent="0.35">
      <c r="A546" s="1">
        <v>39910</v>
      </c>
      <c r="B546">
        <v>-60342</v>
      </c>
      <c r="C546">
        <f>AVERAGE(B$11:B546)</f>
        <v>58816.899253731346</v>
      </c>
      <c r="D546">
        <f t="shared" si="8"/>
        <v>60789.827915869981</v>
      </c>
      <c r="E546">
        <f>_xlfn.STDEV.P(B$11:B546)</f>
        <v>144615.4955141118</v>
      </c>
      <c r="F546">
        <f t="shared" si="9"/>
        <v>145838.87804782903</v>
      </c>
      <c r="G546">
        <f t="shared" si="10"/>
        <v>203432.39476784313</v>
      </c>
      <c r="H546">
        <f t="shared" si="11"/>
        <v>206628.705963699</v>
      </c>
      <c r="I546">
        <f t="shared" si="12"/>
        <v>-85798.596260380451</v>
      </c>
      <c r="J546">
        <f t="shared" si="13"/>
        <v>-85049.050131959055</v>
      </c>
      <c r="K546">
        <f t="shared" si="17"/>
        <v>0</v>
      </c>
      <c r="L546">
        <f t="shared" si="18"/>
        <v>0</v>
      </c>
      <c r="M546" s="3">
        <f ca="1">VLOOKUP(A546,Cash!A:B,2,FALSE)/5200</f>
        <v>2.2103461538461539E-4</v>
      </c>
      <c r="N546">
        <f ca="1">VLOOKUP(A546,Swap!A:B,2,FALSE)</f>
        <v>120.56399999999999</v>
      </c>
      <c r="O546">
        <f t="shared" ca="1" si="19"/>
        <v>-1.8815716657443415E-2</v>
      </c>
      <c r="P546">
        <f t="shared" ca="1" si="20"/>
        <v>0</v>
      </c>
      <c r="Q546">
        <f t="shared" ca="1" si="14"/>
        <v>0</v>
      </c>
      <c r="R546">
        <f t="shared" ca="1" si="21"/>
        <v>100</v>
      </c>
      <c r="S546">
        <f t="shared" ca="1" si="15"/>
        <v>100</v>
      </c>
      <c r="T546">
        <f ca="1">(N546-MAX($N$534:N546))/MAX($N$534:N546)</f>
        <v>-4.7022835597922835E-2</v>
      </c>
      <c r="U546">
        <f ca="1">(R546-MAX(R$534:R546))/MAX(R$534:R546)</f>
        <v>0</v>
      </c>
      <c r="V546">
        <f ca="1">(S546-MAX(S$534:S546))/MAX(S$534:S546)</f>
        <v>0</v>
      </c>
      <c r="W546">
        <f t="shared" ca="1" si="22"/>
        <v>12</v>
      </c>
      <c r="X546">
        <f t="shared" ca="1" si="23"/>
        <v>0</v>
      </c>
      <c r="Y546">
        <f t="shared" ca="1" si="24"/>
        <v>0</v>
      </c>
    </row>
    <row r="547" spans="1:25" x14ac:dyDescent="0.35">
      <c r="A547" s="1">
        <v>39917</v>
      </c>
      <c r="B547">
        <v>-37717</v>
      </c>
      <c r="C547">
        <f>AVERAGE(B$11:B547)</f>
        <v>58637.134078212293</v>
      </c>
      <c r="D547">
        <f t="shared" si="8"/>
        <v>60712.554493307842</v>
      </c>
      <c r="E547">
        <f>_xlfn.STDEV.P(B$11:B547)</f>
        <v>144540.71167618872</v>
      </c>
      <c r="F547">
        <f t="shared" si="9"/>
        <v>145880.33921829864</v>
      </c>
      <c r="G547">
        <f t="shared" si="10"/>
        <v>203177.845754401</v>
      </c>
      <c r="H547">
        <f t="shared" si="11"/>
        <v>206592.89371160648</v>
      </c>
      <c r="I547">
        <f t="shared" si="12"/>
        <v>-85903.577597976429</v>
      </c>
      <c r="J547">
        <f t="shared" si="13"/>
        <v>-85167.784724990808</v>
      </c>
      <c r="K547">
        <f t="shared" si="17"/>
        <v>0</v>
      </c>
      <c r="L547">
        <f t="shared" si="18"/>
        <v>0</v>
      </c>
      <c r="M547" s="3">
        <f ca="1">VLOOKUP(A547,Cash!A:B,2,FALSE)/5200</f>
        <v>2.1574615384615384E-4</v>
      </c>
      <c r="N547">
        <f ca="1">VLOOKUP(A547,Swap!A:B,2,FALSE)</f>
        <v>121.643</v>
      </c>
      <c r="O547">
        <f t="shared" ca="1" si="19"/>
        <v>8.9496035300753451E-3</v>
      </c>
      <c r="P547">
        <f t="shared" ca="1" si="20"/>
        <v>0</v>
      </c>
      <c r="Q547">
        <f t="shared" ca="1" si="14"/>
        <v>0</v>
      </c>
      <c r="R547">
        <f t="shared" ca="1" si="21"/>
        <v>100</v>
      </c>
      <c r="S547">
        <f t="shared" ca="1" si="15"/>
        <v>100</v>
      </c>
      <c r="T547">
        <f ca="1">(N547-MAX($N$534:N547))/MAX($N$534:N547)</f>
        <v>-3.8494067803308787E-2</v>
      </c>
      <c r="U547">
        <f ca="1">(R547-MAX(R$534:R547))/MAX(R$534:R547)</f>
        <v>0</v>
      </c>
      <c r="V547">
        <f ca="1">(S547-MAX(S$534:S547))/MAX(S$534:S547)</f>
        <v>0</v>
      </c>
      <c r="W547">
        <f t="shared" ca="1" si="22"/>
        <v>13</v>
      </c>
      <c r="X547">
        <f t="shared" ca="1" si="23"/>
        <v>0</v>
      </c>
      <c r="Y547">
        <f t="shared" ca="1" si="24"/>
        <v>0</v>
      </c>
    </row>
    <row r="548" spans="1:25" x14ac:dyDescent="0.35">
      <c r="A548" s="1">
        <v>39924</v>
      </c>
      <c r="B548">
        <v>-88280</v>
      </c>
      <c r="C548">
        <f>AVERAGE(B$11:B548)</f>
        <v>58364.053903345724</v>
      </c>
      <c r="D548">
        <f t="shared" si="8"/>
        <v>60482.300191204587</v>
      </c>
      <c r="E548">
        <f>_xlfn.STDEV.P(B$11:B548)</f>
        <v>144544.9071042359</v>
      </c>
      <c r="F548">
        <f t="shared" si="9"/>
        <v>146020.22049321435</v>
      </c>
      <c r="G548">
        <f t="shared" si="10"/>
        <v>202908.96100758162</v>
      </c>
      <c r="H548">
        <f t="shared" si="11"/>
        <v>206502.52068441894</v>
      </c>
      <c r="I548">
        <f t="shared" si="12"/>
        <v>-86180.853200890182</v>
      </c>
      <c r="J548">
        <f t="shared" si="13"/>
        <v>-85537.920302009763</v>
      </c>
      <c r="K548">
        <f t="shared" si="17"/>
        <v>0</v>
      </c>
      <c r="L548">
        <f t="shared" si="18"/>
        <v>0</v>
      </c>
      <c r="M548" s="3">
        <f ca="1">VLOOKUP(A548,Cash!A:B,2,FALSE)/5200</f>
        <v>2.1153846153846155E-4</v>
      </c>
      <c r="N548">
        <f ca="1">VLOOKUP(A548,Swap!A:B,2,FALSE)</f>
        <v>121.986</v>
      </c>
      <c r="O548">
        <f t="shared" ca="1" si="19"/>
        <v>2.8197265769505098E-3</v>
      </c>
      <c r="P548">
        <f t="shared" ca="1" si="20"/>
        <v>0</v>
      </c>
      <c r="Q548">
        <f t="shared" ca="1" si="14"/>
        <v>0</v>
      </c>
      <c r="R548">
        <f t="shared" ca="1" si="21"/>
        <v>100</v>
      </c>
      <c r="S548">
        <f t="shared" ca="1" si="15"/>
        <v>100</v>
      </c>
      <c r="T548">
        <f ca="1">(N548-MAX($N$534:N548))/MAX($N$534:N548)</f>
        <v>-3.5782883972398101E-2</v>
      </c>
      <c r="U548">
        <f ca="1">(R548-MAX(R$534:R548))/MAX(R$534:R548)</f>
        <v>0</v>
      </c>
      <c r="V548">
        <f ca="1">(S548-MAX(S$534:S548))/MAX(S$534:S548)</f>
        <v>0</v>
      </c>
      <c r="W548">
        <f t="shared" ca="1" si="22"/>
        <v>14</v>
      </c>
      <c r="X548">
        <f t="shared" ca="1" si="23"/>
        <v>0</v>
      </c>
      <c r="Y548">
        <f t="shared" ca="1" si="24"/>
        <v>0</v>
      </c>
    </row>
    <row r="549" spans="1:25" x14ac:dyDescent="0.35">
      <c r="A549" s="1">
        <v>39931</v>
      </c>
      <c r="B549">
        <v>-81920</v>
      </c>
      <c r="C549">
        <f>AVERAGE(B$11:B549)</f>
        <v>58103.786641929502</v>
      </c>
      <c r="D549">
        <f t="shared" si="8"/>
        <v>60290.739961759085</v>
      </c>
      <c r="E549">
        <f>_xlfn.STDEV.P(B$11:B549)</f>
        <v>144536.88396749253</v>
      </c>
      <c r="F549">
        <f t="shared" si="9"/>
        <v>146141.14300570733</v>
      </c>
      <c r="G549">
        <f t="shared" si="10"/>
        <v>202640.67060942203</v>
      </c>
      <c r="H549">
        <f t="shared" si="11"/>
        <v>206431.88296746643</v>
      </c>
      <c r="I549">
        <f t="shared" si="12"/>
        <v>-86433.097325563023</v>
      </c>
      <c r="J549">
        <f t="shared" si="13"/>
        <v>-85850.403043948245</v>
      </c>
      <c r="K549">
        <f t="shared" si="17"/>
        <v>1</v>
      </c>
      <c r="L549">
        <f t="shared" si="18"/>
        <v>1</v>
      </c>
      <c r="M549" s="3">
        <f ca="1">VLOOKUP(A549,Cash!A:B,2,FALSE)/5200</f>
        <v>1.9988076923076921E-4</v>
      </c>
      <c r="N549">
        <f ca="1">VLOOKUP(A549,Swap!A:B,2,FALSE)</f>
        <v>121.17400000000001</v>
      </c>
      <c r="O549">
        <f t="shared" ca="1" si="19"/>
        <v>-6.656501565753481E-3</v>
      </c>
      <c r="P549">
        <f ca="1">K549*$O549-K549*$M548</f>
        <v>-6.8680400272919427E-3</v>
      </c>
      <c r="Q549">
        <f ca="1">L549*$O549-L549*$M548</f>
        <v>-6.8680400272919427E-3</v>
      </c>
      <c r="R549">
        <f t="shared" ca="1" si="21"/>
        <v>99.31319599727081</v>
      </c>
      <c r="S549">
        <f t="shared" ca="1" si="15"/>
        <v>99.31319599727081</v>
      </c>
      <c r="T549">
        <f ca="1">(N549-MAX($N$534:N549))/MAX($N$534:N549)</f>
        <v>-4.2201196714962086E-2</v>
      </c>
      <c r="U549">
        <f ca="1">(R549-MAX(R$534:R549))/MAX(R$534:R549)</f>
        <v>-6.8680400272918976E-3</v>
      </c>
      <c r="V549">
        <f ca="1">(S549-MAX(S$534:S549))/MAX(S$534:S549)</f>
        <v>-6.8680400272918976E-3</v>
      </c>
      <c r="W549">
        <f t="shared" ca="1" si="22"/>
        <v>15</v>
      </c>
      <c r="X549">
        <f t="shared" ca="1" si="23"/>
        <v>1</v>
      </c>
      <c r="Y549">
        <f t="shared" ca="1" si="24"/>
        <v>1</v>
      </c>
    </row>
    <row r="550" spans="1:25" x14ac:dyDescent="0.35">
      <c r="A550" s="1">
        <v>39938</v>
      </c>
      <c r="B550">
        <v>-96549</v>
      </c>
      <c r="C550">
        <f>AVERAGE(B$11:B550)</f>
        <v>57817.392592592594</v>
      </c>
      <c r="D550">
        <f t="shared" si="8"/>
        <v>60076.202676864246</v>
      </c>
      <c r="E550">
        <f>_xlfn.STDEV.P(B$11:B550)</f>
        <v>144555.98767047533</v>
      </c>
      <c r="F550">
        <f t="shared" si="9"/>
        <v>146288.79611829796</v>
      </c>
      <c r="G550">
        <f t="shared" si="10"/>
        <v>202373.38026306793</v>
      </c>
      <c r="H550">
        <f t="shared" si="11"/>
        <v>206364.99879516222</v>
      </c>
      <c r="I550">
        <f t="shared" si="12"/>
        <v>-86738.595077882725</v>
      </c>
      <c r="J550">
        <f t="shared" si="13"/>
        <v>-86212.59344143371</v>
      </c>
      <c r="K550">
        <f t="shared" si="17"/>
        <v>1</v>
      </c>
      <c r="L550">
        <f t="shared" si="18"/>
        <v>1</v>
      </c>
      <c r="M550" s="3">
        <f ca="1">VLOOKUP(A550,Cash!A:B,2,FALSE)/5200</f>
        <v>1.8966346153846152E-4</v>
      </c>
      <c r="N550">
        <f ca="1">VLOOKUP(A550,Swap!A:B,2,FALSE)</f>
        <v>119.06399999999999</v>
      </c>
      <c r="O550">
        <f t="shared" ca="1" si="19"/>
        <v>-1.7412976381071976E-2</v>
      </c>
      <c r="P550">
        <f t="shared" ca="1" si="20"/>
        <v>-1.7612857150302745E-2</v>
      </c>
      <c r="Q550">
        <f t="shared" ref="Q550:Q613" ca="1" si="25">L550*$O550-L550*$M549</f>
        <v>-1.7612857150302745E-2</v>
      </c>
      <c r="R550">
        <f t="shared" ca="1" si="21"/>
        <v>97.564006863030869</v>
      </c>
      <c r="S550">
        <f t="shared" ca="1" si="15"/>
        <v>97.564006863030869</v>
      </c>
      <c r="T550">
        <f ca="1">(N550-MAX($N$534:N550))/MAX($N$534:N550)</f>
        <v>-5.887932465438344E-2</v>
      </c>
      <c r="U550">
        <f ca="1">(R550-MAX(R$534:R550))/MAX(R$534:R550)</f>
        <v>-2.435993136969131E-2</v>
      </c>
      <c r="V550">
        <f ca="1">(S550-MAX(S$534:S550))/MAX(S$534:S550)</f>
        <v>-2.435993136969131E-2</v>
      </c>
      <c r="W550">
        <f t="shared" ca="1" si="22"/>
        <v>16</v>
      </c>
      <c r="X550">
        <f t="shared" ca="1" si="23"/>
        <v>2</v>
      </c>
      <c r="Y550">
        <f t="shared" ca="1" si="24"/>
        <v>2</v>
      </c>
    </row>
    <row r="551" spans="1:25" x14ac:dyDescent="0.35">
      <c r="A551" s="1">
        <v>39945</v>
      </c>
      <c r="B551">
        <v>-51596</v>
      </c>
      <c r="C551">
        <f>AVERAGE(B$11:B551)</f>
        <v>57615.149722735674</v>
      </c>
      <c r="D551">
        <f t="shared" si="8"/>
        <v>59957.042065009562</v>
      </c>
      <c r="E551">
        <f>_xlfn.STDEV.P(B$11:B551)</f>
        <v>144498.77223476558</v>
      </c>
      <c r="F551">
        <f t="shared" si="9"/>
        <v>146354.31431288389</v>
      </c>
      <c r="G551">
        <f t="shared" si="10"/>
        <v>202113.92195750127</v>
      </c>
      <c r="H551">
        <f t="shared" si="11"/>
        <v>206311.35637789345</v>
      </c>
      <c r="I551">
        <f t="shared" si="12"/>
        <v>-86883.622512029906</v>
      </c>
      <c r="J551">
        <f t="shared" si="13"/>
        <v>-86397.272247874324</v>
      </c>
      <c r="K551">
        <f t="shared" si="17"/>
        <v>1</v>
      </c>
      <c r="L551">
        <f t="shared" si="18"/>
        <v>1</v>
      </c>
      <c r="M551" s="3">
        <f ca="1">VLOOKUP(A551,Cash!A:B,2,FALSE)/5200</f>
        <v>1.741596153846154E-4</v>
      </c>
      <c r="N551">
        <f ca="1">VLOOKUP(A551,Swap!A:B,2,FALSE)</f>
        <v>118.905</v>
      </c>
      <c r="O551">
        <f t="shared" ca="1" si="19"/>
        <v>-1.3354162467243968E-3</v>
      </c>
      <c r="P551">
        <f t="shared" ca="1" si="20"/>
        <v>-1.5250797082628584E-3</v>
      </c>
      <c r="Q551">
        <f t="shared" ca="1" si="25"/>
        <v>-1.5250797082628584E-3</v>
      </c>
      <c r="R551">
        <f t="shared" ca="1" si="21"/>
        <v>97.415213975907236</v>
      </c>
      <c r="S551">
        <f t="shared" ca="1" si="15"/>
        <v>97.415213975907236</v>
      </c>
      <c r="T551">
        <f ca="1">(N551-MAX($N$534:N551))/MAX($N$534:N551)</f>
        <v>-6.0136112494368198E-2</v>
      </c>
      <c r="U551">
        <f ca="1">(R551-MAX(R$534:R551))/MAX(R$534:R551)</f>
        <v>-2.5847860240927646E-2</v>
      </c>
      <c r="V551">
        <f ca="1">(S551-MAX(S$534:S551))/MAX(S$534:S551)</f>
        <v>-2.5847860240927646E-2</v>
      </c>
      <c r="W551">
        <f t="shared" ca="1" si="22"/>
        <v>17</v>
      </c>
      <c r="X551">
        <f t="shared" ca="1" si="23"/>
        <v>3</v>
      </c>
      <c r="Y551">
        <f t="shared" ca="1" si="24"/>
        <v>3</v>
      </c>
    </row>
    <row r="552" spans="1:25" x14ac:dyDescent="0.35">
      <c r="A552" s="1">
        <v>39952</v>
      </c>
      <c r="B552">
        <v>-78979</v>
      </c>
      <c r="C552">
        <f>AVERAGE(B$11:B552)</f>
        <v>57363.130996309963</v>
      </c>
      <c r="D552">
        <f t="shared" si="8"/>
        <v>59823.877629063099</v>
      </c>
      <c r="E552">
        <f>_xlfn.STDEV.P(B$11:B552)</f>
        <v>144484.36647515322</v>
      </c>
      <c r="F552">
        <f t="shared" si="9"/>
        <v>146448.95365769725</v>
      </c>
      <c r="G552">
        <f t="shared" si="10"/>
        <v>201847.49747146317</v>
      </c>
      <c r="H552">
        <f t="shared" si="11"/>
        <v>206272.83128676034</v>
      </c>
      <c r="I552">
        <f t="shared" si="12"/>
        <v>-87121.235478843257</v>
      </c>
      <c r="J552">
        <f t="shared" si="13"/>
        <v>-86625.076028634154</v>
      </c>
      <c r="K552">
        <f t="shared" si="17"/>
        <v>1</v>
      </c>
      <c r="L552">
        <f t="shared" si="18"/>
        <v>1</v>
      </c>
      <c r="M552" s="3">
        <f ca="1">VLOOKUP(A552,Cash!A:B,2,FALSE)/5200</f>
        <v>1.4471153846153846E-4</v>
      </c>
      <c r="N552">
        <f ca="1">VLOOKUP(A552,Swap!A:B,2,FALSE)</f>
        <v>118.751</v>
      </c>
      <c r="O552">
        <f t="shared" ca="1" si="19"/>
        <v>-1.295151591606758E-3</v>
      </c>
      <c r="P552">
        <f t="shared" ca="1" si="20"/>
        <v>-1.4693112069913733E-3</v>
      </c>
      <c r="Q552">
        <f t="shared" ca="1" si="25"/>
        <v>-1.4693112069913733E-3</v>
      </c>
      <c r="R552">
        <f t="shared" ca="1" si="21"/>
        <v>97.272080710280974</v>
      </c>
      <c r="S552">
        <f t="shared" ca="1" si="15"/>
        <v>97.272080710280974</v>
      </c>
      <c r="T552">
        <f ca="1">(N552-MAX($N$534:N552))/MAX($N$534:N552)</f>
        <v>-6.1353378704164789E-2</v>
      </c>
      <c r="U552">
        <f ca="1">(R552-MAX(R$534:R552))/MAX(R$534:R552)</f>
        <v>-2.7279192897190257E-2</v>
      </c>
      <c r="V552">
        <f ca="1">(S552-MAX(S$534:S552))/MAX(S$534:S552)</f>
        <v>-2.7279192897190257E-2</v>
      </c>
      <c r="W552">
        <f t="shared" ca="1" si="22"/>
        <v>18</v>
      </c>
      <c r="X552">
        <f t="shared" ca="1" si="23"/>
        <v>4</v>
      </c>
      <c r="Y552">
        <f t="shared" ca="1" si="24"/>
        <v>4</v>
      </c>
    </row>
    <row r="553" spans="1:25" x14ac:dyDescent="0.35">
      <c r="A553" s="1">
        <v>39959</v>
      </c>
      <c r="B553">
        <v>-179409</v>
      </c>
      <c r="C553">
        <f>AVERAGE(B$11:B553)</f>
        <v>56927.08655616943</v>
      </c>
      <c r="D553">
        <f t="shared" si="8"/>
        <v>59522.973231357551</v>
      </c>
      <c r="E553">
        <f>_xlfn.STDEV.P(B$11:B553)</f>
        <v>144707.77454355996</v>
      </c>
      <c r="F553">
        <f t="shared" si="9"/>
        <v>146778.14451104891</v>
      </c>
      <c r="G553">
        <f t="shared" si="10"/>
        <v>201634.8610997294</v>
      </c>
      <c r="H553">
        <f t="shared" si="11"/>
        <v>206301.11774240647</v>
      </c>
      <c r="I553">
        <f t="shared" si="12"/>
        <v>-87780.687987390527</v>
      </c>
      <c r="J553">
        <f t="shared" si="13"/>
        <v>-87255.171279691363</v>
      </c>
      <c r="K553">
        <f t="shared" si="17"/>
        <v>1</v>
      </c>
      <c r="L553">
        <f t="shared" si="18"/>
        <v>1</v>
      </c>
      <c r="M553" s="3">
        <f ca="1">VLOOKUP(A553,Cash!A:B,2,FALSE)/5200</f>
        <v>1.2764423076923076E-4</v>
      </c>
      <c r="N553">
        <f ca="1">VLOOKUP(A553,Swap!A:B,2,FALSE)</f>
        <v>116.2</v>
      </c>
      <c r="O553">
        <f t="shared" ca="1" si="19"/>
        <v>-2.1481924362742211E-2</v>
      </c>
      <c r="P553">
        <f t="shared" ca="1" si="20"/>
        <v>-2.1626635901203749E-2</v>
      </c>
      <c r="Q553">
        <f t="shared" ca="1" si="25"/>
        <v>-2.1626635901203749E-2</v>
      </c>
      <c r="R553">
        <f t="shared" ca="1" si="21"/>
        <v>95.168412837407232</v>
      </c>
      <c r="S553">
        <f t="shared" ca="1" si="15"/>
        <v>95.168412837407232</v>
      </c>
      <c r="T553">
        <f ca="1">(N553-MAX($N$534:N553))/MAX($N$534:N553)</f>
        <v>-8.1517314426185469E-2</v>
      </c>
      <c r="U553">
        <f ca="1">(R553-MAX(R$534:R553))/MAX(R$534:R553)</f>
        <v>-4.8315871625927681E-2</v>
      </c>
      <c r="V553">
        <f ca="1">(S553-MAX(S$534:S553))/MAX(S$534:S553)</f>
        <v>-4.8315871625927681E-2</v>
      </c>
      <c r="W553">
        <f t="shared" ca="1" si="22"/>
        <v>19</v>
      </c>
      <c r="X553">
        <f t="shared" ca="1" si="23"/>
        <v>5</v>
      </c>
      <c r="Y553">
        <f t="shared" ca="1" si="24"/>
        <v>5</v>
      </c>
    </row>
    <row r="554" spans="1:25" x14ac:dyDescent="0.35">
      <c r="A554" s="1">
        <v>39966</v>
      </c>
      <c r="B554">
        <v>-135172</v>
      </c>
      <c r="C554">
        <f>AVERAGE(B$11:B554)</f>
        <v>56573.963235294119</v>
      </c>
      <c r="D554">
        <f t="shared" si="8"/>
        <v>59286.084130019117</v>
      </c>
      <c r="E554">
        <f>_xlfn.STDEV.P(B$11:B554)</f>
        <v>144808.69004506775</v>
      </c>
      <c r="F554">
        <f t="shared" si="9"/>
        <v>146992.04373950203</v>
      </c>
      <c r="G554">
        <f t="shared" si="10"/>
        <v>201382.65328036188</v>
      </c>
      <c r="H554">
        <f t="shared" si="11"/>
        <v>206278.12786952115</v>
      </c>
      <c r="I554">
        <f t="shared" si="12"/>
        <v>-88234.726809773623</v>
      </c>
      <c r="J554">
        <f t="shared" si="13"/>
        <v>-87705.959609482903</v>
      </c>
      <c r="K554">
        <f t="shared" si="17"/>
        <v>1</v>
      </c>
      <c r="L554">
        <f t="shared" si="18"/>
        <v>1</v>
      </c>
      <c r="M554" s="3">
        <f ca="1">VLOOKUP(A554,Cash!A:B,2,FALSE)/5200</f>
        <v>1.2427884615384615E-4</v>
      </c>
      <c r="N554">
        <f ca="1">VLOOKUP(A554,Swap!A:B,2,FALSE)</f>
        <v>112.19799999999999</v>
      </c>
      <c r="O554">
        <f t="shared" ca="1" si="19"/>
        <v>-3.4440619621342594E-2</v>
      </c>
      <c r="P554">
        <f t="shared" ca="1" si="20"/>
        <v>-3.4568263852111827E-2</v>
      </c>
      <c r="Q554">
        <f t="shared" ca="1" si="25"/>
        <v>-3.4568263852111827E-2</v>
      </c>
      <c r="R554">
        <f t="shared" ca="1" si="21"/>
        <v>91.878606032057021</v>
      </c>
      <c r="S554">
        <f t="shared" ca="1" si="15"/>
        <v>91.878606032057021</v>
      </c>
      <c r="T554">
        <f ca="1">(N554-MAX($N$534:N554))/MAX($N$534:N554)</f>
        <v>-0.11315042722882242</v>
      </c>
      <c r="U554">
        <f ca="1">(R554-MAX(R$534:R554))/MAX(R$534:R554)</f>
        <v>-8.1213939679429789E-2</v>
      </c>
      <c r="V554">
        <f ca="1">(S554-MAX(S$534:S554))/MAX(S$534:S554)</f>
        <v>-8.1213939679429789E-2</v>
      </c>
      <c r="W554">
        <f t="shared" ca="1" si="22"/>
        <v>20</v>
      </c>
      <c r="X554">
        <f t="shared" ca="1" si="23"/>
        <v>6</v>
      </c>
      <c r="Y554">
        <f t="shared" ca="1" si="24"/>
        <v>6</v>
      </c>
    </row>
    <row r="555" spans="1:25" x14ac:dyDescent="0.35">
      <c r="A555" s="1">
        <v>39973</v>
      </c>
      <c r="B555">
        <v>-97648</v>
      </c>
      <c r="C555">
        <f>AVERAGE(B$11:B555)</f>
        <v>56290.987155963303</v>
      </c>
      <c r="D555">
        <f t="shared" si="8"/>
        <v>59157.860420650097</v>
      </c>
      <c r="E555">
        <f>_xlfn.STDEV.P(B$11:B555)</f>
        <v>144826.24593892263</v>
      </c>
      <c r="F555">
        <f t="shared" si="9"/>
        <v>147099.59555352014</v>
      </c>
      <c r="G555">
        <f t="shared" si="10"/>
        <v>201117.23309488595</v>
      </c>
      <c r="H555">
        <f t="shared" si="11"/>
        <v>206257.45597417024</v>
      </c>
      <c r="I555">
        <f t="shared" si="12"/>
        <v>-88535.258782959325</v>
      </c>
      <c r="J555">
        <f t="shared" si="13"/>
        <v>-87941.735132870032</v>
      </c>
      <c r="K555">
        <f t="shared" si="17"/>
        <v>1</v>
      </c>
      <c r="L555">
        <f t="shared" si="18"/>
        <v>1</v>
      </c>
      <c r="M555" s="3">
        <f ca="1">VLOOKUP(A555,Cash!A:B,2,FALSE)/5200</f>
        <v>1.2451923076923076E-4</v>
      </c>
      <c r="N555">
        <f ca="1">VLOOKUP(A555,Swap!A:B,2,FALSE)</f>
        <v>110.955</v>
      </c>
      <c r="O555">
        <f t="shared" ca="1" si="19"/>
        <v>-1.1078628852564165E-2</v>
      </c>
      <c r="P555">
        <f t="shared" ca="1" si="20"/>
        <v>-1.1202907698718012E-2</v>
      </c>
      <c r="Q555">
        <f t="shared" ca="1" si="25"/>
        <v>-1.1202907698718012E-2</v>
      </c>
      <c r="R555">
        <f t="shared" ca="1" si="21"/>
        <v>90.849298489193018</v>
      </c>
      <c r="S555">
        <f t="shared" ca="1" si="15"/>
        <v>90.849298489193018</v>
      </c>
      <c r="T555">
        <f ca="1">(N555-MAX($N$534:N555))/MAX($N$534:N555)</f>
        <v>-0.1229755044936094</v>
      </c>
      <c r="U555">
        <f ca="1">(R555-MAX(R$534:R555))/MAX(R$534:R555)</f>
        <v>-9.1507015108069828E-2</v>
      </c>
      <c r="V555">
        <f ca="1">(S555-MAX(S$534:S555))/MAX(S$534:S555)</f>
        <v>-9.1507015108069828E-2</v>
      </c>
      <c r="W555">
        <f t="shared" ca="1" si="22"/>
        <v>21</v>
      </c>
      <c r="X555">
        <f t="shared" ca="1" si="23"/>
        <v>7</v>
      </c>
      <c r="Y555">
        <f t="shared" ca="1" si="24"/>
        <v>7</v>
      </c>
    </row>
    <row r="556" spans="1:25" x14ac:dyDescent="0.35">
      <c r="A556" s="1">
        <v>39980</v>
      </c>
      <c r="B556">
        <v>-93727</v>
      </c>
      <c r="C556">
        <f>AVERAGE(B$11:B556)</f>
        <v>56016.228937728934</v>
      </c>
      <c r="D556">
        <f t="shared" si="8"/>
        <v>59063.265774378582</v>
      </c>
      <c r="E556">
        <f>_xlfn.STDEV.P(B$11:B556)</f>
        <v>144835.66412037879</v>
      </c>
      <c r="F556">
        <f t="shared" si="9"/>
        <v>147181.94984953362</v>
      </c>
      <c r="G556">
        <f t="shared" si="10"/>
        <v>200851.89305810773</v>
      </c>
      <c r="H556">
        <f t="shared" si="11"/>
        <v>206245.2156239122</v>
      </c>
      <c r="I556">
        <f t="shared" si="12"/>
        <v>-88819.435182649846</v>
      </c>
      <c r="J556">
        <f t="shared" si="13"/>
        <v>-88118.684075155033</v>
      </c>
      <c r="K556">
        <f t="shared" si="17"/>
        <v>1</v>
      </c>
      <c r="L556">
        <f t="shared" si="18"/>
        <v>1</v>
      </c>
      <c r="M556" s="3">
        <f ca="1">VLOOKUP(A556,Cash!A:B,2,FALSE)/5200</f>
        <v>1.1790961538461538E-4</v>
      </c>
      <c r="N556">
        <f ca="1">VLOOKUP(A556,Swap!A:B,2,FALSE)</f>
        <v>112.843</v>
      </c>
      <c r="O556">
        <f t="shared" ca="1" si="19"/>
        <v>1.7015907349826609E-2</v>
      </c>
      <c r="P556">
        <f t="shared" ca="1" si="20"/>
        <v>1.6891388119057379E-2</v>
      </c>
      <c r="Q556">
        <f t="shared" ca="1" si="25"/>
        <v>1.6891388119057379E-2</v>
      </c>
      <c r="R556">
        <f t="shared" ca="1" si="21"/>
        <v>92.383869250318071</v>
      </c>
      <c r="S556">
        <f t="shared" ca="1" si="15"/>
        <v>92.383869250318071</v>
      </c>
      <c r="T556">
        <f ca="1">(N556-MAX($N$534:N556))/MAX($N$534:N556)</f>
        <v>-0.10805213693454428</v>
      </c>
      <c r="U556">
        <f ca="1">(R556-MAX(R$534:R556))/MAX(R$534:R556)</f>
        <v>-7.6161307496819292E-2</v>
      </c>
      <c r="V556">
        <f ca="1">(S556-MAX(S$534:S556))/MAX(S$534:S556)</f>
        <v>-7.6161307496819292E-2</v>
      </c>
      <c r="W556">
        <f t="shared" ca="1" si="22"/>
        <v>22</v>
      </c>
      <c r="X556">
        <f t="shared" ca="1" si="23"/>
        <v>8</v>
      </c>
      <c r="Y556">
        <f t="shared" ca="1" si="24"/>
        <v>8</v>
      </c>
    </row>
    <row r="557" spans="1:25" x14ac:dyDescent="0.35">
      <c r="A557" s="1">
        <v>39987</v>
      </c>
      <c r="B557">
        <v>-87147</v>
      </c>
      <c r="C557">
        <f>AVERAGE(B$11:B557)</f>
        <v>55754.504570383913</v>
      </c>
      <c r="D557">
        <f t="shared" si="8"/>
        <v>59008.298279158698</v>
      </c>
      <c r="E557">
        <f>_xlfn.STDEV.P(B$11:B557)</f>
        <v>144832.38779378348</v>
      </c>
      <c r="F557">
        <f t="shared" si="9"/>
        <v>147231.16775568487</v>
      </c>
      <c r="G557">
        <f t="shared" si="10"/>
        <v>200586.89236416738</v>
      </c>
      <c r="H557">
        <f t="shared" si="11"/>
        <v>206239.46603484359</v>
      </c>
      <c r="I557">
        <f t="shared" si="12"/>
        <v>-89077.883223399564</v>
      </c>
      <c r="J557">
        <f t="shared" si="13"/>
        <v>-88222.869476526175</v>
      </c>
      <c r="K557">
        <f t="shared" si="17"/>
        <v>1</v>
      </c>
      <c r="L557">
        <f t="shared" si="18"/>
        <v>1</v>
      </c>
      <c r="M557" s="3">
        <f ca="1">VLOOKUP(A557,Cash!A:B,2,FALSE)/5200</f>
        <v>1.1682692307692308E-4</v>
      </c>
      <c r="N557">
        <f ca="1">VLOOKUP(A557,Swap!A:B,2,FALSE)</f>
        <v>113.721</v>
      </c>
      <c r="O557">
        <f t="shared" ca="1" si="19"/>
        <v>7.7807218879328843E-3</v>
      </c>
      <c r="P557">
        <f t="shared" ca="1" si="20"/>
        <v>7.6628122725482693E-3</v>
      </c>
      <c r="Q557">
        <f t="shared" ca="1" si="25"/>
        <v>7.6628122725482693E-3</v>
      </c>
      <c r="R557">
        <f t="shared" ca="1" si="21"/>
        <v>93.091789497394899</v>
      </c>
      <c r="S557">
        <f t="shared" ca="1" si="15"/>
        <v>93.091789497394899</v>
      </c>
      <c r="T557">
        <f ca="1">(N557-MAX($N$534:N557))/MAX($N$534:N557)</f>
        <v>-0.10111213867349601</v>
      </c>
      <c r="U557">
        <f ca="1">(R557-MAX(R$534:R557))/MAX(R$534:R557)</f>
        <v>-6.9082105026051013E-2</v>
      </c>
      <c r="V557">
        <f ca="1">(S557-MAX(S$534:S557))/MAX(S$534:S557)</f>
        <v>-6.9082105026051013E-2</v>
      </c>
      <c r="W557">
        <f t="shared" ca="1" si="22"/>
        <v>23</v>
      </c>
      <c r="X557">
        <f t="shared" ca="1" si="23"/>
        <v>9</v>
      </c>
      <c r="Y557">
        <f t="shared" ca="1" si="24"/>
        <v>9</v>
      </c>
    </row>
    <row r="558" spans="1:25" x14ac:dyDescent="0.35">
      <c r="A558" s="1">
        <v>39994</v>
      </c>
      <c r="B558">
        <v>-112393</v>
      </c>
      <c r="C558">
        <f>AVERAGE(B$11:B558)</f>
        <v>55447.666058394163</v>
      </c>
      <c r="D558">
        <f t="shared" si="8"/>
        <v>58882.864244741875</v>
      </c>
      <c r="E558">
        <f>_xlfn.STDEV.P(B$11:B558)</f>
        <v>144878.02592034597</v>
      </c>
      <c r="F558">
        <f t="shared" si="9"/>
        <v>147349.14799270028</v>
      </c>
      <c r="G558">
        <f t="shared" si="10"/>
        <v>200325.69197874013</v>
      </c>
      <c r="H558">
        <f t="shared" si="11"/>
        <v>206232.01223744216</v>
      </c>
      <c r="I558">
        <f t="shared" si="12"/>
        <v>-89430.359861951816</v>
      </c>
      <c r="J558">
        <f t="shared" si="13"/>
        <v>-88466.283747958398</v>
      </c>
      <c r="K558">
        <f t="shared" si="17"/>
        <v>1</v>
      </c>
      <c r="L558">
        <f t="shared" si="18"/>
        <v>1</v>
      </c>
      <c r="M558" s="3">
        <f ca="1">VLOOKUP(A558,Cash!A:B,2,FALSE)/5200</f>
        <v>1.1442307692307692E-4</v>
      </c>
      <c r="N558">
        <f ca="1">VLOOKUP(A558,Swap!A:B,2,FALSE)</f>
        <v>115.241</v>
      </c>
      <c r="O558">
        <f t="shared" ca="1" si="19"/>
        <v>1.3366044969706614E-2</v>
      </c>
      <c r="P558">
        <f t="shared" ca="1" si="20"/>
        <v>1.3249218046629692E-2</v>
      </c>
      <c r="Q558">
        <f t="shared" ca="1" si="25"/>
        <v>1.3249218046629692E-2</v>
      </c>
      <c r="R558">
        <f t="shared" ca="1" si="21"/>
        <v>94.325182914796841</v>
      </c>
      <c r="S558">
        <f t="shared" ca="1" si="15"/>
        <v>94.325182914796841</v>
      </c>
      <c r="T558">
        <f ca="1">(N558-MAX($N$534:N558))/MAX($N$534:N558)</f>
        <v>-8.9097563096282639E-2</v>
      </c>
      <c r="U558">
        <f ca="1">(R558-MAX(R$534:R558))/MAX(R$534:R558)</f>
        <v>-5.6748170852031592E-2</v>
      </c>
      <c r="V558">
        <f ca="1">(S558-MAX(S$534:S558))/MAX(S$534:S558)</f>
        <v>-5.6748170852031592E-2</v>
      </c>
      <c r="W558">
        <f t="shared" ca="1" si="22"/>
        <v>24</v>
      </c>
      <c r="X558">
        <f t="shared" ca="1" si="23"/>
        <v>10</v>
      </c>
      <c r="Y558">
        <f t="shared" ca="1" si="24"/>
        <v>10</v>
      </c>
    </row>
    <row r="559" spans="1:25" x14ac:dyDescent="0.35">
      <c r="A559" s="1">
        <v>40001</v>
      </c>
      <c r="B559">
        <v>-124849</v>
      </c>
      <c r="C559">
        <f>AVERAGE(B$11:B559)</f>
        <v>55119.256830601094</v>
      </c>
      <c r="D559">
        <f t="shared" si="8"/>
        <v>58720.359464627152</v>
      </c>
      <c r="E559">
        <f>_xlfn.STDEV.P(B$11:B559)</f>
        <v>144950.03667133537</v>
      </c>
      <c r="F559">
        <f t="shared" si="9"/>
        <v>147504.74005098105</v>
      </c>
      <c r="G559">
        <f t="shared" si="10"/>
        <v>200069.29350193648</v>
      </c>
      <c r="H559">
        <f t="shared" si="11"/>
        <v>206225.09951560822</v>
      </c>
      <c r="I559">
        <f t="shared" si="12"/>
        <v>-89830.779840734278</v>
      </c>
      <c r="J559">
        <f t="shared" si="13"/>
        <v>-88784.380586353902</v>
      </c>
      <c r="K559">
        <f t="shared" si="17"/>
        <v>1</v>
      </c>
      <c r="L559">
        <f t="shared" si="18"/>
        <v>1</v>
      </c>
      <c r="M559" s="3">
        <f ca="1">VLOOKUP(A559,Cash!A:B,2,FALSE)/5200</f>
        <v>1.0336538461538461E-4</v>
      </c>
      <c r="N559">
        <f ca="1">VLOOKUP(A559,Swap!A:B,2,FALSE)</f>
        <v>115.904</v>
      </c>
      <c r="O559">
        <f t="shared" ca="1" si="19"/>
        <v>5.7531607674352614E-3</v>
      </c>
      <c r="P559">
        <f t="shared" ca="1" si="20"/>
        <v>5.6387376905121843E-3</v>
      </c>
      <c r="Q559">
        <f t="shared" ca="1" si="25"/>
        <v>5.6387376905121843E-3</v>
      </c>
      <c r="R559">
        <f t="shared" ca="1" si="21"/>
        <v>94.857057878862975</v>
      </c>
      <c r="S559">
        <f t="shared" ca="1" si="15"/>
        <v>94.857057878862975</v>
      </c>
      <c r="T559">
        <f ca="1">(N559-MAX($N$534:N559))/MAX($N$534:N559)</f>
        <v>-8.3856994933327073E-2</v>
      </c>
      <c r="U559">
        <f ca="1">(R559-MAX(R$534:R559))/MAX(R$534:R559)</f>
        <v>-5.1429421211370258E-2</v>
      </c>
      <c r="V559">
        <f ca="1">(S559-MAX(S$534:S559))/MAX(S$534:S559)</f>
        <v>-5.1429421211370258E-2</v>
      </c>
      <c r="W559">
        <f t="shared" ca="1" si="22"/>
        <v>25</v>
      </c>
      <c r="X559">
        <f t="shared" ca="1" si="23"/>
        <v>11</v>
      </c>
      <c r="Y559">
        <f t="shared" ca="1" si="24"/>
        <v>11</v>
      </c>
    </row>
    <row r="560" spans="1:25" x14ac:dyDescent="0.35">
      <c r="A560" s="1">
        <v>40008</v>
      </c>
      <c r="B560">
        <v>-110214</v>
      </c>
      <c r="C560">
        <f>AVERAGE(B$11:B560)</f>
        <v>54818.650909090909</v>
      </c>
      <c r="D560">
        <f t="shared" si="8"/>
        <v>58569.845124282983</v>
      </c>
      <c r="E560">
        <f>_xlfn.STDEV.P(B$11:B560)</f>
        <v>144989.38578448346</v>
      </c>
      <c r="F560">
        <f t="shared" si="9"/>
        <v>147636.82275074825</v>
      </c>
      <c r="G560">
        <f t="shared" si="10"/>
        <v>199808.03669357437</v>
      </c>
      <c r="H560">
        <f t="shared" si="11"/>
        <v>206206.66787503124</v>
      </c>
      <c r="I560">
        <f t="shared" si="12"/>
        <v>-90170.734875392547</v>
      </c>
      <c r="J560">
        <f t="shared" si="13"/>
        <v>-89066.977626465261</v>
      </c>
      <c r="K560">
        <f t="shared" si="17"/>
        <v>1</v>
      </c>
      <c r="L560">
        <f t="shared" si="18"/>
        <v>1</v>
      </c>
      <c r="M560" s="3">
        <f ca="1">VLOOKUP(A560,Cash!A:B,2,FALSE)/5200</f>
        <v>9.8678846153846147E-5</v>
      </c>
      <c r="N560">
        <f ca="1">VLOOKUP(A560,Swap!A:B,2,FALSE)</f>
        <v>116.57299999999999</v>
      </c>
      <c r="O560">
        <f t="shared" ca="1" si="19"/>
        <v>5.7720182219767047E-3</v>
      </c>
      <c r="P560">
        <f t="shared" ca="1" si="20"/>
        <v>5.6686528373613198E-3</v>
      </c>
      <c r="Q560">
        <f t="shared" ca="1" si="25"/>
        <v>5.6686528373613198E-3</v>
      </c>
      <c r="R560">
        <f t="shared" ca="1" si="21"/>
        <v>95.394769609151737</v>
      </c>
      <c r="S560">
        <f t="shared" ca="1" si="15"/>
        <v>95.394769609151737</v>
      </c>
      <c r="T560">
        <f ca="1">(N560-MAX($N$534:N560))/MAX($N$534:N560)</f>
        <v>-7.8569000814145667E-2</v>
      </c>
      <c r="U560">
        <f ca="1">(R560-MAX(R$534:R560))/MAX(R$534:R560)</f>
        <v>-4.6052303908482625E-2</v>
      </c>
      <c r="V560">
        <f ca="1">(S560-MAX(S$534:S560))/MAX(S$534:S560)</f>
        <v>-4.6052303908482625E-2</v>
      </c>
      <c r="W560">
        <f t="shared" ca="1" si="22"/>
        <v>26</v>
      </c>
      <c r="X560">
        <f t="shared" ca="1" si="23"/>
        <v>12</v>
      </c>
      <c r="Y560">
        <f t="shared" ca="1" si="24"/>
        <v>12</v>
      </c>
    </row>
    <row r="561" spans="1:25" x14ac:dyDescent="0.35">
      <c r="A561" s="1">
        <v>40015</v>
      </c>
      <c r="B561">
        <v>-75628</v>
      </c>
      <c r="C561">
        <f>AVERAGE(B$11:B561)</f>
        <v>54581.905626134299</v>
      </c>
      <c r="D561">
        <f t="shared" si="8"/>
        <v>58470.89866156788</v>
      </c>
      <c r="E561">
        <f>_xlfn.STDEV.P(B$11:B561)</f>
        <v>144964.12060437884</v>
      </c>
      <c r="F561">
        <f t="shared" si="9"/>
        <v>147709.37026875583</v>
      </c>
      <c r="G561">
        <f t="shared" si="10"/>
        <v>199546.02623051315</v>
      </c>
      <c r="H561">
        <f t="shared" si="11"/>
        <v>206180.26893032371</v>
      </c>
      <c r="I561">
        <f t="shared" si="12"/>
        <v>-90382.214978244534</v>
      </c>
      <c r="J561">
        <f t="shared" si="13"/>
        <v>-89238.471607187937</v>
      </c>
      <c r="K561">
        <f t="shared" si="17"/>
        <v>1</v>
      </c>
      <c r="L561">
        <f t="shared" si="18"/>
        <v>1</v>
      </c>
      <c r="M561" s="3">
        <f ca="1">VLOOKUP(A561,Cash!A:B,2,FALSE)/5200</f>
        <v>9.6755769230769229E-5</v>
      </c>
      <c r="N561">
        <f ca="1">VLOOKUP(A561,Swap!A:B,2,FALSE)</f>
        <v>115.79600000000001</v>
      </c>
      <c r="O561">
        <f t="shared" ca="1" si="19"/>
        <v>-6.665351324920743E-3</v>
      </c>
      <c r="P561">
        <f t="shared" ca="1" si="20"/>
        <v>-6.7640301710745893E-3</v>
      </c>
      <c r="Q561">
        <f t="shared" ca="1" si="25"/>
        <v>-6.7640301710745893E-3</v>
      </c>
      <c r="R561">
        <f t="shared" ca="1" si="21"/>
        <v>94.749516509352716</v>
      </c>
      <c r="S561">
        <f t="shared" ca="1" si="15"/>
        <v>94.749516509352716</v>
      </c>
      <c r="T561">
        <f ca="1">(N561-MAX($N$534:N561))/MAX($N$534:N561)</f>
        <v>-8.4710662145392163E-2</v>
      </c>
      <c r="U561">
        <f ca="1">(R561-MAX(R$534:R561))/MAX(R$534:R561)</f>
        <v>-5.2504834906472835E-2</v>
      </c>
      <c r="V561">
        <f ca="1">(S561-MAX(S$534:S561))/MAX(S$534:S561)</f>
        <v>-5.2504834906472835E-2</v>
      </c>
      <c r="W561">
        <f t="shared" ca="1" si="22"/>
        <v>27</v>
      </c>
      <c r="X561">
        <f t="shared" ca="1" si="23"/>
        <v>13</v>
      </c>
      <c r="Y561">
        <f t="shared" ca="1" si="24"/>
        <v>13</v>
      </c>
    </row>
    <row r="562" spans="1:25" x14ac:dyDescent="0.35">
      <c r="A562" s="1">
        <v>40022</v>
      </c>
      <c r="B562">
        <v>-112734</v>
      </c>
      <c r="C562">
        <f>AVERAGE(B$11:B562)</f>
        <v>54278.797101449272</v>
      </c>
      <c r="D562">
        <f t="shared" si="8"/>
        <v>58272.024856596559</v>
      </c>
      <c r="E562">
        <f>_xlfn.STDEV.P(B$11:B562)</f>
        <v>145007.41134289739</v>
      </c>
      <c r="F562">
        <f t="shared" si="9"/>
        <v>147869.63782442408</v>
      </c>
      <c r="G562">
        <f t="shared" si="10"/>
        <v>199286.20844434667</v>
      </c>
      <c r="H562">
        <f t="shared" si="11"/>
        <v>206141.66268102062</v>
      </c>
      <c r="I562">
        <f t="shared" si="12"/>
        <v>-90728.614241448115</v>
      </c>
      <c r="J562">
        <f t="shared" si="13"/>
        <v>-89597.612967827517</v>
      </c>
      <c r="K562">
        <f t="shared" si="17"/>
        <v>1</v>
      </c>
      <c r="L562">
        <f t="shared" si="18"/>
        <v>1</v>
      </c>
      <c r="M562" s="3">
        <f ca="1">VLOOKUP(A562,Cash!A:B,2,FALSE)/5200</f>
        <v>9.4471153846153845E-5</v>
      </c>
      <c r="N562">
        <f ca="1">VLOOKUP(A562,Swap!A:B,2,FALSE)</f>
        <v>114.252</v>
      </c>
      <c r="O562">
        <f t="shared" ca="1" si="19"/>
        <v>-1.3333793913434033E-2</v>
      </c>
      <c r="P562">
        <f t="shared" ca="1" si="20"/>
        <v>-1.3430549682664803E-2</v>
      </c>
      <c r="Q562">
        <f t="shared" ca="1" si="25"/>
        <v>-1.3430549682664803E-2</v>
      </c>
      <c r="R562">
        <f t="shared" ca="1" si="21"/>
        <v>93.476978420465386</v>
      </c>
      <c r="S562">
        <f t="shared" ca="1" si="15"/>
        <v>93.476978420465386</v>
      </c>
      <c r="T562">
        <f ca="1">(N562-MAX($N$534:N562))/MAX($N$534:N562)</f>
        <v>-9.6914941547509029E-2</v>
      </c>
      <c r="U562">
        <f ca="1">(R562-MAX(R$534:R562))/MAX(R$534:R562)</f>
        <v>-6.5230215795346144E-2</v>
      </c>
      <c r="V562">
        <f ca="1">(S562-MAX(S$534:S562))/MAX(S$534:S562)</f>
        <v>-6.5230215795346144E-2</v>
      </c>
      <c r="W562">
        <f t="shared" ca="1" si="22"/>
        <v>28</v>
      </c>
      <c r="X562">
        <f t="shared" ca="1" si="23"/>
        <v>14</v>
      </c>
      <c r="Y562">
        <f t="shared" ca="1" si="24"/>
        <v>14</v>
      </c>
    </row>
    <row r="563" spans="1:25" x14ac:dyDescent="0.35">
      <c r="A563" s="1">
        <v>40029</v>
      </c>
      <c r="B563">
        <v>-117186</v>
      </c>
      <c r="C563">
        <f>AVERAGE(B$11:B563)</f>
        <v>53968.734177215192</v>
      </c>
      <c r="D563">
        <f t="shared" si="8"/>
        <v>58090.940726577435</v>
      </c>
      <c r="E563">
        <f>_xlfn.STDEV.P(B$11:B563)</f>
        <v>145059.27858480535</v>
      </c>
      <c r="F563">
        <f t="shared" si="9"/>
        <v>148026.32330681774</v>
      </c>
      <c r="G563">
        <f t="shared" si="10"/>
        <v>199028.01276202055</v>
      </c>
      <c r="H563">
        <f t="shared" si="11"/>
        <v>206117.26403339516</v>
      </c>
      <c r="I563">
        <f t="shared" si="12"/>
        <v>-91090.544407590147</v>
      </c>
      <c r="J563">
        <f t="shared" si="13"/>
        <v>-89935.382580240301</v>
      </c>
      <c r="K563">
        <f t="shared" si="17"/>
        <v>1</v>
      </c>
      <c r="L563">
        <f t="shared" si="18"/>
        <v>1</v>
      </c>
      <c r="M563" s="3">
        <f ca="1">VLOOKUP(A563,Cash!A:B,2,FALSE)/5200</f>
        <v>9.0505769230769226E-5</v>
      </c>
      <c r="N563">
        <f ca="1">VLOOKUP(A563,Swap!A:B,2,FALSE)</f>
        <v>113.991</v>
      </c>
      <c r="O563">
        <f t="shared" ca="1" si="19"/>
        <v>-2.2844239050519022E-3</v>
      </c>
      <c r="P563">
        <f t="shared" ca="1" si="20"/>
        <v>-2.3788950588980559E-3</v>
      </c>
      <c r="Q563">
        <f t="shared" ca="1" si="25"/>
        <v>-2.3788950588980559E-3</v>
      </c>
      <c r="R563">
        <f t="shared" ca="1" si="21"/>
        <v>93.254606498380213</v>
      </c>
      <c r="S563">
        <f t="shared" ca="1" si="15"/>
        <v>93.254606498380213</v>
      </c>
      <c r="T563">
        <f ca="1">(N563-MAX($N$534:N563))/MAX($N$534:N563)</f>
        <v>-9.8977970643333135E-2</v>
      </c>
      <c r="U563">
        <f ca="1">(R563-MAX(R$534:R563))/MAX(R$534:R563)</f>
        <v>-6.7453935016197869E-2</v>
      </c>
      <c r="V563">
        <f ca="1">(S563-MAX(S$534:S563))/MAX(S$534:S563)</f>
        <v>-6.7453935016197869E-2</v>
      </c>
      <c r="W563">
        <f t="shared" ca="1" si="22"/>
        <v>29</v>
      </c>
      <c r="X563">
        <f t="shared" ca="1" si="23"/>
        <v>15</v>
      </c>
      <c r="Y563">
        <f t="shared" ca="1" si="24"/>
        <v>15</v>
      </c>
    </row>
    <row r="564" spans="1:25" x14ac:dyDescent="0.35">
      <c r="A564" s="1">
        <v>40036</v>
      </c>
      <c r="B564">
        <v>-117788</v>
      </c>
      <c r="C564">
        <f>AVERAGE(B$11:B564)</f>
        <v>53658.703971119132</v>
      </c>
      <c r="D564">
        <f t="shared" si="8"/>
        <v>57928.46462715105</v>
      </c>
      <c r="E564">
        <f>_xlfn.STDEV.P(B$11:B564)</f>
        <v>145111.56280711718</v>
      </c>
      <c r="F564">
        <f t="shared" si="9"/>
        <v>148172.5745042715</v>
      </c>
      <c r="G564">
        <f t="shared" si="10"/>
        <v>198770.26677823631</v>
      </c>
      <c r="H564">
        <f t="shared" si="11"/>
        <v>206101.03913142256</v>
      </c>
      <c r="I564">
        <f t="shared" si="12"/>
        <v>-91452.858835998049</v>
      </c>
      <c r="J564">
        <f t="shared" si="13"/>
        <v>-90244.109877120442</v>
      </c>
      <c r="K564">
        <f t="shared" si="17"/>
        <v>1</v>
      </c>
      <c r="L564">
        <f t="shared" si="18"/>
        <v>1</v>
      </c>
      <c r="M564" s="3">
        <f ca="1">VLOOKUP(A564,Cash!A:B,2,FALSE)/5200</f>
        <v>8.7380769230769231E-5</v>
      </c>
      <c r="N564">
        <f ca="1">VLOOKUP(A564,Swap!A:B,2,FALSE)</f>
        <v>113.607</v>
      </c>
      <c r="O564">
        <f t="shared" ca="1" si="19"/>
        <v>-3.3686870016054193E-3</v>
      </c>
      <c r="P564">
        <f t="shared" ca="1" si="20"/>
        <v>-3.4591927708361885E-3</v>
      </c>
      <c r="Q564">
        <f t="shared" ca="1" si="25"/>
        <v>-3.4591927708361885E-3</v>
      </c>
      <c r="R564">
        <f t="shared" ca="1" si="21"/>
        <v>92.932020837733845</v>
      </c>
      <c r="S564">
        <f t="shared" ca="1" si="15"/>
        <v>92.932020837733845</v>
      </c>
      <c r="T564">
        <f ca="1">(N564-MAX($N$534:N564))/MAX($N$534:N564)</f>
        <v>-0.10201323184178705</v>
      </c>
      <c r="U564">
        <f ca="1">(R564-MAX(R$534:R564))/MAX(R$534:R564)</f>
        <v>-7.0679791622661553E-2</v>
      </c>
      <c r="V564">
        <f ca="1">(S564-MAX(S$534:S564))/MAX(S$534:S564)</f>
        <v>-7.0679791622661553E-2</v>
      </c>
      <c r="W564">
        <f t="shared" ca="1" si="22"/>
        <v>30</v>
      </c>
      <c r="X564">
        <f t="shared" ca="1" si="23"/>
        <v>16</v>
      </c>
      <c r="Y564">
        <f t="shared" ca="1" si="24"/>
        <v>16</v>
      </c>
    </row>
    <row r="565" spans="1:25" x14ac:dyDescent="0.35">
      <c r="A565" s="1">
        <v>40043</v>
      </c>
      <c r="B565">
        <v>-112878</v>
      </c>
      <c r="C565">
        <f>AVERAGE(B$11:B565)</f>
        <v>53358.637837837836</v>
      </c>
      <c r="D565">
        <f t="shared" si="8"/>
        <v>57796.58317399618</v>
      </c>
      <c r="E565">
        <f>_xlfn.STDEV.P(B$11:B565)</f>
        <v>145152.70044357298</v>
      </c>
      <c r="F565">
        <f t="shared" si="9"/>
        <v>148293.79778224998</v>
      </c>
      <c r="G565">
        <f t="shared" si="10"/>
        <v>198511.3382814108</v>
      </c>
      <c r="H565">
        <f t="shared" si="11"/>
        <v>206090.38095624617</v>
      </c>
      <c r="I565">
        <f t="shared" si="12"/>
        <v>-91794.062605735147</v>
      </c>
      <c r="J565">
        <f t="shared" si="13"/>
        <v>-90497.214608253795</v>
      </c>
      <c r="K565">
        <f t="shared" si="17"/>
        <v>1</v>
      </c>
      <c r="L565">
        <f t="shared" si="18"/>
        <v>1</v>
      </c>
      <c r="M565" s="3">
        <f ca="1">VLOOKUP(A565,Cash!A:B,2,FALSE)/5200</f>
        <v>8.1730769230769229E-5</v>
      </c>
      <c r="N565">
        <f ca="1">VLOOKUP(A565,Swap!A:B,2,FALSE)</f>
        <v>116.30500000000001</v>
      </c>
      <c r="O565">
        <f t="shared" ca="1" si="19"/>
        <v>2.3748536621863048E-2</v>
      </c>
      <c r="P565">
        <f t="shared" ca="1" si="20"/>
        <v>2.3661155852632277E-2</v>
      </c>
      <c r="Q565">
        <f t="shared" ca="1" si="25"/>
        <v>2.3661155852632277E-2</v>
      </c>
      <c r="R565">
        <f t="shared" ca="1" si="21"/>
        <v>95.130899866475531</v>
      </c>
      <c r="S565">
        <f t="shared" ca="1" si="15"/>
        <v>95.130899866475531</v>
      </c>
      <c r="T565">
        <f ca="1">(N565-MAX($N$534:N565))/MAX($N$534:N565)</f>
        <v>-8.0687360192233187E-2</v>
      </c>
      <c r="U565">
        <f ca="1">(R565-MAX(R$534:R565))/MAX(R$534:R565)</f>
        <v>-4.8691001335244691E-2</v>
      </c>
      <c r="V565">
        <f ca="1">(S565-MAX(S$534:S565))/MAX(S$534:S565)</f>
        <v>-4.8691001335244691E-2</v>
      </c>
      <c r="W565">
        <f t="shared" ca="1" si="22"/>
        <v>31</v>
      </c>
      <c r="X565">
        <f t="shared" ca="1" si="23"/>
        <v>17</v>
      </c>
      <c r="Y565">
        <f t="shared" ca="1" si="24"/>
        <v>17</v>
      </c>
    </row>
    <row r="566" spans="1:25" x14ac:dyDescent="0.35">
      <c r="A566" s="1">
        <v>40050</v>
      </c>
      <c r="B566">
        <v>-69627</v>
      </c>
      <c r="C566">
        <f>AVERAGE(B$11:B566)</f>
        <v>53137.440647482013</v>
      </c>
      <c r="D566">
        <f t="shared" si="8"/>
        <v>57707.141491395792</v>
      </c>
      <c r="E566">
        <f>_xlfn.STDEV.P(B$11:B566)</f>
        <v>145115.70266292477</v>
      </c>
      <c r="F566">
        <f t="shared" si="9"/>
        <v>148356.50480246457</v>
      </c>
      <c r="G566">
        <f t="shared" si="10"/>
        <v>198253.14331040677</v>
      </c>
      <c r="H566">
        <f t="shared" si="11"/>
        <v>206063.64629386037</v>
      </c>
      <c r="I566">
        <f t="shared" si="12"/>
        <v>-91978.262015442757</v>
      </c>
      <c r="J566">
        <f t="shared" si="13"/>
        <v>-90649.363311068766</v>
      </c>
      <c r="K566">
        <f t="shared" si="17"/>
        <v>1</v>
      </c>
      <c r="L566">
        <f t="shared" si="18"/>
        <v>1</v>
      </c>
      <c r="M566" s="3">
        <f ca="1">VLOOKUP(A566,Cash!A:B,2,FALSE)/5200</f>
        <v>7.3076923076923075E-5</v>
      </c>
      <c r="N566">
        <f ca="1">VLOOKUP(A566,Swap!A:B,2,FALSE)</f>
        <v>115.914</v>
      </c>
      <c r="O566">
        <f t="shared" ca="1" si="19"/>
        <v>-3.3618503073814532E-3</v>
      </c>
      <c r="P566">
        <f t="shared" ca="1" si="20"/>
        <v>-3.4435810766122225E-3</v>
      </c>
      <c r="Q566">
        <f t="shared" ca="1" si="25"/>
        <v>-3.4435810766122225E-3</v>
      </c>
      <c r="R566">
        <f t="shared" ca="1" si="21"/>
        <v>94.803308899894247</v>
      </c>
      <c r="S566">
        <f t="shared" ca="1" si="15"/>
        <v>94.803308899894247</v>
      </c>
      <c r="T566">
        <f ca="1">(N566-MAX($N$534:N566))/MAX($N$534:N566)</f>
        <v>-8.3777951672950629E-2</v>
      </c>
      <c r="U566">
        <f ca="1">(R566-MAX(R$534:R566))/MAX(R$534:R566)</f>
        <v>-5.1966911001057527E-2</v>
      </c>
      <c r="V566">
        <f ca="1">(S566-MAX(S$534:S566))/MAX(S$534:S566)</f>
        <v>-5.1966911001057527E-2</v>
      </c>
      <c r="W566">
        <f t="shared" ca="1" si="22"/>
        <v>32</v>
      </c>
      <c r="X566">
        <f t="shared" ca="1" si="23"/>
        <v>18</v>
      </c>
      <c r="Y566">
        <f t="shared" ca="1" si="24"/>
        <v>18</v>
      </c>
    </row>
    <row r="567" spans="1:25" x14ac:dyDescent="0.35">
      <c r="A567" s="1">
        <v>40057</v>
      </c>
      <c r="B567">
        <v>-125334</v>
      </c>
      <c r="C567">
        <f>AVERAGE(B$11:B567)</f>
        <v>52817.025134649914</v>
      </c>
      <c r="D567">
        <f t="shared" si="8"/>
        <v>57514.107074569787</v>
      </c>
      <c r="E567">
        <f>_xlfn.STDEV.P(B$11:B567)</f>
        <v>145182.10078747928</v>
      </c>
      <c r="F567">
        <f t="shared" si="9"/>
        <v>148528.76340730782</v>
      </c>
      <c r="G567">
        <f t="shared" si="10"/>
        <v>197999.1259221292</v>
      </c>
      <c r="H567">
        <f t="shared" si="11"/>
        <v>206042.87048187762</v>
      </c>
      <c r="I567">
        <f t="shared" si="12"/>
        <v>-92365.075652829371</v>
      </c>
      <c r="J567">
        <f t="shared" si="13"/>
        <v>-91014.656332738028</v>
      </c>
      <c r="K567">
        <f t="shared" si="17"/>
        <v>1</v>
      </c>
      <c r="L567">
        <f t="shared" si="18"/>
        <v>1</v>
      </c>
      <c r="M567" s="3">
        <f ca="1">VLOOKUP(A567,Cash!A:B,2,FALSE)/5200</f>
        <v>6.4303846153846152E-5</v>
      </c>
      <c r="N567">
        <f ca="1">VLOOKUP(A567,Swap!A:B,2,FALSE)</f>
        <v>117.124</v>
      </c>
      <c r="O567">
        <f t="shared" ca="1" si="19"/>
        <v>1.0438773573511417E-2</v>
      </c>
      <c r="P567">
        <f t="shared" ca="1" si="20"/>
        <v>1.0365696650434495E-2</v>
      </c>
      <c r="Q567">
        <f t="shared" ca="1" si="25"/>
        <v>1.0365696650434495E-2</v>
      </c>
      <c r="R567">
        <f t="shared" ca="1" si="21"/>
        <v>95.786011241407977</v>
      </c>
      <c r="S567">
        <f t="shared" ca="1" si="15"/>
        <v>95.786011241407977</v>
      </c>
      <c r="T567">
        <f ca="1">(N567-MAX($N$534:N567))/MAX($N$534:N567)</f>
        <v>-7.4213717167405796E-2</v>
      </c>
      <c r="U567">
        <f ca="1">(R567-MAX(R$534:R567))/MAX(R$534:R567)</f>
        <v>-4.2139887585920237E-2</v>
      </c>
      <c r="V567">
        <f ca="1">(S567-MAX(S$534:S567))/MAX(S$534:S567)</f>
        <v>-4.2139887585920237E-2</v>
      </c>
      <c r="W567">
        <f t="shared" ca="1" si="22"/>
        <v>33</v>
      </c>
      <c r="X567">
        <f t="shared" ca="1" si="23"/>
        <v>19</v>
      </c>
      <c r="Y567">
        <f t="shared" ca="1" si="24"/>
        <v>19</v>
      </c>
    </row>
    <row r="568" spans="1:25" x14ac:dyDescent="0.35">
      <c r="A568" s="1">
        <v>40064</v>
      </c>
      <c r="B568">
        <v>-114472</v>
      </c>
      <c r="C568">
        <f>AVERAGE(B$11:B568)</f>
        <v>52517.22401433692</v>
      </c>
      <c r="D568">
        <f t="shared" si="8"/>
        <v>57358.087954110895</v>
      </c>
      <c r="E568">
        <f>_xlfn.STDEV.P(B$11:B568)</f>
        <v>145224.41955268395</v>
      </c>
      <c r="F568">
        <f t="shared" si="9"/>
        <v>148666.42059140562</v>
      </c>
      <c r="G568">
        <f t="shared" si="10"/>
        <v>197741.64356702086</v>
      </c>
      <c r="H568">
        <f t="shared" si="11"/>
        <v>206024.50854551652</v>
      </c>
      <c r="I568">
        <f t="shared" si="12"/>
        <v>-92707.195538347034</v>
      </c>
      <c r="J568">
        <f t="shared" si="13"/>
        <v>-91308.332637294719</v>
      </c>
      <c r="K568">
        <f t="shared" si="17"/>
        <v>1</v>
      </c>
      <c r="L568">
        <f t="shared" si="18"/>
        <v>1</v>
      </c>
      <c r="M568" s="3">
        <f ca="1">VLOOKUP(A568,Cash!A:B,2,FALSE)/5200</f>
        <v>5.8053846153846149E-5</v>
      </c>
      <c r="N568">
        <f ca="1">VLOOKUP(A568,Swap!A:B,2,FALSE)</f>
        <v>117.194</v>
      </c>
      <c r="O568">
        <f t="shared" ca="1" si="19"/>
        <v>5.9765718383930633E-4</v>
      </c>
      <c r="P568">
        <f t="shared" ca="1" si="20"/>
        <v>5.3335333768546019E-4</v>
      </c>
      <c r="Q568">
        <f t="shared" ca="1" si="25"/>
        <v>5.3335333768546019E-4</v>
      </c>
      <c r="R568">
        <f t="shared" ca="1" si="21"/>
        <v>95.837099030207156</v>
      </c>
      <c r="S568">
        <f t="shared" ca="1" si="15"/>
        <v>95.837099030207156</v>
      </c>
      <c r="T568">
        <f ca="1">(N568-MAX($N$534:N568))/MAX($N$534:N568)</f>
        <v>-7.3660414344770914E-2</v>
      </c>
      <c r="U568">
        <f ca="1">(R568-MAX(R$534:R568))/MAX(R$534:R568)</f>
        <v>-4.1629009697928439E-2</v>
      </c>
      <c r="V568">
        <f ca="1">(S568-MAX(S$534:S568))/MAX(S$534:S568)</f>
        <v>-4.1629009697928439E-2</v>
      </c>
      <c r="W568">
        <f t="shared" ca="1" si="22"/>
        <v>34</v>
      </c>
      <c r="X568">
        <f t="shared" ca="1" si="23"/>
        <v>20</v>
      </c>
      <c r="Y568">
        <f t="shared" ca="1" si="24"/>
        <v>20</v>
      </c>
    </row>
    <row r="569" spans="1:25" x14ac:dyDescent="0.35">
      <c r="A569" s="1">
        <v>40071</v>
      </c>
      <c r="B569">
        <v>-87000</v>
      </c>
      <c r="C569">
        <f>AVERAGE(B$11:B569)</f>
        <v>52267.640429338106</v>
      </c>
      <c r="D569">
        <f t="shared" si="8"/>
        <v>57290.694072657745</v>
      </c>
      <c r="E569">
        <f>_xlfn.STDEV.P(B$11:B569)</f>
        <v>145214.19568803016</v>
      </c>
      <c r="F569">
        <f t="shared" si="9"/>
        <v>148723.84590615804</v>
      </c>
      <c r="G569">
        <f t="shared" si="10"/>
        <v>197481.83611736825</v>
      </c>
      <c r="H569">
        <f t="shared" si="11"/>
        <v>206014.53997881577</v>
      </c>
      <c r="I569">
        <f t="shared" si="12"/>
        <v>-92946.555258692053</v>
      </c>
      <c r="J569">
        <f t="shared" si="13"/>
        <v>-91433.151833500291</v>
      </c>
      <c r="K569">
        <f t="shared" si="17"/>
        <v>1</v>
      </c>
      <c r="L569">
        <f t="shared" si="18"/>
        <v>1</v>
      </c>
      <c r="M569" s="3">
        <f ca="1">VLOOKUP(A569,Cash!A:B,2,FALSE)/5200</f>
        <v>5.6419230769230768E-5</v>
      </c>
      <c r="N569">
        <f ca="1">VLOOKUP(A569,Swap!A:B,2,FALSE)</f>
        <v>117.119</v>
      </c>
      <c r="O569">
        <f t="shared" ca="1" si="19"/>
        <v>-6.3996450330228161E-4</v>
      </c>
      <c r="P569">
        <f t="shared" ca="1" si="20"/>
        <v>-6.9801834945612778E-4</v>
      </c>
      <c r="Q569">
        <f t="shared" ca="1" si="25"/>
        <v>-6.9801834945612778E-4</v>
      </c>
      <c r="R569">
        <f t="shared" ca="1" si="21"/>
        <v>95.770202976525425</v>
      </c>
      <c r="S569">
        <f t="shared" ca="1" si="15"/>
        <v>95.770202976525425</v>
      </c>
      <c r="T569">
        <f ca="1">(N569-MAX($N$534:N569))/MAX($N$534:N569)</f>
        <v>-7.4253238797593962E-2</v>
      </c>
      <c r="U569">
        <f ca="1">(R569-MAX(R$534:R569))/MAX(R$534:R569)</f>
        <v>-4.2297970234745748E-2</v>
      </c>
      <c r="V569">
        <f ca="1">(S569-MAX(S$534:S569))/MAX(S$534:S569)</f>
        <v>-4.2297970234745748E-2</v>
      </c>
      <c r="W569">
        <f t="shared" ca="1" si="22"/>
        <v>35</v>
      </c>
      <c r="X569">
        <f t="shared" ca="1" si="23"/>
        <v>21</v>
      </c>
      <c r="Y569">
        <f t="shared" ca="1" si="24"/>
        <v>21</v>
      </c>
    </row>
    <row r="570" spans="1:25" x14ac:dyDescent="0.35">
      <c r="A570" s="1">
        <v>40078</v>
      </c>
      <c r="B570">
        <v>-96143</v>
      </c>
      <c r="C570">
        <f>AVERAGE(B$11:B570)</f>
        <v>52002.62142857143</v>
      </c>
      <c r="D570">
        <f t="shared" si="8"/>
        <v>57222.02294455067</v>
      </c>
      <c r="E570">
        <f>_xlfn.STDEV.P(B$11:B570)</f>
        <v>145219.72450851198</v>
      </c>
      <c r="F570">
        <f t="shared" si="9"/>
        <v>148786.37112165903</v>
      </c>
      <c r="G570">
        <f t="shared" si="10"/>
        <v>197222.34593708342</v>
      </c>
      <c r="H570">
        <f t="shared" si="11"/>
        <v>206008.3940662097</v>
      </c>
      <c r="I570">
        <f t="shared" si="12"/>
        <v>-93217.103079940542</v>
      </c>
      <c r="J570">
        <f t="shared" si="13"/>
        <v>-91564.348177108361</v>
      </c>
      <c r="K570">
        <f t="shared" si="17"/>
        <v>1</v>
      </c>
      <c r="L570">
        <f t="shared" si="18"/>
        <v>1</v>
      </c>
      <c r="M570" s="3">
        <f ca="1">VLOOKUP(A570,Cash!A:B,2,FALSE)/5200</f>
        <v>5.4928846153846155E-5</v>
      </c>
      <c r="N570">
        <f ca="1">VLOOKUP(A570,Swap!A:B,2,FALSE)</f>
        <v>117.149</v>
      </c>
      <c r="O570">
        <f t="shared" ca="1" si="19"/>
        <v>2.5614972805443337E-4</v>
      </c>
      <c r="P570">
        <f t="shared" ca="1" si="20"/>
        <v>1.9973049728520261E-4</v>
      </c>
      <c r="Q570">
        <f t="shared" ca="1" si="25"/>
        <v>1.9973049728520261E-4</v>
      </c>
      <c r="R570">
        <f t="shared" ca="1" si="21"/>
        <v>95.789331206791033</v>
      </c>
      <c r="S570">
        <f t="shared" ca="1" si="15"/>
        <v>95.789331206791033</v>
      </c>
      <c r="T570">
        <f ca="1">(N570-MAX($N$534:N570))/MAX($N$534:N570)</f>
        <v>-7.4016109016464743E-2</v>
      </c>
      <c r="U570">
        <f ca="1">(R570-MAX(R$534:R570))/MAX(R$534:R570)</f>
        <v>-4.2106687932089673E-2</v>
      </c>
      <c r="V570">
        <f ca="1">(S570-MAX(S$534:S570))/MAX(S$534:S570)</f>
        <v>-4.2106687932089673E-2</v>
      </c>
      <c r="W570">
        <f t="shared" ca="1" si="22"/>
        <v>36</v>
      </c>
      <c r="X570">
        <f t="shared" ca="1" si="23"/>
        <v>22</v>
      </c>
      <c r="Y570">
        <f t="shared" ca="1" si="24"/>
        <v>22</v>
      </c>
    </row>
    <row r="571" spans="1:25" x14ac:dyDescent="0.35">
      <c r="A571" s="1">
        <v>40085</v>
      </c>
      <c r="B571">
        <v>-67301</v>
      </c>
      <c r="C571">
        <f>AVERAGE(B$11:B571)</f>
        <v>51789.959001782532</v>
      </c>
      <c r="D571">
        <f t="shared" si="8"/>
        <v>57198.003824091778</v>
      </c>
      <c r="E571">
        <f>_xlfn.STDEV.P(B$11:B571)</f>
        <v>145177.48851381932</v>
      </c>
      <c r="F571">
        <f t="shared" si="9"/>
        <v>148805.45619505597</v>
      </c>
      <c r="G571">
        <f t="shared" si="10"/>
        <v>196967.44751560185</v>
      </c>
      <c r="H571">
        <f t="shared" si="11"/>
        <v>206003.46001914775</v>
      </c>
      <c r="I571">
        <f t="shared" si="12"/>
        <v>-93387.529512036795</v>
      </c>
      <c r="J571">
        <f t="shared" si="13"/>
        <v>-91607.452370964194</v>
      </c>
      <c r="K571">
        <f t="shared" si="17"/>
        <v>1</v>
      </c>
      <c r="L571">
        <f t="shared" si="18"/>
        <v>1</v>
      </c>
      <c r="M571" s="3">
        <f ca="1">VLOOKUP(A571,Cash!A:B,2,FALSE)/5200</f>
        <v>5.5709615384615388E-5</v>
      </c>
      <c r="N571">
        <f ca="1">VLOOKUP(A571,Swap!A:B,2,FALSE)</f>
        <v>119.627</v>
      </c>
      <c r="O571">
        <f t="shared" ca="1" si="19"/>
        <v>2.115254931753574E-2</v>
      </c>
      <c r="P571">
        <f t="shared" ca="1" si="20"/>
        <v>2.1097620471381893E-2</v>
      </c>
      <c r="Q571">
        <f t="shared" ca="1" si="25"/>
        <v>2.1097620471381893E-2</v>
      </c>
      <c r="R571">
        <f t="shared" ca="1" si="21"/>
        <v>97.81025816179941</v>
      </c>
      <c r="S571">
        <f t="shared" ca="1" si="15"/>
        <v>97.81025816179941</v>
      </c>
      <c r="T571">
        <f ca="1">(N571-MAX($N$534:N571))/MAX($N$534:N571)</f>
        <v>-5.4429189095191871E-2</v>
      </c>
      <c r="U571">
        <f ca="1">(R571-MAX(R$534:R571))/MAX(R$534:R571)</f>
        <v>-2.1897418382005894E-2</v>
      </c>
      <c r="V571">
        <f ca="1">(S571-MAX(S$534:S571))/MAX(S$534:S571)</f>
        <v>-2.1897418382005894E-2</v>
      </c>
      <c r="W571">
        <f t="shared" ca="1" si="22"/>
        <v>37</v>
      </c>
      <c r="X571">
        <f t="shared" ca="1" si="23"/>
        <v>23</v>
      </c>
      <c r="Y571">
        <f t="shared" ca="1" si="24"/>
        <v>23</v>
      </c>
    </row>
    <row r="572" spans="1:25" x14ac:dyDescent="0.35">
      <c r="A572" s="1">
        <v>40092</v>
      </c>
      <c r="B572">
        <v>-11215</v>
      </c>
      <c r="C572">
        <f>AVERAGE(B$11:B572)</f>
        <v>51677.850533807832</v>
      </c>
      <c r="D572">
        <f t="shared" si="8"/>
        <v>57272.755258126192</v>
      </c>
      <c r="E572">
        <f>_xlfn.STDEV.P(B$11:B572)</f>
        <v>145072.57258909495</v>
      </c>
      <c r="F572">
        <f t="shared" si="9"/>
        <v>148761.24447598355</v>
      </c>
      <c r="G572">
        <f t="shared" si="10"/>
        <v>196750.42312290278</v>
      </c>
      <c r="H572">
        <f t="shared" si="11"/>
        <v>206033.99973410973</v>
      </c>
      <c r="I572">
        <f t="shared" si="12"/>
        <v>-93394.722055287129</v>
      </c>
      <c r="J572">
        <f t="shared" si="13"/>
        <v>-91488.489217857365</v>
      </c>
      <c r="K572">
        <f t="shared" si="17"/>
        <v>1</v>
      </c>
      <c r="L572">
        <f t="shared" si="18"/>
        <v>1</v>
      </c>
      <c r="M572" s="3">
        <f ca="1">VLOOKUP(A572,Cash!A:B,2,FALSE)/5200</f>
        <v>5.4626923076923073E-5</v>
      </c>
      <c r="N572">
        <f ca="1">VLOOKUP(A572,Swap!A:B,2,FALSE)</f>
        <v>119.77</v>
      </c>
      <c r="O572">
        <f t="shared" ca="1" si="19"/>
        <v>1.1953823133572516E-3</v>
      </c>
      <c r="P572">
        <f t="shared" ca="1" si="20"/>
        <v>1.1396726979726363E-3</v>
      </c>
      <c r="Q572">
        <f t="shared" ca="1" si="25"/>
        <v>1.1396726979726363E-3</v>
      </c>
      <c r="R572">
        <f t="shared" ca="1" si="21"/>
        <v>97.921729842608073</v>
      </c>
      <c r="S572">
        <f t="shared" ca="1" si="15"/>
        <v>97.921729842608073</v>
      </c>
      <c r="T572">
        <f ca="1">(N572-MAX($N$534:N572))/MAX($N$534:N572)</f>
        <v>-5.3298870471809291E-2</v>
      </c>
      <c r="U572">
        <f ca="1">(R572-MAX(R$534:R572))/MAX(R$534:R572)</f>
        <v>-2.078270157391927E-2</v>
      </c>
      <c r="V572">
        <f ca="1">(S572-MAX(S$534:S572))/MAX(S$534:S572)</f>
        <v>-2.078270157391927E-2</v>
      </c>
      <c r="W572">
        <f t="shared" ca="1" si="22"/>
        <v>38</v>
      </c>
      <c r="X572">
        <f t="shared" ca="1" si="23"/>
        <v>24</v>
      </c>
      <c r="Y572">
        <f t="shared" ca="1" si="24"/>
        <v>24</v>
      </c>
    </row>
    <row r="573" spans="1:25" x14ac:dyDescent="0.35">
      <c r="A573" s="1">
        <v>40099</v>
      </c>
      <c r="B573">
        <v>-39503</v>
      </c>
      <c r="C573">
        <f>AVERAGE(B$11:B573)</f>
        <v>51515.895204262881</v>
      </c>
      <c r="D573">
        <f t="shared" si="8"/>
        <v>57281.525812619504</v>
      </c>
      <c r="E573">
        <f>_xlfn.STDEV.P(B$11:B573)</f>
        <v>144994.5183062611</v>
      </c>
      <c r="F573">
        <f t="shared" si="9"/>
        <v>148755.40325150217</v>
      </c>
      <c r="G573">
        <f t="shared" si="10"/>
        <v>196510.41351052397</v>
      </c>
      <c r="H573">
        <f t="shared" si="11"/>
        <v>206036.92906412168</v>
      </c>
      <c r="I573">
        <f t="shared" si="12"/>
        <v>-93478.623101998222</v>
      </c>
      <c r="J573">
        <f t="shared" si="13"/>
        <v>-91473.877438882657</v>
      </c>
      <c r="K573">
        <f t="shared" si="17"/>
        <v>1</v>
      </c>
      <c r="L573">
        <f t="shared" si="18"/>
        <v>1</v>
      </c>
      <c r="M573" s="3">
        <f ca="1">VLOOKUP(A573,Cash!A:B,2,FALSE)/5200</f>
        <v>5.4688461538461545E-5</v>
      </c>
      <c r="N573">
        <f ca="1">VLOOKUP(A573,Swap!A:B,2,FALSE)</f>
        <v>119.44799999999999</v>
      </c>
      <c r="O573">
        <f t="shared" ca="1" si="19"/>
        <v>-2.688486265341905E-3</v>
      </c>
      <c r="P573">
        <f t="shared" ca="1" si="20"/>
        <v>-2.743113188418828E-3</v>
      </c>
      <c r="Q573">
        <f t="shared" ca="1" si="25"/>
        <v>-2.743113188418828E-3</v>
      </c>
      <c r="R573">
        <f t="shared" ca="1" si="21"/>
        <v>97.653119454044031</v>
      </c>
      <c r="S573">
        <f t="shared" ca="1" si="15"/>
        <v>97.653119454044031</v>
      </c>
      <c r="T573">
        <f ca="1">(N573-MAX($N$534:N573))/MAX($N$534:N573)</f>
        <v>-5.5844063455929523E-2</v>
      </c>
      <c r="U573">
        <f ca="1">(R573-MAX(R$534:R573))/MAX(R$534:R573)</f>
        <v>-2.3468805459559691E-2</v>
      </c>
      <c r="V573">
        <f ca="1">(S573-MAX(S$534:S573))/MAX(S$534:S573)</f>
        <v>-2.3468805459559691E-2</v>
      </c>
      <c r="W573">
        <f t="shared" ca="1" si="22"/>
        <v>39</v>
      </c>
      <c r="X573">
        <f t="shared" ca="1" si="23"/>
        <v>25</v>
      </c>
      <c r="Y573">
        <f t="shared" ca="1" si="24"/>
        <v>25</v>
      </c>
    </row>
    <row r="574" spans="1:25" x14ac:dyDescent="0.35">
      <c r="A574" s="1">
        <v>40106</v>
      </c>
      <c r="B574">
        <v>-40772</v>
      </c>
      <c r="C574">
        <f>AVERAGE(B$11:B574)</f>
        <v>51352.264184397165</v>
      </c>
      <c r="D574">
        <f t="shared" si="8"/>
        <v>57283.652007648183</v>
      </c>
      <c r="E574">
        <f>_xlfn.STDEV.P(B$11:B574)</f>
        <v>144917.93945513212</v>
      </c>
      <c r="F574">
        <f t="shared" si="9"/>
        <v>148753.99378110556</v>
      </c>
      <c r="G574">
        <f t="shared" si="10"/>
        <v>196270.2036395293</v>
      </c>
      <c r="H574">
        <f t="shared" si="11"/>
        <v>206037.64578875375</v>
      </c>
      <c r="I574">
        <f t="shared" si="12"/>
        <v>-93565.675270734951</v>
      </c>
      <c r="J574">
        <f t="shared" si="13"/>
        <v>-91470.341773457374</v>
      </c>
      <c r="K574">
        <f t="shared" si="17"/>
        <v>1</v>
      </c>
      <c r="L574">
        <f t="shared" si="18"/>
        <v>1</v>
      </c>
      <c r="M574" s="3">
        <f ca="1">VLOOKUP(A574,Cash!A:B,2,FALSE)/5200</f>
        <v>5.4448076923076922E-5</v>
      </c>
      <c r="N574">
        <f ca="1">VLOOKUP(A574,Swap!A:B,2,FALSE)</f>
        <v>119.16500000000001</v>
      </c>
      <c r="O574">
        <f t="shared" ca="1" si="19"/>
        <v>-2.3692317996114598E-3</v>
      </c>
      <c r="P574">
        <f t="shared" ca="1" si="20"/>
        <v>-2.4239202611499215E-3</v>
      </c>
      <c r="Q574">
        <f t="shared" ca="1" si="25"/>
        <v>-2.4239202611499215E-3</v>
      </c>
      <c r="R574">
        <f t="shared" ca="1" si="21"/>
        <v>97.416416079234878</v>
      </c>
      <c r="S574">
        <f t="shared" ca="1" si="15"/>
        <v>97.416416079234878</v>
      </c>
      <c r="T574">
        <f ca="1">(N574-MAX($N$534:N574))/MAX($N$534:N574)</f>
        <v>-5.8080987724581652E-2</v>
      </c>
      <c r="U574">
        <f ca="1">(R574-MAX(R$534:R574))/MAX(R$534:R574)</f>
        <v>-2.5835839207651218E-2</v>
      </c>
      <c r="V574">
        <f ca="1">(S574-MAX(S$534:S574))/MAX(S$534:S574)</f>
        <v>-2.5835839207651218E-2</v>
      </c>
      <c r="W574">
        <f t="shared" ca="1" si="22"/>
        <v>40</v>
      </c>
      <c r="X574">
        <f t="shared" ca="1" si="23"/>
        <v>26</v>
      </c>
      <c r="Y574">
        <f t="shared" ca="1" si="24"/>
        <v>26</v>
      </c>
    </row>
    <row r="575" spans="1:25" x14ac:dyDescent="0.35">
      <c r="A575" s="1">
        <v>40113</v>
      </c>
      <c r="B575">
        <v>-71221</v>
      </c>
      <c r="C575">
        <f>AVERAGE(B$11:B575)</f>
        <v>51135.320353982301</v>
      </c>
      <c r="D575">
        <f t="shared" si="8"/>
        <v>57244.279158699806</v>
      </c>
      <c r="E575">
        <f>_xlfn.STDEV.P(B$11:B575)</f>
        <v>144881.27326541243</v>
      </c>
      <c r="F575">
        <f t="shared" si="9"/>
        <v>148785.27325783198</v>
      </c>
      <c r="G575">
        <f t="shared" si="10"/>
        <v>196016.59361939473</v>
      </c>
      <c r="H575">
        <f t="shared" si="11"/>
        <v>206029.55241653178</v>
      </c>
      <c r="I575">
        <f t="shared" si="12"/>
        <v>-93745.952911430126</v>
      </c>
      <c r="J575">
        <f t="shared" si="13"/>
        <v>-91540.994099132178</v>
      </c>
      <c r="K575">
        <f t="shared" si="17"/>
        <v>1</v>
      </c>
      <c r="L575">
        <f t="shared" si="18"/>
        <v>1</v>
      </c>
      <c r="M575" s="3">
        <f ca="1">VLOOKUP(A575,Cash!A:B,2,FALSE)/5200</f>
        <v>5.3967307692307688E-5</v>
      </c>
      <c r="N575">
        <f ca="1">VLOOKUP(A575,Swap!A:B,2,FALSE)</f>
        <v>117.313</v>
      </c>
      <c r="O575">
        <f t="shared" ca="1" si="19"/>
        <v>-1.5541476104560914E-2</v>
      </c>
      <c r="P575">
        <f t="shared" ca="1" si="20"/>
        <v>-1.5595924181483992E-2</v>
      </c>
      <c r="Q575">
        <f t="shared" ca="1" si="25"/>
        <v>-1.5595924181483992E-2</v>
      </c>
      <c r="R575">
        <f t="shared" ca="1" si="21"/>
        <v>95.897117040031233</v>
      </c>
      <c r="S575">
        <f t="shared" ca="1" si="15"/>
        <v>95.897117040031233</v>
      </c>
      <c r="T575">
        <f ca="1">(N575-MAX($N$534:N575))/MAX($N$534:N575)</f>
        <v>-7.2719799546291708E-2</v>
      </c>
      <c r="U575">
        <f ca="1">(R575-MAX(R$534:R575))/MAX(R$534:R575)</f>
        <v>-4.102882959968767E-2</v>
      </c>
      <c r="V575">
        <f ca="1">(S575-MAX(S$534:S575))/MAX(S$534:S575)</f>
        <v>-4.102882959968767E-2</v>
      </c>
      <c r="W575">
        <f t="shared" ca="1" si="22"/>
        <v>41</v>
      </c>
      <c r="X575">
        <f t="shared" ca="1" si="23"/>
        <v>27</v>
      </c>
      <c r="Y575">
        <f t="shared" ca="1" si="24"/>
        <v>27</v>
      </c>
    </row>
    <row r="576" spans="1:25" x14ac:dyDescent="0.35">
      <c r="A576" s="1">
        <v>40120</v>
      </c>
      <c r="B576">
        <v>-86551</v>
      </c>
      <c r="C576">
        <f>AVERAGE(B$11:B576)</f>
        <v>50892.058303886923</v>
      </c>
      <c r="D576">
        <f t="shared" si="8"/>
        <v>57184.608030592732</v>
      </c>
      <c r="E576">
        <f>_xlfn.STDEV.P(B$11:B576)</f>
        <v>144868.67220640363</v>
      </c>
      <c r="F576">
        <f t="shared" si="9"/>
        <v>148836.66421364722</v>
      </c>
      <c r="G576">
        <f t="shared" si="10"/>
        <v>195760.73051029054</v>
      </c>
      <c r="H576">
        <f t="shared" si="11"/>
        <v>206021.27224423995</v>
      </c>
      <c r="I576">
        <f t="shared" si="12"/>
        <v>-93976.613902516707</v>
      </c>
      <c r="J576">
        <f t="shared" si="13"/>
        <v>-91652.05618305449</v>
      </c>
      <c r="K576">
        <f t="shared" si="17"/>
        <v>1</v>
      </c>
      <c r="L576">
        <f t="shared" si="18"/>
        <v>1</v>
      </c>
      <c r="M576" s="3">
        <f ca="1">VLOOKUP(A576,Cash!A:B,2,FALSE)/5200</f>
        <v>5.3486538461538462E-5</v>
      </c>
      <c r="N576">
        <f ca="1">VLOOKUP(A576,Swap!A:B,2,FALSE)</f>
        <v>118.233</v>
      </c>
      <c r="O576">
        <f t="shared" ca="1" si="19"/>
        <v>7.8422681203276223E-3</v>
      </c>
      <c r="P576">
        <f t="shared" ca="1" si="20"/>
        <v>7.7883008126353147E-3</v>
      </c>
      <c r="Q576">
        <f t="shared" ca="1" si="25"/>
        <v>7.7883008126353147E-3</v>
      </c>
      <c r="R576">
        <f t="shared" ca="1" si="21"/>
        <v>96.643992634603492</v>
      </c>
      <c r="S576">
        <f t="shared" ca="1" si="15"/>
        <v>96.643992634603492</v>
      </c>
      <c r="T576">
        <f ca="1">(N576-MAX($N$534:N576))/MAX($N$534:N576)</f>
        <v>-6.5447819591662529E-2</v>
      </c>
      <c r="U576">
        <f ca="1">(R576-MAX(R$534:R576))/MAX(R$534:R576)</f>
        <v>-3.3560073653965079E-2</v>
      </c>
      <c r="V576">
        <f ca="1">(S576-MAX(S$534:S576))/MAX(S$534:S576)</f>
        <v>-3.3560073653965079E-2</v>
      </c>
      <c r="W576">
        <f t="shared" ca="1" si="22"/>
        <v>42</v>
      </c>
      <c r="X576">
        <f t="shared" ca="1" si="23"/>
        <v>28</v>
      </c>
      <c r="Y576">
        <f t="shared" ca="1" si="24"/>
        <v>28</v>
      </c>
    </row>
    <row r="577" spans="1:25" x14ac:dyDescent="0.35">
      <c r="A577" s="1">
        <v>40127</v>
      </c>
      <c r="B577">
        <v>-71377</v>
      </c>
      <c r="C577">
        <f>AVERAGE(B$11:B577)</f>
        <v>50676.416225749555</v>
      </c>
      <c r="D577">
        <f t="shared" si="8"/>
        <v>57121.143403441682</v>
      </c>
      <c r="E577">
        <f>_xlfn.STDEV.P(B$11:B577)</f>
        <v>144831.75773778892</v>
      </c>
      <c r="F577">
        <f t="shared" si="9"/>
        <v>148884.38567432747</v>
      </c>
      <c r="G577">
        <f t="shared" si="10"/>
        <v>195508.17396353849</v>
      </c>
      <c r="H577">
        <f t="shared" si="11"/>
        <v>206005.52907776914</v>
      </c>
      <c r="I577">
        <f t="shared" si="12"/>
        <v>-94155.341512039362</v>
      </c>
      <c r="J577">
        <f t="shared" si="13"/>
        <v>-91763.242270885792</v>
      </c>
      <c r="K577">
        <f t="shared" si="17"/>
        <v>1</v>
      </c>
      <c r="L577">
        <f t="shared" si="18"/>
        <v>1</v>
      </c>
      <c r="M577" s="3">
        <f ca="1">VLOOKUP(A577,Cash!A:B,2,FALSE)/5200</f>
        <v>5.2403846153846161E-5</v>
      </c>
      <c r="N577">
        <f ca="1">VLOOKUP(A577,Swap!A:B,2,FALSE)</f>
        <v>118.61199999999999</v>
      </c>
      <c r="O577">
        <f t="shared" ca="1" si="19"/>
        <v>3.2055348337602929E-3</v>
      </c>
      <c r="P577">
        <f t="shared" ca="1" si="20"/>
        <v>3.1520482952987544E-3</v>
      </c>
      <c r="Q577">
        <f t="shared" ca="1" si="25"/>
        <v>3.1520482952987544E-3</v>
      </c>
      <c r="R577">
        <f t="shared" ca="1" si="21"/>
        <v>96.948619166838256</v>
      </c>
      <c r="S577">
        <f t="shared" ca="1" si="15"/>
        <v>96.948619166838256</v>
      </c>
      <c r="T577">
        <f ca="1">(N577-MAX($N$534:N577))/MAX($N$534:N577)</f>
        <v>-6.2452080023396882E-2</v>
      </c>
      <c r="U577">
        <f ca="1">(R577-MAX(R$534:R577))/MAX(R$534:R577)</f>
        <v>-3.0513808331617442E-2</v>
      </c>
      <c r="V577">
        <f ca="1">(S577-MAX(S$534:S577))/MAX(S$534:S577)</f>
        <v>-3.0513808331617442E-2</v>
      </c>
      <c r="W577">
        <f t="shared" ca="1" si="22"/>
        <v>43</v>
      </c>
      <c r="X577">
        <f t="shared" ca="1" si="23"/>
        <v>29</v>
      </c>
      <c r="Y577">
        <f t="shared" ca="1" si="24"/>
        <v>29</v>
      </c>
    </row>
    <row r="578" spans="1:25" x14ac:dyDescent="0.35">
      <c r="A578" s="1">
        <v>40134</v>
      </c>
      <c r="B578">
        <v>-96723</v>
      </c>
      <c r="C578">
        <f>AVERAGE(B$11:B578)</f>
        <v>50416.910211267605</v>
      </c>
      <c r="D578">
        <f t="shared" si="8"/>
        <v>56987.395793499047</v>
      </c>
      <c r="E578">
        <f>_xlfn.STDEV.P(B$11:B578)</f>
        <v>144836.08578155469</v>
      </c>
      <c r="F578">
        <f t="shared" si="9"/>
        <v>148991.07133265064</v>
      </c>
      <c r="G578">
        <f t="shared" si="10"/>
        <v>195252.99599282228</v>
      </c>
      <c r="H578">
        <f t="shared" si="11"/>
        <v>205978.46712614968</v>
      </c>
      <c r="I578">
        <f t="shared" si="12"/>
        <v>-94419.175570287087</v>
      </c>
      <c r="J578">
        <f t="shared" si="13"/>
        <v>-92003.675539151591</v>
      </c>
      <c r="K578">
        <f t="shared" si="17"/>
        <v>1</v>
      </c>
      <c r="L578">
        <f t="shared" si="18"/>
        <v>1</v>
      </c>
      <c r="M578" s="3">
        <f ca="1">VLOOKUP(A578,Cash!A:B,2,FALSE)/5200</f>
        <v>5.1982692307692305E-5</v>
      </c>
      <c r="N578">
        <f ca="1">VLOOKUP(A578,Swap!A:B,2,FALSE)</f>
        <v>120.17100000000001</v>
      </c>
      <c r="O578">
        <f t="shared" ca="1" si="19"/>
        <v>1.3143695410245293E-2</v>
      </c>
      <c r="P578">
        <f t="shared" ca="1" si="20"/>
        <v>1.3091291564091447E-2</v>
      </c>
      <c r="Q578">
        <f t="shared" ca="1" si="25"/>
        <v>1.3091291564091447E-2</v>
      </c>
      <c r="R578">
        <f t="shared" ca="1" si="21"/>
        <v>98.217801807087412</v>
      </c>
      <c r="S578">
        <f t="shared" ca="1" si="15"/>
        <v>98.217801807087412</v>
      </c>
      <c r="T578">
        <f ca="1">(N578-MAX($N$534:N578))/MAX($N$534:N578)</f>
        <v>-5.0129235730715406E-2</v>
      </c>
      <c r="U578">
        <f ca="1">(R578-MAX(R$534:R578))/MAX(R$534:R578)</f>
        <v>-1.7821981929125884E-2</v>
      </c>
      <c r="V578">
        <f ca="1">(S578-MAX(S$534:S578))/MAX(S$534:S578)</f>
        <v>-1.7821981929125884E-2</v>
      </c>
      <c r="W578">
        <f t="shared" ca="1" si="22"/>
        <v>44</v>
      </c>
      <c r="X578">
        <f t="shared" ca="1" si="23"/>
        <v>30</v>
      </c>
      <c r="Y578">
        <f t="shared" ca="1" si="24"/>
        <v>30</v>
      </c>
    </row>
    <row r="579" spans="1:25" x14ac:dyDescent="0.35">
      <c r="A579" s="1">
        <v>40141</v>
      </c>
      <c r="B579">
        <v>-70192</v>
      </c>
      <c r="C579">
        <f>AVERAGE(B$11:B579)</f>
        <v>50204.943760984184</v>
      </c>
      <c r="D579">
        <f t="shared" si="8"/>
        <v>56916.451242829826</v>
      </c>
      <c r="E579">
        <f>_xlfn.STDEV.P(B$11:B579)</f>
        <v>144796.90798063524</v>
      </c>
      <c r="F579">
        <f t="shared" si="9"/>
        <v>149042.77019463776</v>
      </c>
      <c r="G579">
        <f t="shared" si="10"/>
        <v>195001.85174161941</v>
      </c>
      <c r="H579">
        <f t="shared" si="11"/>
        <v>205959.22143746758</v>
      </c>
      <c r="I579">
        <f t="shared" si="12"/>
        <v>-94591.964219651054</v>
      </c>
      <c r="J579">
        <f t="shared" si="13"/>
        <v>-92126.318951807945</v>
      </c>
      <c r="K579">
        <f t="shared" si="17"/>
        <v>1</v>
      </c>
      <c r="L579">
        <f t="shared" si="18"/>
        <v>1</v>
      </c>
      <c r="M579" s="3">
        <f ca="1">VLOOKUP(A579,Cash!A:B,2,FALSE)/5200</f>
        <v>5.0121153846153844E-5</v>
      </c>
      <c r="N579">
        <f ca="1">VLOOKUP(A579,Swap!A:B,2,FALSE)</f>
        <v>120.233</v>
      </c>
      <c r="O579">
        <f t="shared" ca="1" si="19"/>
        <v>5.1593146432993287E-4</v>
      </c>
      <c r="P579">
        <f t="shared" ca="1" si="20"/>
        <v>4.6394877202224057E-4</v>
      </c>
      <c r="Q579">
        <f t="shared" ca="1" si="25"/>
        <v>4.6394877202224057E-4</v>
      </c>
      <c r="R579">
        <f t="shared" ca="1" si="21"/>
        <v>98.26336983562652</v>
      </c>
      <c r="S579">
        <f t="shared" ca="1" si="15"/>
        <v>98.26336983562652</v>
      </c>
      <c r="T579">
        <f ca="1">(N579-MAX($N$534:N579))/MAX($N$534:N579)</f>
        <v>-4.963916751638172E-2</v>
      </c>
      <c r="U579">
        <f ca="1">(R579-MAX(R$534:R579))/MAX(R$534:R579)</f>
        <v>-1.7366301643734802E-2</v>
      </c>
      <c r="V579">
        <f ca="1">(S579-MAX(S$534:S579))/MAX(S$534:S579)</f>
        <v>-1.7366301643734802E-2</v>
      </c>
      <c r="W579">
        <f t="shared" ca="1" si="22"/>
        <v>45</v>
      </c>
      <c r="X579">
        <f t="shared" ca="1" si="23"/>
        <v>31</v>
      </c>
      <c r="Y579">
        <f t="shared" ca="1" si="24"/>
        <v>31</v>
      </c>
    </row>
    <row r="580" spans="1:25" x14ac:dyDescent="0.35">
      <c r="A580" s="1">
        <v>40148</v>
      </c>
      <c r="B580">
        <v>-9312</v>
      </c>
      <c r="C580">
        <f>AVERAGE(B$11:B580)</f>
        <v>50100.528070175438</v>
      </c>
      <c r="D580">
        <f t="shared" si="8"/>
        <v>56952.827915869981</v>
      </c>
      <c r="E580">
        <f>_xlfn.STDEV.P(B$11:B580)</f>
        <v>144691.27634780883</v>
      </c>
      <c r="F580">
        <f t="shared" si="9"/>
        <v>149024.27861389244</v>
      </c>
      <c r="G580">
        <f t="shared" si="10"/>
        <v>194791.80441798427</v>
      </c>
      <c r="H580">
        <f t="shared" si="11"/>
        <v>205977.10652976242</v>
      </c>
      <c r="I580">
        <f t="shared" si="12"/>
        <v>-94590.748277633393</v>
      </c>
      <c r="J580">
        <f t="shared" si="13"/>
        <v>-92071.450698022469</v>
      </c>
      <c r="K580">
        <f t="shared" si="17"/>
        <v>1</v>
      </c>
      <c r="L580">
        <f t="shared" si="18"/>
        <v>1</v>
      </c>
      <c r="M580" s="3">
        <f ca="1">VLOOKUP(A580,Cash!A:B,2,FALSE)/5200</f>
        <v>4.909807692307692E-5</v>
      </c>
      <c r="N580">
        <f ca="1">VLOOKUP(A580,Swap!A:B,2,FALSE)</f>
        <v>121.515</v>
      </c>
      <c r="O580">
        <f t="shared" ca="1" si="19"/>
        <v>1.0662630059966816E-2</v>
      </c>
      <c r="P580">
        <f t="shared" ca="1" si="20"/>
        <v>1.0612508906120663E-2</v>
      </c>
      <c r="Q580">
        <f t="shared" ca="1" si="25"/>
        <v>1.0612508906120663E-2</v>
      </c>
      <c r="R580">
        <f t="shared" ca="1" si="21"/>
        <v>99.30619072315254</v>
      </c>
      <c r="S580">
        <f t="shared" ca="1" si="15"/>
        <v>99.30619072315254</v>
      </c>
      <c r="T580">
        <f ca="1">(N580-MAX($N$534:N580))/MAX($N$534:N580)</f>
        <v>-3.9505821536126758E-2</v>
      </c>
      <c r="U580">
        <f ca="1">(R580-MAX(R$534:R580))/MAX(R$534:R580)</f>
        <v>-6.9380927684746041E-3</v>
      </c>
      <c r="V580">
        <f ca="1">(S580-MAX(S$534:S580))/MAX(S$534:S580)</f>
        <v>-6.9380927684746041E-3</v>
      </c>
      <c r="W580">
        <f t="shared" ca="1" si="22"/>
        <v>46</v>
      </c>
      <c r="X580">
        <f t="shared" ca="1" si="23"/>
        <v>32</v>
      </c>
      <c r="Y580">
        <f t="shared" ca="1" si="24"/>
        <v>32</v>
      </c>
    </row>
    <row r="581" spans="1:25" x14ac:dyDescent="0.35">
      <c r="A581" s="1">
        <v>40155</v>
      </c>
      <c r="B581">
        <v>-8671</v>
      </c>
      <c r="C581">
        <f>AVERAGE(B$11:B581)</f>
        <v>49997.600700525392</v>
      </c>
      <c r="D581">
        <f t="shared" si="8"/>
        <v>57013.225621414917</v>
      </c>
      <c r="E581">
        <f>_xlfn.STDEV.P(B$11:B581)</f>
        <v>144585.40492669391</v>
      </c>
      <c r="F581">
        <f t="shared" si="9"/>
        <v>148991.26507455079</v>
      </c>
      <c r="G581">
        <f t="shared" si="10"/>
        <v>194583.0056272193</v>
      </c>
      <c r="H581">
        <f t="shared" si="11"/>
        <v>206004.49069596571</v>
      </c>
      <c r="I581">
        <f t="shared" si="12"/>
        <v>-94587.804226168519</v>
      </c>
      <c r="J581">
        <f t="shared" si="13"/>
        <v>-91978.039453135862</v>
      </c>
      <c r="K581">
        <f t="shared" si="17"/>
        <v>1</v>
      </c>
      <c r="L581">
        <f t="shared" si="18"/>
        <v>1</v>
      </c>
      <c r="M581" s="3">
        <f ca="1">VLOOKUP(A581,Cash!A:B,2,FALSE)/5200</f>
        <v>4.9219230769230769E-5</v>
      </c>
      <c r="N581">
        <f ca="1">VLOOKUP(A581,Swap!A:B,2,FALSE)</f>
        <v>119.758</v>
      </c>
      <c r="O581">
        <f t="shared" ca="1" si="19"/>
        <v>-1.4459120273217385E-2</v>
      </c>
      <c r="P581">
        <f t="shared" ca="1" si="20"/>
        <v>-1.4508218350140462E-2</v>
      </c>
      <c r="Q581">
        <f t="shared" ca="1" si="25"/>
        <v>-1.4508218350140462E-2</v>
      </c>
      <c r="R581">
        <f t="shared" ca="1" si="21"/>
        <v>97.865434824620351</v>
      </c>
      <c r="S581">
        <f t="shared" ca="1" si="15"/>
        <v>97.865434824620351</v>
      </c>
      <c r="T581">
        <f ca="1">(N581-MAX($N$534:N581))/MAX($N$534:N581)</f>
        <v>-5.3393722384260982E-2</v>
      </c>
      <c r="U581">
        <f ca="1">(R581-MAX(R$534:R581))/MAX(R$534:R581)</f>
        <v>-2.1345651753796487E-2</v>
      </c>
      <c r="V581">
        <f ca="1">(S581-MAX(S$534:S581))/MAX(S$534:S581)</f>
        <v>-2.1345651753796487E-2</v>
      </c>
      <c r="W581">
        <f t="shared" ca="1" si="22"/>
        <v>47</v>
      </c>
      <c r="X581">
        <f t="shared" ca="1" si="23"/>
        <v>33</v>
      </c>
      <c r="Y581">
        <f t="shared" ca="1" si="24"/>
        <v>33</v>
      </c>
    </row>
    <row r="582" spans="1:25" x14ac:dyDescent="0.35">
      <c r="A582" s="1">
        <v>40162</v>
      </c>
      <c r="B582">
        <v>-52781</v>
      </c>
      <c r="C582">
        <f>AVERAGE(B$11:B582)</f>
        <v>49817.917832167834</v>
      </c>
      <c r="D582">
        <f t="shared" si="8"/>
        <v>56965.29445506692</v>
      </c>
      <c r="E582">
        <f>_xlfn.STDEV.P(B$11:B582)</f>
        <v>144522.75768526227</v>
      </c>
      <c r="F582">
        <f t="shared" si="9"/>
        <v>149022.54313769095</v>
      </c>
      <c r="G582">
        <f t="shared" si="10"/>
        <v>194340.67551743012</v>
      </c>
      <c r="H582">
        <f t="shared" si="11"/>
        <v>205987.83759275789</v>
      </c>
      <c r="I582">
        <f t="shared" si="12"/>
        <v>-94704.83985309444</v>
      </c>
      <c r="J582">
        <f t="shared" si="13"/>
        <v>-92057.248682624035</v>
      </c>
      <c r="K582">
        <f t="shared" si="17"/>
        <v>1</v>
      </c>
      <c r="L582">
        <f t="shared" si="18"/>
        <v>1</v>
      </c>
      <c r="M582" s="3">
        <f ca="1">VLOOKUP(A582,Cash!A:B,2,FALSE)/5200</f>
        <v>4.8738461538461536E-5</v>
      </c>
      <c r="N582">
        <f ca="1">VLOOKUP(A582,Swap!A:B,2,FALSE)</f>
        <v>117.629</v>
      </c>
      <c r="O582">
        <f t="shared" ca="1" si="19"/>
        <v>-1.777751799462246E-2</v>
      </c>
      <c r="P582">
        <f t="shared" ca="1" si="20"/>
        <v>-1.782673722539169E-2</v>
      </c>
      <c r="Q582">
        <f t="shared" ca="1" si="25"/>
        <v>-1.782673722539169E-2</v>
      </c>
      <c r="R582">
        <f t="shared" ca="1" si="21"/>
        <v>96.120813434553142</v>
      </c>
      <c r="S582">
        <f t="shared" ca="1" si="15"/>
        <v>96.120813434553142</v>
      </c>
      <c r="T582">
        <f ca="1">(N582-MAX($N$534:N582))/MAX($N$534:N582)</f>
        <v>-7.0222032518397315E-2</v>
      </c>
      <c r="U582">
        <f ca="1">(R582-MAX(R$534:R582))/MAX(R$534:R582)</f>
        <v>-3.8791865654468578E-2</v>
      </c>
      <c r="V582">
        <f ca="1">(S582-MAX(S$534:S582))/MAX(S$534:S582)</f>
        <v>-3.8791865654468578E-2</v>
      </c>
      <c r="W582">
        <f t="shared" ca="1" si="22"/>
        <v>48</v>
      </c>
      <c r="X582">
        <f t="shared" ca="1" si="23"/>
        <v>34</v>
      </c>
      <c r="Y582">
        <f t="shared" ca="1" si="24"/>
        <v>34</v>
      </c>
    </row>
    <row r="583" spans="1:25" x14ac:dyDescent="0.35">
      <c r="A583" s="1">
        <v>40169</v>
      </c>
      <c r="B583">
        <v>-84970</v>
      </c>
      <c r="C583">
        <f>AVERAGE(B$11:B583)</f>
        <v>49582.685863874343</v>
      </c>
      <c r="D583">
        <f t="shared" si="8"/>
        <v>56833.627151051624</v>
      </c>
      <c r="E583">
        <f>_xlfn.STDEV.P(B$11:B583)</f>
        <v>144506.14822966381</v>
      </c>
      <c r="F583">
        <f t="shared" si="9"/>
        <v>149117.43904784558</v>
      </c>
      <c r="G583">
        <f t="shared" si="10"/>
        <v>194088.83409353817</v>
      </c>
      <c r="H583">
        <f t="shared" si="11"/>
        <v>205951.0661988972</v>
      </c>
      <c r="I583">
        <f t="shared" si="12"/>
        <v>-94923.46236578947</v>
      </c>
      <c r="J583">
        <f t="shared" si="13"/>
        <v>-92283.811896793952</v>
      </c>
      <c r="K583">
        <f t="shared" si="17"/>
        <v>1</v>
      </c>
      <c r="L583">
        <f t="shared" si="18"/>
        <v>1</v>
      </c>
      <c r="M583" s="3">
        <f ca="1">VLOOKUP(A583,Cash!A:B,2,FALSE)/5200</f>
        <v>4.783653846153846E-5</v>
      </c>
      <c r="N583">
        <f ca="1">VLOOKUP(A583,Swap!A:B,2,FALSE)</f>
        <v>116.044</v>
      </c>
      <c r="O583">
        <f t="shared" ca="1" si="19"/>
        <v>-1.3474568346241167E-2</v>
      </c>
      <c r="P583">
        <f t="shared" ca="1" si="20"/>
        <v>-1.3523306807779628E-2</v>
      </c>
      <c r="Q583">
        <f t="shared" ca="1" si="25"/>
        <v>-1.3523306807779628E-2</v>
      </c>
      <c r="R583">
        <f t="shared" ca="1" si="21"/>
        <v>94.820942183864332</v>
      </c>
      <c r="S583">
        <f t="shared" ca="1" si="15"/>
        <v>94.820942183864332</v>
      </c>
      <c r="T583">
        <f ca="1">(N583-MAX($N$534:N583))/MAX($N$534:N583)</f>
        <v>-8.2750389288057419E-2</v>
      </c>
      <c r="U583">
        <f ca="1">(R583-MAX(R$534:R583))/MAX(R$534:R583)</f>
        <v>-5.1790578161356675E-2</v>
      </c>
      <c r="V583">
        <f ca="1">(S583-MAX(S$534:S583))/MAX(S$534:S583)</f>
        <v>-5.1790578161356675E-2</v>
      </c>
      <c r="W583">
        <f t="shared" ca="1" si="22"/>
        <v>49</v>
      </c>
      <c r="X583">
        <f t="shared" ca="1" si="23"/>
        <v>35</v>
      </c>
      <c r="Y583">
        <f t="shared" ca="1" si="24"/>
        <v>35</v>
      </c>
    </row>
    <row r="584" spans="1:25" x14ac:dyDescent="0.35">
      <c r="A584" s="1">
        <v>40176</v>
      </c>
      <c r="B584">
        <v>-136356</v>
      </c>
      <c r="C584">
        <f>AVERAGE(B$11:B584)</f>
        <v>49258.750871080141</v>
      </c>
      <c r="D584">
        <f t="shared" si="8"/>
        <v>56643.544933078396</v>
      </c>
      <c r="E584">
        <f>_xlfn.STDEV.P(B$11:B584)</f>
        <v>144588.29188906038</v>
      </c>
      <c r="F584">
        <f t="shared" si="9"/>
        <v>149300.10609185637</v>
      </c>
      <c r="G584">
        <f t="shared" si="10"/>
        <v>193847.04276014052</v>
      </c>
      <c r="H584">
        <f t="shared" si="11"/>
        <v>205943.65102493478</v>
      </c>
      <c r="I584">
        <f t="shared" si="12"/>
        <v>-95329.541017980227</v>
      </c>
      <c r="J584">
        <f t="shared" si="13"/>
        <v>-92656.561158777971</v>
      </c>
      <c r="K584">
        <f t="shared" si="17"/>
        <v>1</v>
      </c>
      <c r="L584">
        <f t="shared" si="18"/>
        <v>1</v>
      </c>
      <c r="M584" s="3">
        <f ca="1">VLOOKUP(A584,Cash!A:B,2,FALSE)/5200</f>
        <v>4.8198076923076925E-5</v>
      </c>
      <c r="N584">
        <f ca="1">VLOOKUP(A584,Swap!A:B,2,FALSE)</f>
        <v>115.52500000000001</v>
      </c>
      <c r="O584">
        <f t="shared" ca="1" si="19"/>
        <v>-4.4724414877115315E-3</v>
      </c>
      <c r="P584">
        <f t="shared" ca="1" si="20"/>
        <v>-4.5202780261730698E-3</v>
      </c>
      <c r="Q584">
        <f t="shared" ca="1" si="25"/>
        <v>-4.5202780261730698E-3</v>
      </c>
      <c r="R584">
        <f t="shared" ca="1" si="21"/>
        <v>94.392325162489584</v>
      </c>
      <c r="S584">
        <f t="shared" ca="1" si="15"/>
        <v>94.392325162489584</v>
      </c>
      <c r="T584">
        <f ca="1">(N584-MAX($N$534:N584))/MAX($N$534:N584)</f>
        <v>-8.6852734501592713E-2</v>
      </c>
      <c r="U584">
        <f ca="1">(R584-MAX(R$534:R584))/MAX(R$534:R584)</f>
        <v>-5.6076748375104159E-2</v>
      </c>
      <c r="V584">
        <f ca="1">(S584-MAX(S$534:S584))/MAX(S$534:S584)</f>
        <v>-5.6076748375104159E-2</v>
      </c>
      <c r="W584">
        <f t="shared" ca="1" si="22"/>
        <v>50</v>
      </c>
      <c r="X584">
        <f t="shared" ca="1" si="23"/>
        <v>36</v>
      </c>
      <c r="Y584">
        <f t="shared" ca="1" si="24"/>
        <v>36</v>
      </c>
    </row>
    <row r="585" spans="1:25" x14ac:dyDescent="0.35">
      <c r="A585" s="1">
        <v>40183</v>
      </c>
      <c r="B585">
        <v>-149232</v>
      </c>
      <c r="C585">
        <f>AVERAGE(B$11:B585)</f>
        <v>48913.549565217392</v>
      </c>
      <c r="D585">
        <f t="shared" si="8"/>
        <v>56454.9292543021</v>
      </c>
      <c r="E585">
        <f>_xlfn.STDEV.P(B$11:B585)</f>
        <v>144699.05454344733</v>
      </c>
      <c r="F585">
        <f t="shared" si="9"/>
        <v>149497.63420274819</v>
      </c>
      <c r="G585">
        <f t="shared" si="10"/>
        <v>193612.60410866473</v>
      </c>
      <c r="H585">
        <f t="shared" si="11"/>
        <v>205952.5634570503</v>
      </c>
      <c r="I585">
        <f t="shared" si="12"/>
        <v>-95785.504978229932</v>
      </c>
      <c r="J585">
        <f t="shared" si="13"/>
        <v>-93042.704948446088</v>
      </c>
      <c r="K585">
        <f t="shared" si="17"/>
        <v>1</v>
      </c>
      <c r="L585">
        <f t="shared" si="18"/>
        <v>1</v>
      </c>
      <c r="M585" s="3">
        <f ca="1">VLOOKUP(A585,Cash!A:B,2,FALSE)/5200</f>
        <v>4.855769230769231E-5</v>
      </c>
      <c r="N585">
        <f ca="1">VLOOKUP(A585,Swap!A:B,2,FALSE)</f>
        <v>116.699</v>
      </c>
      <c r="O585">
        <f t="shared" ca="1" si="19"/>
        <v>1.016230253191952E-2</v>
      </c>
      <c r="P585">
        <f t="shared" ca="1" si="20"/>
        <v>1.0114104454996444E-2</v>
      </c>
      <c r="Q585">
        <f t="shared" ca="1" si="25"/>
        <v>1.0114104454996444E-2</v>
      </c>
      <c r="R585">
        <f t="shared" ca="1" si="21"/>
        <v>95.347018998932981</v>
      </c>
      <c r="S585">
        <f t="shared" ca="1" si="15"/>
        <v>95.347018998932981</v>
      </c>
      <c r="T585">
        <f ca="1">(N585-MAX($N$534:N585))/MAX($N$534:N585)</f>
        <v>-7.7573055733402951E-2</v>
      </c>
      <c r="U585">
        <f ca="1">(R585-MAX(R$534:R585))/MAX(R$534:R585)</f>
        <v>-4.6529810010670192E-2</v>
      </c>
      <c r="V585">
        <f ca="1">(S585-MAX(S$534:S585))/MAX(S$534:S585)</f>
        <v>-4.6529810010670192E-2</v>
      </c>
      <c r="W585">
        <f t="shared" ca="1" si="22"/>
        <v>51</v>
      </c>
      <c r="X585">
        <f t="shared" ca="1" si="23"/>
        <v>37</v>
      </c>
      <c r="Y585">
        <f t="shared" ca="1" si="24"/>
        <v>37</v>
      </c>
    </row>
    <row r="586" spans="1:25" x14ac:dyDescent="0.35">
      <c r="A586" s="1">
        <v>40190</v>
      </c>
      <c r="B586">
        <v>-190708</v>
      </c>
      <c r="C586">
        <f>AVERAGE(B$11:B586)</f>
        <v>48497.539930555555</v>
      </c>
      <c r="D586">
        <f t="shared" si="8"/>
        <v>56198.032504780116</v>
      </c>
      <c r="E586">
        <f>_xlfn.STDEV.P(B$11:B586)</f>
        <v>144917.14121998614</v>
      </c>
      <c r="F586">
        <f t="shared" si="9"/>
        <v>149806.3799240833</v>
      </c>
      <c r="G586">
        <f t="shared" si="10"/>
        <v>193414.6811505417</v>
      </c>
      <c r="H586">
        <f t="shared" si="11"/>
        <v>206004.4124288634</v>
      </c>
      <c r="I586">
        <f t="shared" si="12"/>
        <v>-96419.601289430575</v>
      </c>
      <c r="J586">
        <f t="shared" si="13"/>
        <v>-93608.347419303187</v>
      </c>
      <c r="K586">
        <f t="shared" si="17"/>
        <v>1</v>
      </c>
      <c r="L586">
        <f t="shared" si="18"/>
        <v>1</v>
      </c>
      <c r="M586" s="3">
        <f ca="1">VLOOKUP(A586,Cash!A:B,2,FALSE)/5200</f>
        <v>4.8317307692307687E-5</v>
      </c>
      <c r="N586">
        <f ca="1">VLOOKUP(A586,Swap!A:B,2,FALSE)</f>
        <v>117.194</v>
      </c>
      <c r="O586">
        <f t="shared" ca="1" si="19"/>
        <v>4.2416815911019423E-3</v>
      </c>
      <c r="P586">
        <f t="shared" ca="1" si="20"/>
        <v>4.19312389879425E-3</v>
      </c>
      <c r="Q586">
        <f t="shared" ca="1" si="25"/>
        <v>4.19312389879425E-3</v>
      </c>
      <c r="R586">
        <f t="shared" ca="1" si="21"/>
        <v>95.746820862976193</v>
      </c>
      <c r="S586">
        <f t="shared" ca="1" si="15"/>
        <v>95.746820862976193</v>
      </c>
      <c r="T586">
        <f ca="1">(N586-MAX($N$534:N586))/MAX($N$534:N586)</f>
        <v>-7.3660414344770914E-2</v>
      </c>
      <c r="U586">
        <f ca="1">(R586-MAX(R$534:R586))/MAX(R$534:R586)</f>
        <v>-4.2531791370238069E-2</v>
      </c>
      <c r="V586">
        <f ca="1">(S586-MAX(S$534:S586))/MAX(S$534:S586)</f>
        <v>-4.2531791370238069E-2</v>
      </c>
      <c r="W586">
        <f t="shared" ca="1" si="22"/>
        <v>52</v>
      </c>
      <c r="X586">
        <f t="shared" ca="1" si="23"/>
        <v>38</v>
      </c>
      <c r="Y586">
        <f t="shared" ca="1" si="24"/>
        <v>38</v>
      </c>
    </row>
    <row r="587" spans="1:25" x14ac:dyDescent="0.35">
      <c r="A587" s="1">
        <v>40197</v>
      </c>
      <c r="B587">
        <v>-143801</v>
      </c>
      <c r="C587">
        <f>AVERAGE(B$11:B587)</f>
        <v>48164.266897746966</v>
      </c>
      <c r="D587">
        <f t="shared" si="8"/>
        <v>56057.665391969407</v>
      </c>
      <c r="E587">
        <f>_xlfn.STDEV.P(B$11:B587)</f>
        <v>145012.26783997167</v>
      </c>
      <c r="F587">
        <f t="shared" si="9"/>
        <v>149959.24014898861</v>
      </c>
      <c r="G587">
        <f t="shared" si="10"/>
        <v>193176.53473771864</v>
      </c>
      <c r="H587">
        <f t="shared" si="11"/>
        <v>206016.90554095802</v>
      </c>
      <c r="I587">
        <f t="shared" si="12"/>
        <v>-96848.000942224695</v>
      </c>
      <c r="J587">
        <f t="shared" si="13"/>
        <v>-93901.574757019203</v>
      </c>
      <c r="K587">
        <f t="shared" si="17"/>
        <v>1</v>
      </c>
      <c r="L587">
        <f t="shared" si="18"/>
        <v>1</v>
      </c>
      <c r="M587" s="3">
        <f ca="1">VLOOKUP(A587,Cash!A:B,2,FALSE)/5200</f>
        <v>4.7884615384615388E-5</v>
      </c>
      <c r="N587">
        <f ca="1">VLOOKUP(A587,Swap!A:B,2,FALSE)</f>
        <v>117.437</v>
      </c>
      <c r="O587">
        <f t="shared" ca="1" si="19"/>
        <v>2.0734849906991482E-3</v>
      </c>
      <c r="P587">
        <f t="shared" ca="1" si="20"/>
        <v>2.0251676830068403E-3</v>
      </c>
      <c r="Q587">
        <f t="shared" ca="1" si="25"/>
        <v>2.0251676830068403E-3</v>
      </c>
      <c r="R587">
        <f t="shared" ca="1" si="21"/>
        <v>95.940724230338532</v>
      </c>
      <c r="S587">
        <f t="shared" ca="1" si="15"/>
        <v>95.940724230338532</v>
      </c>
      <c r="T587">
        <f ca="1">(N587-MAX($N$534:N587))/MAX($N$534:N587)</f>
        <v>-7.1739663117624336E-2</v>
      </c>
      <c r="U587">
        <f ca="1">(R587-MAX(R$534:R587))/MAX(R$534:R587)</f>
        <v>-4.0592757696614683E-2</v>
      </c>
      <c r="V587">
        <f ca="1">(S587-MAX(S$534:S587))/MAX(S$534:S587)</f>
        <v>-4.0592757696614683E-2</v>
      </c>
      <c r="W587">
        <f t="shared" ca="1" si="22"/>
        <v>53</v>
      </c>
      <c r="X587">
        <f t="shared" ca="1" si="23"/>
        <v>39</v>
      </c>
      <c r="Y587">
        <f t="shared" ca="1" si="24"/>
        <v>39</v>
      </c>
    </row>
    <row r="588" spans="1:25" x14ac:dyDescent="0.35">
      <c r="A588" s="1">
        <v>40204</v>
      </c>
      <c r="B588">
        <v>-150466</v>
      </c>
      <c r="C588">
        <f>AVERAGE(B$11:B588)</f>
        <v>47820.615916955016</v>
      </c>
      <c r="D588">
        <f t="shared" si="8"/>
        <v>55908.246653919698</v>
      </c>
      <c r="E588">
        <f>_xlfn.STDEV.P(B$11:B588)</f>
        <v>145121.73381750405</v>
      </c>
      <c r="F588">
        <f t="shared" si="9"/>
        <v>150125.92019474739</v>
      </c>
      <c r="G588">
        <f t="shared" si="10"/>
        <v>192942.34973445907</v>
      </c>
      <c r="H588">
        <f t="shared" si="11"/>
        <v>206034.16684866708</v>
      </c>
      <c r="I588">
        <f t="shared" si="12"/>
        <v>-97301.117900549027</v>
      </c>
      <c r="J588">
        <f t="shared" si="13"/>
        <v>-94217.673540827702</v>
      </c>
      <c r="K588">
        <f t="shared" si="17"/>
        <v>1</v>
      </c>
      <c r="L588">
        <f t="shared" si="18"/>
        <v>1</v>
      </c>
      <c r="M588" s="3">
        <f ca="1">VLOOKUP(A588,Cash!A:B,2,FALSE)/5200</f>
        <v>4.783653846153846E-5</v>
      </c>
      <c r="N588">
        <f ca="1">VLOOKUP(A588,Swap!A:B,2,FALSE)</f>
        <v>118.471</v>
      </c>
      <c r="O588">
        <f t="shared" ca="1" si="19"/>
        <v>8.804720829040269E-3</v>
      </c>
      <c r="P588">
        <f t="shared" ca="1" si="20"/>
        <v>8.7568362136556544E-3</v>
      </c>
      <c r="Q588">
        <f t="shared" ca="1" si="25"/>
        <v>8.7568362136556544E-3</v>
      </c>
      <c r="R588">
        <f t="shared" ca="1" si="21"/>
        <v>96.780861438643115</v>
      </c>
      <c r="S588">
        <f t="shared" ca="1" si="15"/>
        <v>96.780861438643115</v>
      </c>
      <c r="T588">
        <f ca="1">(N588-MAX($N$534:N588))/MAX($N$534:N588)</f>
        <v>-6.3566589994704117E-2</v>
      </c>
      <c r="U588">
        <f ca="1">(R588-MAX(R$534:R588))/MAX(R$534:R588)</f>
        <v>-3.2191385613568851E-2</v>
      </c>
      <c r="V588">
        <f ca="1">(S588-MAX(S$534:S588))/MAX(S$534:S588)</f>
        <v>-3.2191385613568851E-2</v>
      </c>
      <c r="W588">
        <f t="shared" ca="1" si="22"/>
        <v>54</v>
      </c>
      <c r="X588">
        <f t="shared" ca="1" si="23"/>
        <v>40</v>
      </c>
      <c r="Y588">
        <f t="shared" ca="1" si="24"/>
        <v>40</v>
      </c>
    </row>
    <row r="589" spans="1:25" x14ac:dyDescent="0.35">
      <c r="A589" s="1">
        <v>40211</v>
      </c>
      <c r="B589">
        <v>-129810</v>
      </c>
      <c r="C589">
        <f>AVERAGE(B$11:B589)</f>
        <v>47513.827288428321</v>
      </c>
      <c r="D589">
        <f t="shared" si="8"/>
        <v>55799.353728489485</v>
      </c>
      <c r="E589">
        <f>_xlfn.STDEV.P(B$11:B589)</f>
        <v>145183.83158742369</v>
      </c>
      <c r="F589">
        <f t="shared" si="9"/>
        <v>150239.89251201594</v>
      </c>
      <c r="G589">
        <f t="shared" si="10"/>
        <v>192697.65887585201</v>
      </c>
      <c r="H589">
        <f t="shared" si="11"/>
        <v>206039.24624050542</v>
      </c>
      <c r="I589">
        <f t="shared" si="12"/>
        <v>-97670.004298995365</v>
      </c>
      <c r="J589">
        <f t="shared" si="13"/>
        <v>-94440.538783526456</v>
      </c>
      <c r="K589">
        <f t="shared" si="17"/>
        <v>1</v>
      </c>
      <c r="L589">
        <f t="shared" si="18"/>
        <v>1</v>
      </c>
      <c r="M589" s="3">
        <f ca="1">VLOOKUP(A589,Cash!A:B,2,FALSE)/5200</f>
        <v>4.8136538461538454E-5</v>
      </c>
      <c r="N589">
        <f ca="1">VLOOKUP(A589,Swap!A:B,2,FALSE)</f>
        <v>118.062</v>
      </c>
      <c r="O589">
        <f t="shared" ca="1" si="19"/>
        <v>-3.4523216652176947E-3</v>
      </c>
      <c r="P589">
        <f t="shared" ca="1" si="20"/>
        <v>-3.5001582036792329E-3</v>
      </c>
      <c r="Q589">
        <f t="shared" ca="1" si="25"/>
        <v>-3.5001582036792329E-3</v>
      </c>
      <c r="R589">
        <f t="shared" ca="1" si="21"/>
        <v>96.442113112519507</v>
      </c>
      <c r="S589">
        <f t="shared" ca="1" si="15"/>
        <v>96.442113112519507</v>
      </c>
      <c r="T589">
        <f ca="1">(N589-MAX($N$534:N589))/MAX($N$534:N589)</f>
        <v>-6.6799459344099088E-2</v>
      </c>
      <c r="U589">
        <f ca="1">(R589-MAX(R$534:R589))/MAX(R$534:R589)</f>
        <v>-3.5578868874804923E-2</v>
      </c>
      <c r="V589">
        <f ca="1">(S589-MAX(S$534:S589))/MAX(S$534:S589)</f>
        <v>-3.5578868874804923E-2</v>
      </c>
      <c r="W589">
        <f t="shared" ca="1" si="22"/>
        <v>55</v>
      </c>
      <c r="X589">
        <f t="shared" ca="1" si="23"/>
        <v>41</v>
      </c>
      <c r="Y589">
        <f t="shared" ca="1" si="24"/>
        <v>41</v>
      </c>
    </row>
    <row r="590" spans="1:25" x14ac:dyDescent="0.35">
      <c r="A590" s="1">
        <v>40218</v>
      </c>
      <c r="B590">
        <v>-141303</v>
      </c>
      <c r="C590">
        <f>AVERAGE(B$11:B590)</f>
        <v>47188.281034482759</v>
      </c>
      <c r="D590">
        <f t="shared" si="8"/>
        <v>55596.216061185471</v>
      </c>
      <c r="E590">
        <f>_xlfn.STDEV.P(B$11:B590)</f>
        <v>145269.97491150146</v>
      </c>
      <c r="F590">
        <f t="shared" si="9"/>
        <v>150434.3056384123</v>
      </c>
      <c r="G590">
        <f t="shared" si="10"/>
        <v>192458.25594598422</v>
      </c>
      <c r="H590">
        <f t="shared" si="11"/>
        <v>206030.52169959777</v>
      </c>
      <c r="I590">
        <f t="shared" si="12"/>
        <v>-98081.693877018697</v>
      </c>
      <c r="J590">
        <f t="shared" si="13"/>
        <v>-94838.089577226841</v>
      </c>
      <c r="K590">
        <f t="shared" si="17"/>
        <v>1</v>
      </c>
      <c r="L590">
        <f t="shared" si="18"/>
        <v>1</v>
      </c>
      <c r="M590" s="3">
        <f ca="1">VLOOKUP(A590,Cash!A:B,2,FALSE)/5200</f>
        <v>4.8076923076923077E-5</v>
      </c>
      <c r="N590">
        <f ca="1">VLOOKUP(A590,Swap!A:B,2,FALSE)</f>
        <v>119.093</v>
      </c>
      <c r="O590">
        <f t="shared" ca="1" si="19"/>
        <v>8.7326997679186835E-3</v>
      </c>
      <c r="P590">
        <f t="shared" ca="1" si="20"/>
        <v>8.6845632294571453E-3</v>
      </c>
      <c r="Q590">
        <f t="shared" ca="1" si="25"/>
        <v>8.6845632294571453E-3</v>
      </c>
      <c r="R590">
        <f t="shared" ca="1" si="21"/>
        <v>97.279670741827644</v>
      </c>
      <c r="S590">
        <f t="shared" ca="1" si="15"/>
        <v>97.279670741827644</v>
      </c>
      <c r="T590">
        <f ca="1">(N590-MAX($N$534:N590))/MAX($N$534:N590)</f>
        <v>-5.8650099199291782E-2</v>
      </c>
      <c r="U590">
        <f ca="1">(R590-MAX(R$534:R590))/MAX(R$534:R590)</f>
        <v>-2.7203292581723559E-2</v>
      </c>
      <c r="V590">
        <f ca="1">(S590-MAX(S$534:S590))/MAX(S$534:S590)</f>
        <v>-2.7203292581723559E-2</v>
      </c>
      <c r="W590">
        <f t="shared" ca="1" si="22"/>
        <v>56</v>
      </c>
      <c r="X590">
        <f t="shared" ca="1" si="23"/>
        <v>42</v>
      </c>
      <c r="Y590">
        <f t="shared" ca="1" si="24"/>
        <v>42</v>
      </c>
    </row>
    <row r="591" spans="1:25" x14ac:dyDescent="0.35">
      <c r="A591" s="1">
        <v>40225</v>
      </c>
      <c r="B591">
        <v>-144835</v>
      </c>
      <c r="C591">
        <f>AVERAGE(B$11:B591)</f>
        <v>46857.776247848538</v>
      </c>
      <c r="D591">
        <f t="shared" si="8"/>
        <v>55366.183556405354</v>
      </c>
      <c r="E591">
        <f>_xlfn.STDEV.P(B$11:B591)</f>
        <v>145362.98876522484</v>
      </c>
      <c r="F591">
        <f t="shared" si="9"/>
        <v>150648.47913848574</v>
      </c>
      <c r="G591">
        <f t="shared" si="10"/>
        <v>192220.7650130734</v>
      </c>
      <c r="H591">
        <f t="shared" si="11"/>
        <v>206014.6626948911</v>
      </c>
      <c r="I591">
        <f t="shared" si="12"/>
        <v>-98505.212517376305</v>
      </c>
      <c r="J591">
        <f t="shared" si="13"/>
        <v>-95282.295582080376</v>
      </c>
      <c r="K591">
        <f t="shared" si="17"/>
        <v>1</v>
      </c>
      <c r="L591">
        <f t="shared" si="18"/>
        <v>1</v>
      </c>
      <c r="M591" s="3">
        <f ca="1">VLOOKUP(A591,Cash!A:B,2,FALSE)/5200</f>
        <v>4.8076923076923077E-5</v>
      </c>
      <c r="N591">
        <f ca="1">VLOOKUP(A591,Swap!A:B,2,FALSE)</f>
        <v>117.967</v>
      </c>
      <c r="O591">
        <f t="shared" ca="1" si="19"/>
        <v>-9.4547958318289549E-3</v>
      </c>
      <c r="P591">
        <f t="shared" ca="1" si="20"/>
        <v>-9.5028727549058781E-3</v>
      </c>
      <c r="Q591">
        <f t="shared" ca="1" si="25"/>
        <v>-9.5028727549058781E-3</v>
      </c>
      <c r="R591">
        <f t="shared" ca="1" si="21"/>
        <v>96.355234409128911</v>
      </c>
      <c r="S591">
        <f t="shared" ca="1" si="15"/>
        <v>96.355234409128911</v>
      </c>
      <c r="T591">
        <f ca="1">(N591-MAX($N$534:N591))/MAX($N$534:N591)</f>
        <v>-6.7550370317674913E-2</v>
      </c>
      <c r="U591">
        <f ca="1">(R591-MAX(R$534:R591))/MAX(R$534:R591)</f>
        <v>-3.6447655908710887E-2</v>
      </c>
      <c r="V591">
        <f ca="1">(S591-MAX(S$534:S591))/MAX(S$534:S591)</f>
        <v>-3.6447655908710887E-2</v>
      </c>
      <c r="W591">
        <f t="shared" ca="1" si="22"/>
        <v>57</v>
      </c>
      <c r="X591">
        <f t="shared" ca="1" si="23"/>
        <v>43</v>
      </c>
      <c r="Y591">
        <f t="shared" ca="1" si="24"/>
        <v>43</v>
      </c>
    </row>
    <row r="592" spans="1:25" x14ac:dyDescent="0.35">
      <c r="A592" s="1">
        <v>40232</v>
      </c>
      <c r="B592">
        <v>-125386</v>
      </c>
      <c r="C592">
        <f>AVERAGE(B$11:B592)</f>
        <v>46561.824742268043</v>
      </c>
      <c r="D592">
        <f t="shared" si="8"/>
        <v>55176.451242829826</v>
      </c>
      <c r="E592">
        <f>_xlfn.STDEV.P(B$11:B592)</f>
        <v>145413.13624888091</v>
      </c>
      <c r="F592">
        <f t="shared" si="9"/>
        <v>150813.42841687484</v>
      </c>
      <c r="G592">
        <f t="shared" si="10"/>
        <v>191974.96099114895</v>
      </c>
      <c r="H592">
        <f t="shared" si="11"/>
        <v>205989.87965970466</v>
      </c>
      <c r="I592">
        <f t="shared" si="12"/>
        <v>-98851.311506612867</v>
      </c>
      <c r="J592">
        <f t="shared" si="13"/>
        <v>-95636.977174045023</v>
      </c>
      <c r="K592">
        <f t="shared" si="17"/>
        <v>1</v>
      </c>
      <c r="L592">
        <f t="shared" si="18"/>
        <v>1</v>
      </c>
      <c r="M592" s="3">
        <f ca="1">VLOOKUP(A592,Cash!A:B,2,FALSE)/5200</f>
        <v>4.8449999999999999E-5</v>
      </c>
      <c r="N592">
        <f ca="1">VLOOKUP(A592,Swap!A:B,2,FALSE)</f>
        <v>117.854</v>
      </c>
      <c r="O592">
        <f t="shared" ca="1" si="19"/>
        <v>-9.5789500453513643E-4</v>
      </c>
      <c r="P592">
        <f t="shared" ca="1" si="20"/>
        <v>-1.0059719276120595E-3</v>
      </c>
      <c r="Q592">
        <f t="shared" ca="1" si="25"/>
        <v>-1.0059719276120595E-3</v>
      </c>
      <c r="R592">
        <f t="shared" ca="1" si="21"/>
        <v>96.258303748234852</v>
      </c>
      <c r="S592">
        <f t="shared" ca="1" si="15"/>
        <v>96.258303748234852</v>
      </c>
      <c r="T592">
        <f ca="1">(N592-MAX($N$534:N592))/MAX($N$534:N592)</f>
        <v>-6.844355915992828E-2</v>
      </c>
      <c r="U592">
        <f ca="1">(R592-MAX(R$534:R592))/MAX(R$534:R592)</f>
        <v>-3.7416962517651482E-2</v>
      </c>
      <c r="V592">
        <f ca="1">(S592-MAX(S$534:S592))/MAX(S$534:S592)</f>
        <v>-3.7416962517651482E-2</v>
      </c>
      <c r="W592">
        <f t="shared" ca="1" si="22"/>
        <v>58</v>
      </c>
      <c r="X592">
        <f t="shared" ca="1" si="23"/>
        <v>44</v>
      </c>
      <c r="Y592">
        <f t="shared" ca="1" si="24"/>
        <v>44</v>
      </c>
    </row>
    <row r="593" spans="1:25" x14ac:dyDescent="0.35">
      <c r="A593" s="1">
        <v>40239</v>
      </c>
      <c r="B593">
        <v>-107926</v>
      </c>
      <c r="C593">
        <f>AVERAGE(B$11:B593)</f>
        <v>46296.837049742709</v>
      </c>
      <c r="D593">
        <f t="shared" si="8"/>
        <v>54974.787762906308</v>
      </c>
      <c r="E593">
        <f>_xlfn.STDEV.P(B$11:B593)</f>
        <v>145428.94514054671</v>
      </c>
      <c r="F593">
        <f t="shared" si="9"/>
        <v>150960.8018369952</v>
      </c>
      <c r="G593">
        <f t="shared" si="10"/>
        <v>191725.78219028941</v>
      </c>
      <c r="H593">
        <f t="shared" si="11"/>
        <v>205935.58959990152</v>
      </c>
      <c r="I593">
        <f t="shared" si="12"/>
        <v>-99132.108090804002</v>
      </c>
      <c r="J593">
        <f t="shared" si="13"/>
        <v>-95986.014074088889</v>
      </c>
      <c r="K593">
        <f t="shared" si="17"/>
        <v>1</v>
      </c>
      <c r="L593">
        <f t="shared" si="18"/>
        <v>1</v>
      </c>
      <c r="M593" s="3">
        <f ca="1">VLOOKUP(A593,Cash!A:B,2,FALSE)/5200</f>
        <v>4.8449999999999999E-5</v>
      </c>
      <c r="N593">
        <f ca="1">VLOOKUP(A593,Swap!A:B,2,FALSE)</f>
        <v>119.127</v>
      </c>
      <c r="O593">
        <f t="shared" ca="1" si="19"/>
        <v>1.0801500161216282E-2</v>
      </c>
      <c r="P593">
        <f t="shared" ca="1" si="20"/>
        <v>1.0753050161216282E-2</v>
      </c>
      <c r="Q593">
        <f t="shared" ca="1" si="25"/>
        <v>1.0753050161216282E-2</v>
      </c>
      <c r="R593">
        <f t="shared" ca="1" si="21"/>
        <v>97.29337411687321</v>
      </c>
      <c r="S593">
        <f t="shared" ca="1" si="15"/>
        <v>97.29337411687321</v>
      </c>
      <c r="T593">
        <f ca="1">(N593-MAX($N$534:N593))/MAX($N$534:N593)</f>
        <v>-5.8381352114012075E-2</v>
      </c>
      <c r="U593">
        <f ca="1">(R593-MAX(R$534:R593))/MAX(R$534:R593)</f>
        <v>-2.7066258831267901E-2</v>
      </c>
      <c r="V593">
        <f ca="1">(S593-MAX(S$534:S593))/MAX(S$534:S593)</f>
        <v>-2.7066258831267901E-2</v>
      </c>
      <c r="W593">
        <f t="shared" ca="1" si="22"/>
        <v>59</v>
      </c>
      <c r="X593">
        <f t="shared" ca="1" si="23"/>
        <v>45</v>
      </c>
      <c r="Y593">
        <f t="shared" ca="1" si="24"/>
        <v>45</v>
      </c>
    </row>
    <row r="594" spans="1:25" x14ac:dyDescent="0.35">
      <c r="A594" s="1">
        <v>40246</v>
      </c>
      <c r="B594">
        <v>-106396</v>
      </c>
      <c r="C594">
        <f>AVERAGE(B$11:B594)</f>
        <v>46035.376712328769</v>
      </c>
      <c r="D594">
        <f t="shared" si="8"/>
        <v>54747.46462715105</v>
      </c>
      <c r="E594">
        <f>_xlfn.STDEV.P(B$11:B594)</f>
        <v>145441.45837041404</v>
      </c>
      <c r="F594">
        <f t="shared" si="9"/>
        <v>151114.0370542646</v>
      </c>
      <c r="G594">
        <f t="shared" si="10"/>
        <v>191476.83508274279</v>
      </c>
      <c r="H594">
        <f t="shared" si="11"/>
        <v>205861.50168141566</v>
      </c>
      <c r="I594">
        <f t="shared" si="12"/>
        <v>-99406.08165808527</v>
      </c>
      <c r="J594">
        <f t="shared" si="13"/>
        <v>-96366.57242711354</v>
      </c>
      <c r="K594">
        <f t="shared" si="17"/>
        <v>1</v>
      </c>
      <c r="L594">
        <f t="shared" si="18"/>
        <v>1</v>
      </c>
      <c r="M594" s="3">
        <f ca="1">VLOOKUP(A594,Cash!A:B,2,FALSE)/5200</f>
        <v>4.9134615384615384E-5</v>
      </c>
      <c r="N594">
        <f ca="1">VLOOKUP(A594,Swap!A:B,2,FALSE)</f>
        <v>118.892</v>
      </c>
      <c r="O594">
        <f t="shared" ca="1" si="19"/>
        <v>-1.9726846138994336E-3</v>
      </c>
      <c r="P594">
        <f t="shared" ca="1" si="20"/>
        <v>-2.0211346138994334E-3</v>
      </c>
      <c r="Q594">
        <f t="shared" ca="1" si="25"/>
        <v>-2.0211346138994334E-3</v>
      </c>
      <c r="R594">
        <f t="shared" ca="1" si="21"/>
        <v>97.096731110742539</v>
      </c>
      <c r="S594">
        <f t="shared" ca="1" si="15"/>
        <v>97.096731110742539</v>
      </c>
      <c r="T594">
        <f ca="1">(N594-MAX($N$534:N594))/MAX($N$534:N594)</f>
        <v>-6.0238868732857567E-2</v>
      </c>
      <c r="U594">
        <f ca="1">(R594-MAX(R$534:R594))/MAX(R$534:R594)</f>
        <v>-2.9032688892574612E-2</v>
      </c>
      <c r="V594">
        <f ca="1">(S594-MAX(S$534:S594))/MAX(S$534:S594)</f>
        <v>-2.9032688892574612E-2</v>
      </c>
      <c r="W594">
        <f t="shared" ca="1" si="22"/>
        <v>60</v>
      </c>
      <c r="X594">
        <f t="shared" ca="1" si="23"/>
        <v>46</v>
      </c>
      <c r="Y594">
        <f t="shared" ca="1" si="24"/>
        <v>46</v>
      </c>
    </row>
    <row r="595" spans="1:25" x14ac:dyDescent="0.35">
      <c r="A595" s="1">
        <v>40253</v>
      </c>
      <c r="B595">
        <v>-89597</v>
      </c>
      <c r="C595">
        <f>AVERAGE(B$11:B595)</f>
        <v>45803.526495726495</v>
      </c>
      <c r="D595">
        <f t="shared" si="8"/>
        <v>54531.908221797326</v>
      </c>
      <c r="E595">
        <f>_xlfn.STDEV.P(B$11:B595)</f>
        <v>145425.07042329476</v>
      </c>
      <c r="F595">
        <f t="shared" si="9"/>
        <v>151239.32528021702</v>
      </c>
      <c r="G595">
        <f t="shared" si="10"/>
        <v>191228.59691902125</v>
      </c>
      <c r="H595">
        <f t="shared" si="11"/>
        <v>205771.23350201434</v>
      </c>
      <c r="I595">
        <f t="shared" si="12"/>
        <v>-99621.543927568273</v>
      </c>
      <c r="J595">
        <f t="shared" si="13"/>
        <v>-96707.417058419698</v>
      </c>
      <c r="K595">
        <f t="shared" si="17"/>
        <v>1</v>
      </c>
      <c r="L595">
        <f t="shared" si="18"/>
        <v>1</v>
      </c>
      <c r="M595" s="3">
        <f ca="1">VLOOKUP(A595,Cash!A:B,2,FALSE)/5200</f>
        <v>5.0169230769230772E-5</v>
      </c>
      <c r="N595">
        <f ca="1">VLOOKUP(A595,Swap!A:B,2,FALSE)</f>
        <v>119.21</v>
      </c>
      <c r="O595">
        <f t="shared" ca="1" si="19"/>
        <v>2.6746963630857046E-3</v>
      </c>
      <c r="P595">
        <f t="shared" ca="1" si="20"/>
        <v>2.6255617477010892E-3</v>
      </c>
      <c r="Q595">
        <f t="shared" ca="1" si="25"/>
        <v>2.6255617477010892E-3</v>
      </c>
      <c r="R595">
        <f t="shared" ca="1" si="21"/>
        <v>97.351664573773732</v>
      </c>
      <c r="S595">
        <f t="shared" ca="1" si="15"/>
        <v>97.351664573773732</v>
      </c>
      <c r="T595">
        <f ca="1">(N595-MAX($N$534:N595))/MAX($N$534:N595)</f>
        <v>-5.7725293052887934E-2</v>
      </c>
      <c r="U595">
        <f ca="1">(R595-MAX(R$534:R595))/MAX(R$534:R595)</f>
        <v>-2.6483354262262681E-2</v>
      </c>
      <c r="V595">
        <f ca="1">(S595-MAX(S$534:S595))/MAX(S$534:S595)</f>
        <v>-2.6483354262262681E-2</v>
      </c>
      <c r="W595">
        <f t="shared" ca="1" si="22"/>
        <v>61</v>
      </c>
      <c r="X595">
        <f t="shared" ca="1" si="23"/>
        <v>47</v>
      </c>
      <c r="Y595">
        <f t="shared" ca="1" si="24"/>
        <v>47</v>
      </c>
    </row>
    <row r="596" spans="1:25" x14ac:dyDescent="0.35">
      <c r="A596" s="1">
        <v>40260</v>
      </c>
      <c r="B596">
        <v>-157546</v>
      </c>
      <c r="C596">
        <f>AVERAGE(B$11:B596)</f>
        <v>45456.513651877132</v>
      </c>
      <c r="D596">
        <f t="shared" si="8"/>
        <v>54163.946462715103</v>
      </c>
      <c r="E596">
        <f>_xlfn.STDEV.P(B$11:B596)</f>
        <v>145543.14164597917</v>
      </c>
      <c r="F596">
        <f t="shared" si="9"/>
        <v>151520.4910331862</v>
      </c>
      <c r="G596">
        <f t="shared" si="10"/>
        <v>190999.65529785631</v>
      </c>
      <c r="H596">
        <f t="shared" si="11"/>
        <v>205684.43749590131</v>
      </c>
      <c r="I596">
        <f t="shared" si="12"/>
        <v>-100086.62799410203</v>
      </c>
      <c r="J596">
        <f t="shared" si="13"/>
        <v>-97356.544570471102</v>
      </c>
      <c r="K596">
        <f t="shared" si="17"/>
        <v>1</v>
      </c>
      <c r="L596">
        <f t="shared" si="18"/>
        <v>1</v>
      </c>
      <c r="M596" s="3">
        <f ca="1">VLOOKUP(A596,Cash!A:B,2,FALSE)/5200</f>
        <v>5.4525000000000004E-5</v>
      </c>
      <c r="N596">
        <f ca="1">VLOOKUP(A596,Swap!A:B,2,FALSE)</f>
        <v>119.934</v>
      </c>
      <c r="O596">
        <f t="shared" ca="1" si="19"/>
        <v>6.0733159969801331E-3</v>
      </c>
      <c r="P596">
        <f t="shared" ca="1" si="20"/>
        <v>6.0231467662109021E-3</v>
      </c>
      <c r="Q596">
        <f t="shared" ca="1" si="25"/>
        <v>6.0231467662109021E-3</v>
      </c>
      <c r="R596">
        <f t="shared" ca="1" si="21"/>
        <v>97.938027937436502</v>
      </c>
      <c r="S596">
        <f t="shared" ca="1" si="15"/>
        <v>97.938027937436502</v>
      </c>
      <c r="T596">
        <f ca="1">(N596-MAX($N$534:N596))/MAX($N$534:N596)</f>
        <v>-5.2002561001636256E-2</v>
      </c>
      <c r="U596">
        <f ca="1">(R596-MAX(R$534:R596))/MAX(R$534:R596)</f>
        <v>-2.0619720625634982E-2</v>
      </c>
      <c r="V596">
        <f ca="1">(S596-MAX(S$534:S596))/MAX(S$534:S596)</f>
        <v>-2.0619720625634982E-2</v>
      </c>
      <c r="W596">
        <f t="shared" ca="1" si="22"/>
        <v>62</v>
      </c>
      <c r="X596">
        <f t="shared" ca="1" si="23"/>
        <v>48</v>
      </c>
      <c r="Y596">
        <f t="shared" ca="1" si="24"/>
        <v>48</v>
      </c>
    </row>
    <row r="597" spans="1:25" x14ac:dyDescent="0.35">
      <c r="A597" s="1">
        <v>40267</v>
      </c>
      <c r="B597">
        <v>-249917</v>
      </c>
      <c r="C597">
        <f>AVERAGE(B$11:B597)</f>
        <v>44953.321976149913</v>
      </c>
      <c r="D597">
        <f t="shared" si="8"/>
        <v>53597.156787762906</v>
      </c>
      <c r="E597">
        <f>_xlfn.STDEV.P(B$11:B597)</f>
        <v>145928.39278058003</v>
      </c>
      <c r="F597">
        <f t="shared" si="9"/>
        <v>152101.36029594211</v>
      </c>
      <c r="G597">
        <f t="shared" si="10"/>
        <v>190881.71475672995</v>
      </c>
      <c r="H597">
        <f t="shared" si="11"/>
        <v>205698.51708370502</v>
      </c>
      <c r="I597">
        <f t="shared" si="12"/>
        <v>-100975.07080443011</v>
      </c>
      <c r="J597">
        <f t="shared" si="13"/>
        <v>-98504.203508179198</v>
      </c>
      <c r="K597">
        <f t="shared" si="17"/>
        <v>1</v>
      </c>
      <c r="L597">
        <f t="shared" si="18"/>
        <v>1</v>
      </c>
      <c r="M597" s="3">
        <f ca="1">VLOOKUP(A597,Cash!A:B,2,FALSE)/5200</f>
        <v>5.5938461538461541E-5</v>
      </c>
      <c r="N597">
        <f ca="1">VLOOKUP(A597,Swap!A:B,2,FALSE)</f>
        <v>118.19199999999999</v>
      </c>
      <c r="O597">
        <f t="shared" ca="1" si="19"/>
        <v>-1.4524655227041605E-2</v>
      </c>
      <c r="P597">
        <f t="shared" ca="1" si="20"/>
        <v>-1.4579180227041605E-2</v>
      </c>
      <c r="Q597">
        <f t="shared" ca="1" si="25"/>
        <v>-1.4579180227041605E-2</v>
      </c>
      <c r="R597">
        <f t="shared" ca="1" si="21"/>
        <v>96.510171777055575</v>
      </c>
      <c r="S597">
        <f t="shared" ca="1" si="15"/>
        <v>96.510171777055575</v>
      </c>
      <c r="T597">
        <f ca="1">(N597-MAX($N$534:N597))/MAX($N$534:N597)</f>
        <v>-6.5771896959205864E-2</v>
      </c>
      <c r="U597">
        <f ca="1">(R597-MAX(R$534:R597))/MAX(R$534:R597)</f>
        <v>-3.4898282229444251E-2</v>
      </c>
      <c r="V597">
        <f ca="1">(S597-MAX(S$534:S597))/MAX(S$534:S597)</f>
        <v>-3.4898282229444251E-2</v>
      </c>
      <c r="W597">
        <f t="shared" ca="1" si="22"/>
        <v>63</v>
      </c>
      <c r="X597">
        <f t="shared" ca="1" si="23"/>
        <v>49</v>
      </c>
      <c r="Y597">
        <f t="shared" ca="1" si="24"/>
        <v>49</v>
      </c>
    </row>
    <row r="598" spans="1:25" x14ac:dyDescent="0.35">
      <c r="A598" s="1">
        <v>40274</v>
      </c>
      <c r="B598">
        <v>-244733</v>
      </c>
      <c r="C598">
        <f>AVERAGE(B$11:B598)</f>
        <v>44460.658163265303</v>
      </c>
      <c r="D598">
        <f t="shared" ref="D598:D661" si="26">AVERAGE(B76:B598)</f>
        <v>53030.376673040155</v>
      </c>
      <c r="E598">
        <f>_xlfn.STDEV.P(B$11:B598)</f>
        <v>146292.01933278207</v>
      </c>
      <c r="F598">
        <f t="shared" ref="F598:F661" si="27">_xlfn.STDEV.P(B76:B598)</f>
        <v>152658.66959616015</v>
      </c>
      <c r="G598">
        <f t="shared" ref="G598:G661" si="28">C598+E598</f>
        <v>190752.67749604737</v>
      </c>
      <c r="H598">
        <f t="shared" ref="H598:H661" si="29">D598+F598</f>
        <v>205689.04626920031</v>
      </c>
      <c r="I598">
        <f t="shared" ref="I598:I661" si="30">C598-E598</f>
        <v>-101831.36116951678</v>
      </c>
      <c r="J598">
        <f t="shared" ref="J598:J661" si="31">D598-F598</f>
        <v>-99628.292923119996</v>
      </c>
      <c r="K598">
        <f t="shared" si="17"/>
        <v>1</v>
      </c>
      <c r="L598">
        <f t="shared" si="18"/>
        <v>1</v>
      </c>
      <c r="M598" s="3">
        <f ca="1">VLOOKUP(A598,Cash!A:B,2,FALSE)/5200</f>
        <v>5.6707692307692305E-5</v>
      </c>
      <c r="N598">
        <f ca="1">VLOOKUP(A598,Swap!A:B,2,FALSE)</f>
        <v>117.18300000000001</v>
      </c>
      <c r="O598">
        <f t="shared" ca="1" si="19"/>
        <v>-8.5369568160280629E-3</v>
      </c>
      <c r="P598">
        <f t="shared" ca="1" si="20"/>
        <v>-8.592895277566525E-3</v>
      </c>
      <c r="Q598">
        <f t="shared" ca="1" si="25"/>
        <v>-8.592895277566525E-3</v>
      </c>
      <c r="R598">
        <f t="shared" ca="1" si="21"/>
        <v>95.680869977755378</v>
      </c>
      <c r="S598">
        <f t="shared" ref="S598:S661" ca="1" si="32">S597*(Q598+1)</f>
        <v>95.680869977755378</v>
      </c>
      <c r="T598">
        <f ca="1">(N598-MAX($N$534:N598))/MAX($N$534:N598)</f>
        <v>-7.3747361931184918E-2</v>
      </c>
      <c r="U598">
        <f ca="1">(R598-MAX(R$534:R598))/MAX(R$534:R598)</f>
        <v>-4.3191300222446216E-2</v>
      </c>
      <c r="V598">
        <f ca="1">(S598-MAX(S$534:S598))/MAX(S$534:S598)</f>
        <v>-4.3191300222446216E-2</v>
      </c>
      <c r="W598">
        <f t="shared" ca="1" si="22"/>
        <v>64</v>
      </c>
      <c r="X598">
        <f t="shared" ca="1" si="23"/>
        <v>50</v>
      </c>
      <c r="Y598">
        <f t="shared" ca="1" si="24"/>
        <v>50</v>
      </c>
    </row>
    <row r="599" spans="1:25" x14ac:dyDescent="0.35">
      <c r="A599" s="1">
        <v>40281</v>
      </c>
      <c r="B599">
        <v>-274741</v>
      </c>
      <c r="C599">
        <f>AVERAGE(B$11:B599)</f>
        <v>43918.719864176572</v>
      </c>
      <c r="D599">
        <f t="shared" si="26"/>
        <v>52410.391969407268</v>
      </c>
      <c r="E599">
        <f>_xlfn.STDEV.P(B$11:B599)</f>
        <v>146757.32949075385</v>
      </c>
      <c r="F599">
        <f t="shared" si="27"/>
        <v>153328.66731751905</v>
      </c>
      <c r="G599">
        <f t="shared" si="28"/>
        <v>190676.04935493041</v>
      </c>
      <c r="H599">
        <f t="shared" si="29"/>
        <v>205739.05928692632</v>
      </c>
      <c r="I599">
        <f t="shared" si="30"/>
        <v>-102838.60962657728</v>
      </c>
      <c r="J599">
        <f t="shared" si="31"/>
        <v>-100918.27534811178</v>
      </c>
      <c r="K599">
        <f t="shared" ref="K599:K662" si="33">IF(B598&lt;I598,1,IF(B598&gt;G598,-1,K598))</f>
        <v>1</v>
      </c>
      <c r="L599">
        <f t="shared" ref="L599:L662" si="34">IF(B598&lt;J598,1,IF(B598&gt;H598,-1,L598))</f>
        <v>1</v>
      </c>
      <c r="M599" s="3">
        <f ca="1">VLOOKUP(A599,Cash!A:B,2,FALSE)/5200</f>
        <v>5.8232692307692315E-5</v>
      </c>
      <c r="N599">
        <f ca="1">VLOOKUP(A599,Swap!A:B,2,FALSE)</f>
        <v>119.008</v>
      </c>
      <c r="O599">
        <f t="shared" ref="O599:O662" ca="1" si="35">N599/N598-1</f>
        <v>1.5573931372298011E-2</v>
      </c>
      <c r="P599">
        <f t="shared" ref="P599:P662" ca="1" si="36">K599*$O599-K599*$M598</f>
        <v>1.5517223679990319E-2</v>
      </c>
      <c r="Q599">
        <f t="shared" ca="1" si="25"/>
        <v>1.5517223679990319E-2</v>
      </c>
      <c r="R599">
        <f t="shared" ref="R599:R662" ca="1" si="37">R598*(P599+1)</f>
        <v>97.165571439096283</v>
      </c>
      <c r="S599">
        <f t="shared" ca="1" si="32"/>
        <v>97.165571439096283</v>
      </c>
      <c r="T599">
        <f ca="1">(N599-MAX($N$534:N599))/MAX($N$534:N599)</f>
        <v>-5.9321966912491281E-2</v>
      </c>
      <c r="U599">
        <f ca="1">(R599-MAX(R$534:R599))/MAX(R$534:R599)</f>
        <v>-2.8344285609037172E-2</v>
      </c>
      <c r="V599">
        <f ca="1">(S599-MAX(S$534:S599))/MAX(S$534:S599)</f>
        <v>-2.8344285609037172E-2</v>
      </c>
      <c r="W599">
        <f t="shared" ref="W599:W662" ca="1" si="38">IF(T599&lt;0,W598+1,0)</f>
        <v>65</v>
      </c>
      <c r="X599">
        <f t="shared" ref="X599:X662" ca="1" si="39">IF(U599&lt;0,X598+1,0)</f>
        <v>51</v>
      </c>
      <c r="Y599">
        <f t="shared" ref="Y599:Y662" ca="1" si="40">IF(V599&lt;0,Y598+1,0)</f>
        <v>51</v>
      </c>
    </row>
    <row r="600" spans="1:25" x14ac:dyDescent="0.35">
      <c r="A600" s="1">
        <v>40288</v>
      </c>
      <c r="B600">
        <v>-245711</v>
      </c>
      <c r="C600">
        <f>AVERAGE(B$11:B600)</f>
        <v>43427.822033898308</v>
      </c>
      <c r="D600">
        <f t="shared" si="26"/>
        <v>51865.021032504781</v>
      </c>
      <c r="E600">
        <f>_xlfn.STDEV.P(B$11:B600)</f>
        <v>147116.09966299194</v>
      </c>
      <c r="F600">
        <f t="shared" si="27"/>
        <v>153879.82541790174</v>
      </c>
      <c r="G600">
        <f t="shared" si="28"/>
        <v>190543.92169689026</v>
      </c>
      <c r="H600">
        <f t="shared" si="29"/>
        <v>205744.84645040653</v>
      </c>
      <c r="I600">
        <f t="shared" si="30"/>
        <v>-103688.27762909363</v>
      </c>
      <c r="J600">
        <f t="shared" si="31"/>
        <v>-102014.80438539696</v>
      </c>
      <c r="K600">
        <f t="shared" si="33"/>
        <v>1</v>
      </c>
      <c r="L600">
        <f t="shared" si="34"/>
        <v>1</v>
      </c>
      <c r="M600" s="3">
        <f ca="1">VLOOKUP(A600,Cash!A:B,2,FALSE)/5200</f>
        <v>5.9075000000000006E-5</v>
      </c>
      <c r="N600">
        <f ca="1">VLOOKUP(A600,Swap!A:B,2,FALSE)</f>
        <v>119.001</v>
      </c>
      <c r="O600">
        <f t="shared" ca="1" si="35"/>
        <v>-5.8819575154522852E-5</v>
      </c>
      <c r="P600">
        <f t="shared" ca="1" si="36"/>
        <v>-1.1705226746221517E-4</v>
      </c>
      <c r="Q600">
        <f t="shared" ca="1" si="25"/>
        <v>-1.1705226746221517E-4</v>
      </c>
      <c r="R600">
        <f t="shared" ca="1" si="37"/>
        <v>97.154197988640078</v>
      </c>
      <c r="S600">
        <f t="shared" ca="1" si="32"/>
        <v>97.154197988640078</v>
      </c>
      <c r="T600">
        <f ca="1">(N600-MAX($N$534:N600))/MAX($N$534:N600)</f>
        <v>-5.9377297194754687E-2</v>
      </c>
      <c r="U600">
        <f ca="1">(R600-MAX(R$534:R600))/MAX(R$534:R600)</f>
        <v>-2.8458020113599217E-2</v>
      </c>
      <c r="V600">
        <f ca="1">(S600-MAX(S$534:S600))/MAX(S$534:S600)</f>
        <v>-2.8458020113599217E-2</v>
      </c>
      <c r="W600">
        <f t="shared" ca="1" si="38"/>
        <v>66</v>
      </c>
      <c r="X600">
        <f t="shared" ca="1" si="39"/>
        <v>52</v>
      </c>
      <c r="Y600">
        <f t="shared" ca="1" si="40"/>
        <v>52</v>
      </c>
    </row>
    <row r="601" spans="1:25" x14ac:dyDescent="0.35">
      <c r="A601" s="1">
        <v>40295</v>
      </c>
      <c r="B601">
        <v>-218249</v>
      </c>
      <c r="C601">
        <f>AVERAGE(B$11:B601)</f>
        <v>42985.052453468699</v>
      </c>
      <c r="D601">
        <f t="shared" si="26"/>
        <v>51346.739961759085</v>
      </c>
      <c r="E601">
        <f>_xlfn.STDEV.P(B$11:B601)</f>
        <v>147384.50407727351</v>
      </c>
      <c r="F601">
        <f t="shared" si="27"/>
        <v>154331.57887531162</v>
      </c>
      <c r="G601">
        <f t="shared" si="28"/>
        <v>190369.55653074221</v>
      </c>
      <c r="H601">
        <f t="shared" si="29"/>
        <v>205678.31883707072</v>
      </c>
      <c r="I601">
        <f t="shared" si="30"/>
        <v>-104399.45162380481</v>
      </c>
      <c r="J601">
        <f t="shared" si="31"/>
        <v>-102984.83891355254</v>
      </c>
      <c r="K601">
        <f t="shared" si="33"/>
        <v>1</v>
      </c>
      <c r="L601">
        <f t="shared" si="34"/>
        <v>1</v>
      </c>
      <c r="M601" s="3">
        <f ca="1">VLOOKUP(A601,Cash!A:B,2,FALSE)/5200</f>
        <v>6.3040384615384618E-5</v>
      </c>
      <c r="N601">
        <f ca="1">VLOOKUP(A601,Swap!A:B,2,FALSE)</f>
        <v>119.48399999999999</v>
      </c>
      <c r="O601">
        <f t="shared" ca="1" si="35"/>
        <v>4.058789421937492E-3</v>
      </c>
      <c r="P601">
        <f t="shared" ca="1" si="36"/>
        <v>3.9997144219374925E-3</v>
      </c>
      <c r="Q601">
        <f t="shared" ca="1" si="25"/>
        <v>3.9997144219374925E-3</v>
      </c>
      <c r="R601">
        <f t="shared" ca="1" si="37"/>
        <v>97.542787035487009</v>
      </c>
      <c r="S601">
        <f t="shared" ca="1" si="32"/>
        <v>97.542787035487009</v>
      </c>
      <c r="T601">
        <f ca="1">(N601-MAX($N$534:N601))/MAX($N$534:N601)</f>
        <v>-5.5559507718574458E-2</v>
      </c>
      <c r="U601">
        <f ca="1">(R601-MAX(R$534:R601))/MAX(R$534:R601)</f>
        <v>-2.4572129645129906E-2</v>
      </c>
      <c r="V601">
        <f ca="1">(S601-MAX(S$534:S601))/MAX(S$534:S601)</f>
        <v>-2.4572129645129906E-2</v>
      </c>
      <c r="W601">
        <f t="shared" ca="1" si="38"/>
        <v>67</v>
      </c>
      <c r="X601">
        <f t="shared" ca="1" si="39"/>
        <v>53</v>
      </c>
      <c r="Y601">
        <f t="shared" ca="1" si="40"/>
        <v>53</v>
      </c>
    </row>
    <row r="602" spans="1:25" x14ac:dyDescent="0.35">
      <c r="A602" s="1">
        <v>40302</v>
      </c>
      <c r="B602">
        <v>-257880</v>
      </c>
      <c r="C602">
        <f>AVERAGE(B$11:B602)</f>
        <v>42476.83445945946</v>
      </c>
      <c r="D602">
        <f t="shared" si="26"/>
        <v>50748.349904397706</v>
      </c>
      <c r="E602">
        <f>_xlfn.STDEV.P(B$11:B602)</f>
        <v>147777.35245306292</v>
      </c>
      <c r="F602">
        <f t="shared" si="27"/>
        <v>154921.54022356239</v>
      </c>
      <c r="G602">
        <f t="shared" si="28"/>
        <v>190254.18691252239</v>
      </c>
      <c r="H602">
        <f t="shared" si="29"/>
        <v>205669.8901279601</v>
      </c>
      <c r="I602">
        <f t="shared" si="30"/>
        <v>-105300.51799360345</v>
      </c>
      <c r="J602">
        <f t="shared" si="31"/>
        <v>-104173.19031916469</v>
      </c>
      <c r="K602">
        <f t="shared" si="33"/>
        <v>1</v>
      </c>
      <c r="L602">
        <f t="shared" si="34"/>
        <v>1</v>
      </c>
      <c r="M602" s="3">
        <f ca="1">VLOOKUP(A602,Cash!A:B,2,FALSE)/5200</f>
        <v>6.790961538461538E-5</v>
      </c>
      <c r="N602">
        <f ca="1">VLOOKUP(A602,Swap!A:B,2,FALSE)</f>
        <v>120.937</v>
      </c>
      <c r="O602">
        <f t="shared" ca="1" si="35"/>
        <v>1.2160624016604782E-2</v>
      </c>
      <c r="P602">
        <f t="shared" ca="1" si="36"/>
        <v>1.2097583631989397E-2</v>
      </c>
      <c r="Q602">
        <f t="shared" ca="1" si="25"/>
        <v>1.2097583631989397E-2</v>
      </c>
      <c r="R602">
        <f t="shared" ca="1" si="37"/>
        <v>98.722819059346151</v>
      </c>
      <c r="S602">
        <f t="shared" ca="1" si="32"/>
        <v>98.722819059346151</v>
      </c>
      <c r="T602">
        <f ca="1">(N602-MAX($N$534:N602))/MAX($N$534:N602)</f>
        <v>-4.4074521985882929E-2</v>
      </c>
      <c r="U602">
        <f ca="1">(R602-MAX(R$534:R602))/MAX(R$534:R602)</f>
        <v>-1.2771809406538494E-2</v>
      </c>
      <c r="V602">
        <f ca="1">(S602-MAX(S$534:S602))/MAX(S$534:S602)</f>
        <v>-1.2771809406538494E-2</v>
      </c>
      <c r="W602">
        <f t="shared" ca="1" si="38"/>
        <v>68</v>
      </c>
      <c r="X602">
        <f t="shared" ca="1" si="39"/>
        <v>54</v>
      </c>
      <c r="Y602">
        <f t="shared" ca="1" si="40"/>
        <v>54</v>
      </c>
    </row>
    <row r="603" spans="1:25" x14ac:dyDescent="0.35">
      <c r="A603" s="1">
        <v>40309</v>
      </c>
      <c r="B603">
        <v>-239797</v>
      </c>
      <c r="C603">
        <f>AVERAGE(B$11:B603)</f>
        <v>42000.824620573359</v>
      </c>
      <c r="D603">
        <f t="shared" si="26"/>
        <v>50178.133843212236</v>
      </c>
      <c r="E603">
        <f>_xlfn.STDEV.P(B$11:B603)</f>
        <v>148106.23849853556</v>
      </c>
      <c r="F603">
        <f t="shared" si="27"/>
        <v>155440.19488055844</v>
      </c>
      <c r="G603">
        <f t="shared" si="28"/>
        <v>190107.06311910891</v>
      </c>
      <c r="H603">
        <f t="shared" si="29"/>
        <v>205618.32872377068</v>
      </c>
      <c r="I603">
        <f t="shared" si="30"/>
        <v>-106105.4138779622</v>
      </c>
      <c r="J603">
        <f t="shared" si="31"/>
        <v>-105262.0610373462</v>
      </c>
      <c r="K603">
        <f t="shared" si="33"/>
        <v>1</v>
      </c>
      <c r="L603">
        <f t="shared" si="34"/>
        <v>1</v>
      </c>
      <c r="M603" s="3">
        <f ca="1">VLOOKUP(A603,Cash!A:B,2,FALSE)/5200</f>
        <v>8.1309615384615394E-5</v>
      </c>
      <c r="N603">
        <f ca="1">VLOOKUP(A603,Swap!A:B,2,FALSE)</f>
        <v>121.328</v>
      </c>
      <c r="O603">
        <f t="shared" ca="1" si="35"/>
        <v>3.2330883021738366E-3</v>
      </c>
      <c r="P603">
        <f t="shared" ca="1" si="36"/>
        <v>3.1651786867892212E-3</v>
      </c>
      <c r="Q603">
        <f t="shared" ca="1" si="25"/>
        <v>3.1651786867892212E-3</v>
      </c>
      <c r="R603">
        <f t="shared" ca="1" si="37"/>
        <v>99.035294422132537</v>
      </c>
      <c r="S603">
        <f t="shared" ca="1" si="32"/>
        <v>99.035294422132537</v>
      </c>
      <c r="T603">
        <f ca="1">(N603-MAX($N$534:N603))/MAX($N$534:N603)</f>
        <v>-4.0983930505165495E-2</v>
      </c>
      <c r="U603">
        <f ca="1">(R603-MAX(R$534:R603))/MAX(R$534:R603)</f>
        <v>-9.6470557786746264E-3</v>
      </c>
      <c r="V603">
        <f ca="1">(S603-MAX(S$534:S603))/MAX(S$534:S603)</f>
        <v>-9.6470557786746264E-3</v>
      </c>
      <c r="W603">
        <f t="shared" ca="1" si="38"/>
        <v>69</v>
      </c>
      <c r="X603">
        <f t="shared" ca="1" si="39"/>
        <v>55</v>
      </c>
      <c r="Y603">
        <f t="shared" ca="1" si="40"/>
        <v>55</v>
      </c>
    </row>
    <row r="604" spans="1:25" x14ac:dyDescent="0.35">
      <c r="A604" s="1">
        <v>40316</v>
      </c>
      <c r="B604">
        <v>-267229</v>
      </c>
      <c r="C604">
        <f>AVERAGE(B$11:B604)</f>
        <v>41480.235690235691</v>
      </c>
      <c r="D604">
        <f t="shared" si="26"/>
        <v>49555.891013384324</v>
      </c>
      <c r="E604">
        <f>_xlfn.STDEV.P(B$11:B604)</f>
        <v>148523.53386822372</v>
      </c>
      <c r="F604">
        <f t="shared" si="27"/>
        <v>156056.96804009637</v>
      </c>
      <c r="G604">
        <f t="shared" si="28"/>
        <v>190003.7695584594</v>
      </c>
      <c r="H604">
        <f t="shared" si="29"/>
        <v>205612.8590534807</v>
      </c>
      <c r="I604">
        <f t="shared" si="30"/>
        <v>-107043.29817798804</v>
      </c>
      <c r="J604">
        <f t="shared" si="31"/>
        <v>-106501.07702671204</v>
      </c>
      <c r="K604">
        <f t="shared" si="33"/>
        <v>1</v>
      </c>
      <c r="L604">
        <f t="shared" si="34"/>
        <v>1</v>
      </c>
      <c r="M604" s="3">
        <f ca="1">VLOOKUP(A604,Cash!A:B,2,FALSE)/5200</f>
        <v>8.9363461538461534E-5</v>
      </c>
      <c r="N604">
        <f ca="1">VLOOKUP(A604,Swap!A:B,2,FALSE)</f>
        <v>122.616</v>
      </c>
      <c r="O604">
        <f t="shared" ca="1" si="35"/>
        <v>1.0615851246208674E-2</v>
      </c>
      <c r="P604">
        <f t="shared" ca="1" si="36"/>
        <v>1.0534541630824059E-2</v>
      </c>
      <c r="Q604">
        <f t="shared" ca="1" si="25"/>
        <v>1.0534541630824059E-2</v>
      </c>
      <c r="R604">
        <f t="shared" ca="1" si="37"/>
        <v>100.07858585414341</v>
      </c>
      <c r="S604">
        <f t="shared" ca="1" si="32"/>
        <v>100.07858585414341</v>
      </c>
      <c r="T604">
        <f ca="1">(N604-MAX($N$534:N604))/MAX($N$534:N604)</f>
        <v>-3.0803158568684683E-2</v>
      </c>
      <c r="U604">
        <f ca="1">(R604-MAX(R$534:R604))/MAX(R$534:R604)</f>
        <v>0</v>
      </c>
      <c r="V604">
        <f ca="1">(S604-MAX(S$534:S604))/MAX(S$534:S604)</f>
        <v>0</v>
      </c>
      <c r="W604">
        <f t="shared" ca="1" si="38"/>
        <v>70</v>
      </c>
      <c r="X604">
        <f t="shared" ca="1" si="39"/>
        <v>0</v>
      </c>
      <c r="Y604">
        <f t="shared" ca="1" si="40"/>
        <v>0</v>
      </c>
    </row>
    <row r="605" spans="1:25" x14ac:dyDescent="0.35">
      <c r="A605" s="1">
        <v>40323</v>
      </c>
      <c r="B605">
        <v>-196006</v>
      </c>
      <c r="C605">
        <f>AVERAGE(B$11:B605)</f>
        <v>41081.099159663863</v>
      </c>
      <c r="D605">
        <f t="shared" si="26"/>
        <v>49096.594646271507</v>
      </c>
      <c r="E605">
        <f>_xlfn.STDEV.P(B$11:B605)</f>
        <v>148717.16740772306</v>
      </c>
      <c r="F605">
        <f t="shared" si="27"/>
        <v>156425.09130783819</v>
      </c>
      <c r="G605">
        <f t="shared" si="28"/>
        <v>189798.26656738692</v>
      </c>
      <c r="H605">
        <f t="shared" si="29"/>
        <v>205521.68595410971</v>
      </c>
      <c r="I605">
        <f t="shared" si="30"/>
        <v>-107636.06824805919</v>
      </c>
      <c r="J605">
        <f t="shared" si="31"/>
        <v>-107328.49666156668</v>
      </c>
      <c r="K605">
        <f t="shared" si="33"/>
        <v>1</v>
      </c>
      <c r="L605">
        <f t="shared" si="34"/>
        <v>1</v>
      </c>
      <c r="M605" s="3">
        <f ca="1">VLOOKUP(A605,Cash!A:B,2,FALSE)/5200</f>
        <v>1.03125E-4</v>
      </c>
      <c r="N605">
        <f ca="1">VLOOKUP(A605,Swap!A:B,2,FALSE)</f>
        <v>125.42</v>
      </c>
      <c r="O605">
        <f t="shared" ca="1" si="35"/>
        <v>2.2868141188751911E-2</v>
      </c>
      <c r="P605">
        <f t="shared" ca="1" si="36"/>
        <v>2.2778777727213449E-2</v>
      </c>
      <c r="Q605">
        <f t="shared" ca="1" si="25"/>
        <v>2.2778777727213449E-2</v>
      </c>
      <c r="R605">
        <f t="shared" ca="1" si="37"/>
        <v>102.3582537165688</v>
      </c>
      <c r="S605">
        <f t="shared" ca="1" si="32"/>
        <v>102.3582537165688</v>
      </c>
      <c r="T605">
        <f ca="1">(N605-MAX($N$534:N605))/MAX($N$534:N605)</f>
        <v>-8.6394283591409854E-3</v>
      </c>
      <c r="U605">
        <f ca="1">(R605-MAX(R$534:R605))/MAX(R$534:R605)</f>
        <v>0</v>
      </c>
      <c r="V605">
        <f ca="1">(S605-MAX(S$534:S605))/MAX(S$534:S605)</f>
        <v>0</v>
      </c>
      <c r="W605">
        <f t="shared" ca="1" si="38"/>
        <v>71</v>
      </c>
      <c r="X605">
        <f t="shared" ca="1" si="39"/>
        <v>0</v>
      </c>
      <c r="Y605">
        <f t="shared" ca="1" si="40"/>
        <v>0</v>
      </c>
    </row>
    <row r="606" spans="1:25" x14ac:dyDescent="0.35">
      <c r="A606" s="1">
        <v>40330</v>
      </c>
      <c r="B606">
        <v>-152592</v>
      </c>
      <c r="C606">
        <f>AVERAGE(B$11:B606)</f>
        <v>40756.144295302016</v>
      </c>
      <c r="D606">
        <f t="shared" si="26"/>
        <v>48795.787762906308</v>
      </c>
      <c r="E606">
        <f>_xlfn.STDEV.P(B$11:B606)</f>
        <v>148803.6175093145</v>
      </c>
      <c r="F606">
        <f t="shared" si="27"/>
        <v>156661.2070696232</v>
      </c>
      <c r="G606">
        <f t="shared" si="28"/>
        <v>189559.76180461652</v>
      </c>
      <c r="H606">
        <f t="shared" si="29"/>
        <v>205456.99483252951</v>
      </c>
      <c r="I606">
        <f t="shared" si="30"/>
        <v>-108047.47321401248</v>
      </c>
      <c r="J606">
        <f t="shared" si="31"/>
        <v>-107865.41930671688</v>
      </c>
      <c r="K606">
        <f t="shared" si="33"/>
        <v>1</v>
      </c>
      <c r="L606">
        <f t="shared" si="34"/>
        <v>1</v>
      </c>
      <c r="M606" s="3">
        <f ca="1">VLOOKUP(A606,Cash!A:B,2,FALSE)/5200</f>
        <v>1.03125E-4</v>
      </c>
      <c r="N606">
        <f ca="1">VLOOKUP(A606,Swap!A:B,2,FALSE)</f>
        <v>123.979</v>
      </c>
      <c r="O606">
        <f t="shared" ca="1" si="35"/>
        <v>-1.1489395630680965E-2</v>
      </c>
      <c r="P606">
        <f t="shared" ca="1" si="36"/>
        <v>-1.1592520630680966E-2</v>
      </c>
      <c r="Q606">
        <f t="shared" ca="1" si="25"/>
        <v>-1.1592520630680966E-2</v>
      </c>
      <c r="R606">
        <f t="shared" ca="1" si="37"/>
        <v>101.171663548639</v>
      </c>
      <c r="S606">
        <f t="shared" ca="1" si="32"/>
        <v>101.171663548639</v>
      </c>
      <c r="T606">
        <f ca="1">(N606-MAX($N$534:N606))/MAX($N$534:N606)</f>
        <v>-2.0029562179380823E-2</v>
      </c>
      <c r="U606">
        <f ca="1">(R606-MAX(R$534:R606))/MAX(R$534:R606)</f>
        <v>-1.1592520630680898E-2</v>
      </c>
      <c r="V606">
        <f ca="1">(S606-MAX(S$534:S606))/MAX(S$534:S606)</f>
        <v>-1.1592520630680898E-2</v>
      </c>
      <c r="W606">
        <f t="shared" ca="1" si="38"/>
        <v>72</v>
      </c>
      <c r="X606">
        <f t="shared" ca="1" si="39"/>
        <v>1</v>
      </c>
      <c r="Y606">
        <f t="shared" ca="1" si="40"/>
        <v>1</v>
      </c>
    </row>
    <row r="607" spans="1:25" x14ac:dyDescent="0.35">
      <c r="A607" s="1">
        <v>40337</v>
      </c>
      <c r="B607">
        <v>-192234</v>
      </c>
      <c r="C607">
        <f>AVERAGE(B$11:B607)</f>
        <v>40365.876046901176</v>
      </c>
      <c r="D607">
        <f t="shared" si="26"/>
        <v>48381.168260038241</v>
      </c>
      <c r="E607">
        <f>_xlfn.STDEV.P(B$11:B607)</f>
        <v>148983.90277993935</v>
      </c>
      <c r="F607">
        <f t="shared" si="27"/>
        <v>157011.22447779833</v>
      </c>
      <c r="G607">
        <f t="shared" si="28"/>
        <v>189349.77882684051</v>
      </c>
      <c r="H607">
        <f t="shared" si="29"/>
        <v>205392.39273783658</v>
      </c>
      <c r="I607">
        <f t="shared" si="30"/>
        <v>-108618.02673303818</v>
      </c>
      <c r="J607">
        <f t="shared" si="31"/>
        <v>-108630.05621776008</v>
      </c>
      <c r="K607">
        <f t="shared" si="33"/>
        <v>1</v>
      </c>
      <c r="L607">
        <f t="shared" si="34"/>
        <v>1</v>
      </c>
      <c r="M607" s="3">
        <f ca="1">VLOOKUP(A607,Cash!A:B,2,FALSE)/5200</f>
        <v>1.0324615384615385E-4</v>
      </c>
      <c r="N607">
        <f ca="1">VLOOKUP(A607,Swap!A:B,2,FALSE)</f>
        <v>125.077</v>
      </c>
      <c r="O607">
        <f t="shared" ca="1" si="35"/>
        <v>8.8563385734681255E-3</v>
      </c>
      <c r="P607">
        <f t="shared" ca="1" si="36"/>
        <v>8.7532135734681247E-3</v>
      </c>
      <c r="Q607">
        <f t="shared" ca="1" si="25"/>
        <v>8.7532135734681247E-3</v>
      </c>
      <c r="R607">
        <f t="shared" ca="1" si="37"/>
        <v>102.05724072726329</v>
      </c>
      <c r="S607">
        <f t="shared" ca="1" si="32"/>
        <v>102.05724072726329</v>
      </c>
      <c r="T607">
        <f ca="1">(N607-MAX($N$534:N607))/MAX($N$534:N607)</f>
        <v>-1.135061219005167E-2</v>
      </c>
      <c r="U607">
        <f ca="1">(R607-MAX(R$534:R607))/MAX(R$534:R607)</f>
        <v>-2.9407788661480454E-3</v>
      </c>
      <c r="V607">
        <f ca="1">(S607-MAX(S$534:S607))/MAX(S$534:S607)</f>
        <v>-2.9407788661480454E-3</v>
      </c>
      <c r="W607">
        <f t="shared" ca="1" si="38"/>
        <v>73</v>
      </c>
      <c r="X607">
        <f t="shared" ca="1" si="39"/>
        <v>2</v>
      </c>
      <c r="Y607">
        <f t="shared" ca="1" si="40"/>
        <v>2</v>
      </c>
    </row>
    <row r="608" spans="1:25" x14ac:dyDescent="0.35">
      <c r="A608" s="1">
        <v>40344</v>
      </c>
      <c r="B608">
        <v>-157587</v>
      </c>
      <c r="C608">
        <f>AVERAGE(B$11:B608)</f>
        <v>40034.85117056856</v>
      </c>
      <c r="D608">
        <f t="shared" si="26"/>
        <v>48019.007648183557</v>
      </c>
      <c r="E608">
        <f>_xlfn.STDEV.P(B$11:B608)</f>
        <v>149078.85041005941</v>
      </c>
      <c r="F608">
        <f t="shared" si="27"/>
        <v>157267.23665753362</v>
      </c>
      <c r="G608">
        <f t="shared" si="28"/>
        <v>189113.70158062797</v>
      </c>
      <c r="H608">
        <f t="shared" si="29"/>
        <v>205286.24430571718</v>
      </c>
      <c r="I608">
        <f t="shared" si="30"/>
        <v>-109043.99923949086</v>
      </c>
      <c r="J608">
        <f t="shared" si="31"/>
        <v>-109248.22900935006</v>
      </c>
      <c r="K608">
        <f t="shared" si="33"/>
        <v>1</v>
      </c>
      <c r="L608">
        <f t="shared" si="34"/>
        <v>1</v>
      </c>
      <c r="M608" s="3">
        <f ca="1">VLOOKUP(A608,Cash!A:B,2,FALSE)/5200</f>
        <v>1.0364230769230769E-4</v>
      </c>
      <c r="N608">
        <f ca="1">VLOOKUP(A608,Swap!A:B,2,FALSE)</f>
        <v>124.495</v>
      </c>
      <c r="O608">
        <f t="shared" ca="1" si="35"/>
        <v>-4.6531336696594705E-3</v>
      </c>
      <c r="P608">
        <f t="shared" ca="1" si="36"/>
        <v>-4.7563798235056246E-3</v>
      </c>
      <c r="Q608">
        <f t="shared" ca="1" si="25"/>
        <v>-4.7563798235056246E-3</v>
      </c>
      <c r="R608">
        <f t="shared" ca="1" si="37"/>
        <v>101.57181772662548</v>
      </c>
      <c r="S608">
        <f t="shared" ca="1" si="32"/>
        <v>101.57181772662548</v>
      </c>
      <c r="T608">
        <f ca="1">(N608-MAX($N$534:N608))/MAX($N$534:N608)</f>
        <v>-1.5950929943958334E-2</v>
      </c>
      <c r="U608">
        <f ca="1">(R608-MAX(R$534:R608))/MAX(R$534:R608)</f>
        <v>-7.6831712283893048E-3</v>
      </c>
      <c r="V608">
        <f ca="1">(S608-MAX(S$534:S608))/MAX(S$534:S608)</f>
        <v>-7.6831712283893048E-3</v>
      </c>
      <c r="W608">
        <f t="shared" ca="1" si="38"/>
        <v>74</v>
      </c>
      <c r="X608">
        <f t="shared" ca="1" si="39"/>
        <v>3</v>
      </c>
      <c r="Y608">
        <f t="shared" ca="1" si="40"/>
        <v>3</v>
      </c>
    </row>
    <row r="609" spans="1:25" x14ac:dyDescent="0.35">
      <c r="A609" s="1">
        <v>40351</v>
      </c>
      <c r="B609">
        <v>-136812</v>
      </c>
      <c r="C609">
        <f>AVERAGE(B$11:B609)</f>
        <v>39739.6143572621</v>
      </c>
      <c r="D609">
        <f t="shared" si="26"/>
        <v>47703.24091778203</v>
      </c>
      <c r="E609">
        <f>_xlfn.STDEV.P(B$11:B609)</f>
        <v>149129.2241594423</v>
      </c>
      <c r="F609">
        <f t="shared" si="27"/>
        <v>157472.10346830814</v>
      </c>
      <c r="G609">
        <f t="shared" si="28"/>
        <v>188868.83851670439</v>
      </c>
      <c r="H609">
        <f t="shared" si="29"/>
        <v>205175.34438609018</v>
      </c>
      <c r="I609">
        <f t="shared" si="30"/>
        <v>-109389.6098021802</v>
      </c>
      <c r="J609">
        <f t="shared" si="31"/>
        <v>-109768.8625505261</v>
      </c>
      <c r="K609">
        <f t="shared" si="33"/>
        <v>1</v>
      </c>
      <c r="L609">
        <f t="shared" si="34"/>
        <v>1</v>
      </c>
      <c r="M609" s="3">
        <f ca="1">VLOOKUP(A609,Cash!A:B,2,FALSE)/5200</f>
        <v>1.0350961538461539E-4</v>
      </c>
      <c r="N609">
        <f ca="1">VLOOKUP(A609,Swap!A:B,2,FALSE)</f>
        <v>125.623</v>
      </c>
      <c r="O609">
        <f t="shared" ca="1" si="35"/>
        <v>9.0606048435679654E-3</v>
      </c>
      <c r="P609">
        <f t="shared" ca="1" si="36"/>
        <v>8.956962535875657E-3</v>
      </c>
      <c r="Q609">
        <f t="shared" ca="1" si="25"/>
        <v>8.956962535875657E-3</v>
      </c>
      <c r="R609">
        <f t="shared" ca="1" si="37"/>
        <v>102.48159269270366</v>
      </c>
      <c r="S609">
        <f t="shared" ca="1" si="32"/>
        <v>102.48159269270366</v>
      </c>
      <c r="T609">
        <f ca="1">(N609-MAX($N$534:N609))/MAX($N$534:N609)</f>
        <v>-7.0348501734999605E-3</v>
      </c>
      <c r="U609">
        <f ca="1">(R609-MAX(R$534:R609))/MAX(R$534:R609)</f>
        <v>0</v>
      </c>
      <c r="V609">
        <f ca="1">(S609-MAX(S$534:S609))/MAX(S$534:S609)</f>
        <v>0</v>
      </c>
      <c r="W609">
        <f t="shared" ca="1" si="38"/>
        <v>75</v>
      </c>
      <c r="X609">
        <f t="shared" ca="1" si="39"/>
        <v>0</v>
      </c>
      <c r="Y609">
        <f t="shared" ca="1" si="40"/>
        <v>0</v>
      </c>
    </row>
    <row r="610" spans="1:25" x14ac:dyDescent="0.35">
      <c r="A610" s="1">
        <v>40358</v>
      </c>
      <c r="B610">
        <v>-161338</v>
      </c>
      <c r="C610">
        <f>AVERAGE(B$11:B610)</f>
        <v>39404.485000000001</v>
      </c>
      <c r="D610">
        <f t="shared" si="26"/>
        <v>47332.374760994266</v>
      </c>
      <c r="E610">
        <f>_xlfn.STDEV.P(B$11:B610)</f>
        <v>149230.47384009667</v>
      </c>
      <c r="F610">
        <f t="shared" si="27"/>
        <v>157735.36115886291</v>
      </c>
      <c r="G610">
        <f t="shared" si="28"/>
        <v>188634.95884009666</v>
      </c>
      <c r="H610">
        <f t="shared" si="29"/>
        <v>205067.73591985716</v>
      </c>
      <c r="I610">
        <f t="shared" si="30"/>
        <v>-109825.98884009667</v>
      </c>
      <c r="J610">
        <f t="shared" si="31"/>
        <v>-110402.98639786865</v>
      </c>
      <c r="K610">
        <f t="shared" si="33"/>
        <v>1</v>
      </c>
      <c r="L610">
        <f t="shared" si="34"/>
        <v>1</v>
      </c>
      <c r="M610" s="3">
        <f ca="1">VLOOKUP(A610,Cash!A:B,2,FALSE)/5200</f>
        <v>1.0250000000000001E-4</v>
      </c>
      <c r="N610">
        <f ca="1">VLOOKUP(A610,Swap!A:B,2,FALSE)</f>
        <v>127.98099999999999</v>
      </c>
      <c r="O610">
        <f t="shared" ca="1" si="35"/>
        <v>1.8770448086735669E-2</v>
      </c>
      <c r="P610">
        <f t="shared" ca="1" si="36"/>
        <v>1.8666938471351053E-2</v>
      </c>
      <c r="Q610">
        <f t="shared" ca="1" si="25"/>
        <v>1.8666938471351053E-2</v>
      </c>
      <c r="R610">
        <f t="shared" ca="1" si="37"/>
        <v>104.39461027794442</v>
      </c>
      <c r="S610">
        <f t="shared" ca="1" si="32"/>
        <v>104.39461027794442</v>
      </c>
      <c r="T610">
        <f ca="1">(N610-MAX($N$534:N610))/MAX($N$534:N610)</f>
        <v>0</v>
      </c>
      <c r="U610">
        <f ca="1">(R610-MAX(R$534:R610))/MAX(R$534:R610)</f>
        <v>0</v>
      </c>
      <c r="V610">
        <f ca="1">(S610-MAX(S$534:S610))/MAX(S$534:S610)</f>
        <v>0</v>
      </c>
      <c r="W610">
        <f t="shared" ca="1" si="38"/>
        <v>0</v>
      </c>
      <c r="X610">
        <f t="shared" ca="1" si="39"/>
        <v>0</v>
      </c>
      <c r="Y610">
        <f t="shared" ca="1" si="40"/>
        <v>0</v>
      </c>
    </row>
    <row r="611" spans="1:25" x14ac:dyDescent="0.35">
      <c r="A611" s="1">
        <v>40365</v>
      </c>
      <c r="B611">
        <v>-115440</v>
      </c>
      <c r="C611">
        <f>AVERAGE(B$11:B611)</f>
        <v>39146.840266222964</v>
      </c>
      <c r="D611">
        <f t="shared" si="26"/>
        <v>47015.617590822178</v>
      </c>
      <c r="E611">
        <f>_xlfn.STDEV.P(B$11:B611)</f>
        <v>149239.76796222496</v>
      </c>
      <c r="F611">
        <f t="shared" si="27"/>
        <v>157895.49454812077</v>
      </c>
      <c r="G611">
        <f t="shared" si="28"/>
        <v>188386.60822844791</v>
      </c>
      <c r="H611">
        <f t="shared" si="29"/>
        <v>204911.11213894293</v>
      </c>
      <c r="I611">
        <f t="shared" si="30"/>
        <v>-110092.92769600199</v>
      </c>
      <c r="J611">
        <f t="shared" si="31"/>
        <v>-110879.87695729859</v>
      </c>
      <c r="K611">
        <f t="shared" si="33"/>
        <v>1</v>
      </c>
      <c r="L611">
        <f t="shared" si="34"/>
        <v>1</v>
      </c>
      <c r="M611" s="3">
        <f ca="1">VLOOKUP(A611,Cash!A:B,2,FALSE)/5200</f>
        <v>1.0214038461538462E-4</v>
      </c>
      <c r="N611">
        <f ca="1">VLOOKUP(A611,Swap!A:B,2,FALSE)</f>
        <v>128.03399999999999</v>
      </c>
      <c r="O611">
        <f t="shared" ca="1" si="35"/>
        <v>4.1412397152695846E-4</v>
      </c>
      <c r="P611">
        <f t="shared" ca="1" si="36"/>
        <v>3.1162397152695846E-4</v>
      </c>
      <c r="Q611">
        <f t="shared" ca="1" si="25"/>
        <v>3.1162397152695846E-4</v>
      </c>
      <c r="R611">
        <f t="shared" ca="1" si="37"/>
        <v>104.42714214100526</v>
      </c>
      <c r="S611">
        <f t="shared" ca="1" si="32"/>
        <v>104.42714214100526</v>
      </c>
      <c r="T611">
        <f ca="1">(N611-MAX($N$534:N611))/MAX($N$534:N611)</f>
        <v>0</v>
      </c>
      <c r="U611">
        <f ca="1">(R611-MAX(R$534:R611))/MAX(R$534:R611)</f>
        <v>0</v>
      </c>
      <c r="V611">
        <f ca="1">(S611-MAX(S$534:S611))/MAX(S$534:S611)</f>
        <v>0</v>
      </c>
      <c r="W611">
        <f t="shared" ca="1" si="38"/>
        <v>0</v>
      </c>
      <c r="X611">
        <f t="shared" ca="1" si="39"/>
        <v>0</v>
      </c>
      <c r="Y611">
        <f t="shared" ca="1" si="40"/>
        <v>0</v>
      </c>
    </row>
    <row r="612" spans="1:25" x14ac:dyDescent="0.35">
      <c r="A612" s="1">
        <v>40372</v>
      </c>
      <c r="B612">
        <v>-106157</v>
      </c>
      <c r="C612">
        <f>AVERAGE(B$11:B612)</f>
        <v>38905.471760797343</v>
      </c>
      <c r="D612">
        <f t="shared" si="26"/>
        <v>46690.745697896753</v>
      </c>
      <c r="E612">
        <f>_xlfn.STDEV.P(B$11:B612)</f>
        <v>149233.1207582927</v>
      </c>
      <c r="F612">
        <f t="shared" si="27"/>
        <v>158035.45893155687</v>
      </c>
      <c r="G612">
        <f t="shared" si="28"/>
        <v>188138.59251909005</v>
      </c>
      <c r="H612">
        <f t="shared" si="29"/>
        <v>204726.20462945363</v>
      </c>
      <c r="I612">
        <f t="shared" si="30"/>
        <v>-110327.64899749536</v>
      </c>
      <c r="J612">
        <f t="shared" si="31"/>
        <v>-111344.71323366012</v>
      </c>
      <c r="K612">
        <f t="shared" si="33"/>
        <v>1</v>
      </c>
      <c r="L612">
        <f t="shared" si="34"/>
        <v>1</v>
      </c>
      <c r="M612" s="3">
        <f ca="1">VLOOKUP(A612,Cash!A:B,2,FALSE)/5200</f>
        <v>1.0114230769230768E-4</v>
      </c>
      <c r="N612">
        <f ca="1">VLOOKUP(A612,Swap!A:B,2,FALSE)</f>
        <v>127.13200000000001</v>
      </c>
      <c r="O612">
        <f t="shared" ca="1" si="35"/>
        <v>-7.0450036708997743E-3</v>
      </c>
      <c r="P612">
        <f t="shared" ca="1" si="36"/>
        <v>-7.1471440555151587E-3</v>
      </c>
      <c r="Q612">
        <f t="shared" ca="1" si="25"/>
        <v>-7.1471440555151587E-3</v>
      </c>
      <c r="R612">
        <f t="shared" ca="1" si="37"/>
        <v>103.68078631281773</v>
      </c>
      <c r="S612">
        <f t="shared" ca="1" si="32"/>
        <v>103.68078631281773</v>
      </c>
      <c r="T612">
        <f ca="1">(N612-MAX($N$534:N612))/MAX($N$534:N612)</f>
        <v>-7.0450036708998151E-3</v>
      </c>
      <c r="U612">
        <f ca="1">(R612-MAX(R$534:R612))/MAX(R$534:R612)</f>
        <v>-7.1471440555152541E-3</v>
      </c>
      <c r="V612">
        <f ca="1">(S612-MAX(S$534:S612))/MAX(S$534:S612)</f>
        <v>-7.1471440555152541E-3</v>
      </c>
      <c r="W612">
        <f t="shared" ca="1" si="38"/>
        <v>1</v>
      </c>
      <c r="X612">
        <f t="shared" ca="1" si="39"/>
        <v>1</v>
      </c>
      <c r="Y612">
        <f t="shared" ca="1" si="40"/>
        <v>1</v>
      </c>
    </row>
    <row r="613" spans="1:25" x14ac:dyDescent="0.35">
      <c r="A613" s="1">
        <v>40379</v>
      </c>
      <c r="B613">
        <v>-144529</v>
      </c>
      <c r="C613">
        <f>AVERAGE(B$11:B613)</f>
        <v>38601.26865671642</v>
      </c>
      <c r="D613">
        <f t="shared" si="26"/>
        <v>46295.086042065006</v>
      </c>
      <c r="E613">
        <f>_xlfn.STDEV.P(B$11:B613)</f>
        <v>149296.01552373887</v>
      </c>
      <c r="F613">
        <f t="shared" si="27"/>
        <v>158254.51575896787</v>
      </c>
      <c r="G613">
        <f t="shared" si="28"/>
        <v>187897.28418045529</v>
      </c>
      <c r="H613">
        <f t="shared" si="29"/>
        <v>204549.60180103287</v>
      </c>
      <c r="I613">
        <f t="shared" si="30"/>
        <v>-110694.74686702245</v>
      </c>
      <c r="J613">
        <f t="shared" si="31"/>
        <v>-111959.42971690287</v>
      </c>
      <c r="K613">
        <f t="shared" si="33"/>
        <v>1</v>
      </c>
      <c r="L613">
        <f t="shared" si="34"/>
        <v>1</v>
      </c>
      <c r="M613" s="3">
        <f ca="1">VLOOKUP(A613,Cash!A:B,2,FALSE)/5200</f>
        <v>9.8557692307692306E-5</v>
      </c>
      <c r="N613">
        <f ca="1">VLOOKUP(A613,Swap!A:B,2,FALSE)</f>
        <v>129.30600000000001</v>
      </c>
      <c r="O613">
        <f t="shared" ca="1" si="35"/>
        <v>1.7100336657961845E-2</v>
      </c>
      <c r="P613">
        <f t="shared" ca="1" si="36"/>
        <v>1.6999194350269538E-2</v>
      </c>
      <c r="Q613">
        <f t="shared" ca="1" si="25"/>
        <v>1.6999194350269538E-2</v>
      </c>
      <c r="R613">
        <f t="shared" ca="1" si="37"/>
        <v>105.4432761497381</v>
      </c>
      <c r="S613">
        <f t="shared" ca="1" si="32"/>
        <v>105.4432761497381</v>
      </c>
      <c r="T613">
        <f ca="1">(N613-MAX($N$534:N613))/MAX($N$534:N613)</f>
        <v>0</v>
      </c>
      <c r="U613">
        <f ca="1">(R613-MAX(R$534:R613))/MAX(R$534:R613)</f>
        <v>0</v>
      </c>
      <c r="V613">
        <f ca="1">(S613-MAX(S$534:S613))/MAX(S$534:S613)</f>
        <v>0</v>
      </c>
      <c r="W613">
        <f t="shared" ca="1" si="38"/>
        <v>0</v>
      </c>
      <c r="X613">
        <f t="shared" ca="1" si="39"/>
        <v>0</v>
      </c>
      <c r="Y613">
        <f t="shared" ca="1" si="40"/>
        <v>0</v>
      </c>
    </row>
    <row r="614" spans="1:25" x14ac:dyDescent="0.35">
      <c r="A614" s="1">
        <v>40386</v>
      </c>
      <c r="B614">
        <v>-140551</v>
      </c>
      <c r="C614">
        <f>AVERAGE(B$11:B614)</f>
        <v>38304.658940397348</v>
      </c>
      <c r="D614">
        <f t="shared" si="26"/>
        <v>45917.571701720844</v>
      </c>
      <c r="E614">
        <f>_xlfn.STDEV.P(B$11:B614)</f>
        <v>149350.08457493188</v>
      </c>
      <c r="F614">
        <f t="shared" si="27"/>
        <v>158464.15040477391</v>
      </c>
      <c r="G614">
        <f t="shared" si="28"/>
        <v>187654.74351532923</v>
      </c>
      <c r="H614">
        <f t="shared" si="29"/>
        <v>204381.72210649477</v>
      </c>
      <c r="I614">
        <f t="shared" si="30"/>
        <v>-111045.42563453453</v>
      </c>
      <c r="J614">
        <f t="shared" si="31"/>
        <v>-112546.57870305306</v>
      </c>
      <c r="K614">
        <f t="shared" si="33"/>
        <v>1</v>
      </c>
      <c r="L614">
        <f t="shared" si="34"/>
        <v>1</v>
      </c>
      <c r="M614" s="3">
        <f ca="1">VLOOKUP(A614,Cash!A:B,2,FALSE)/5200</f>
        <v>9.2548076923076926E-5</v>
      </c>
      <c r="N614">
        <f ca="1">VLOOKUP(A614,Swap!A:B,2,FALSE)</f>
        <v>128.42099999999999</v>
      </c>
      <c r="O614">
        <f t="shared" ca="1" si="35"/>
        <v>-6.8442299661269912E-3</v>
      </c>
      <c r="P614">
        <f t="shared" ca="1" si="36"/>
        <v>-6.9427876584346833E-3</v>
      </c>
      <c r="Q614">
        <f t="shared" ref="Q614:Q677" ca="1" si="41">L614*$O614-L614*$M613</f>
        <v>-6.9427876584346833E-3</v>
      </c>
      <c r="R614">
        <f t="shared" ca="1" si="37"/>
        <v>104.71120587342077</v>
      </c>
      <c r="S614">
        <f t="shared" ca="1" si="32"/>
        <v>104.71120587342077</v>
      </c>
      <c r="T614">
        <f ca="1">(N614-MAX($N$534:N614))/MAX($N$534:N614)</f>
        <v>-6.8442299661270111E-3</v>
      </c>
      <c r="U614">
        <f ca="1">(R614-MAX(R$534:R614))/MAX(R$534:R614)</f>
        <v>-6.9427876584347622E-3</v>
      </c>
      <c r="V614">
        <f ca="1">(S614-MAX(S$534:S614))/MAX(S$534:S614)</f>
        <v>-6.9427876584347622E-3</v>
      </c>
      <c r="W614">
        <f t="shared" ca="1" si="38"/>
        <v>1</v>
      </c>
      <c r="X614">
        <f t="shared" ca="1" si="39"/>
        <v>1</v>
      </c>
      <c r="Y614">
        <f t="shared" ca="1" si="40"/>
        <v>1</v>
      </c>
    </row>
    <row r="615" spans="1:25" x14ac:dyDescent="0.35">
      <c r="A615" s="1">
        <v>40393</v>
      </c>
      <c r="B615">
        <v>-191152</v>
      </c>
      <c r="C615">
        <f>AVERAGE(B$11:B615)</f>
        <v>37925.391735537189</v>
      </c>
      <c r="D615">
        <f t="shared" si="26"/>
        <v>45443.881453154878</v>
      </c>
      <c r="E615">
        <f>_xlfn.STDEV.P(B$11:B615)</f>
        <v>149517.42639539074</v>
      </c>
      <c r="F615">
        <f t="shared" si="27"/>
        <v>158801.46613797091</v>
      </c>
      <c r="G615">
        <f t="shared" si="28"/>
        <v>187442.81813092792</v>
      </c>
      <c r="H615">
        <f t="shared" si="29"/>
        <v>204245.34759112578</v>
      </c>
      <c r="I615">
        <f t="shared" si="30"/>
        <v>-111592.03465985355</v>
      </c>
      <c r="J615">
        <f t="shared" si="31"/>
        <v>-113357.58468481604</v>
      </c>
      <c r="K615">
        <f t="shared" si="33"/>
        <v>1</v>
      </c>
      <c r="L615">
        <f t="shared" si="34"/>
        <v>1</v>
      </c>
      <c r="M615" s="3">
        <f ca="1">VLOOKUP(A615,Cash!A:B,2,FALSE)/5200</f>
        <v>8.3594230769230778E-5</v>
      </c>
      <c r="N615">
        <f ca="1">VLOOKUP(A615,Swap!A:B,2,FALSE)</f>
        <v>130.23699999999999</v>
      </c>
      <c r="O615">
        <f t="shared" ca="1" si="35"/>
        <v>1.4140989402044779E-2</v>
      </c>
      <c r="P615">
        <f t="shared" ca="1" si="36"/>
        <v>1.4048441325121702E-2</v>
      </c>
      <c r="Q615">
        <f t="shared" ca="1" si="41"/>
        <v>1.4048441325121702E-2</v>
      </c>
      <c r="R615">
        <f t="shared" ca="1" si="37"/>
        <v>106.18223510521625</v>
      </c>
      <c r="S615">
        <f t="shared" ca="1" si="32"/>
        <v>106.18223510521625</v>
      </c>
      <c r="T615">
        <f ca="1">(N615-MAX($N$534:N615))/MAX($N$534:N615)</f>
        <v>0</v>
      </c>
      <c r="U615">
        <f ca="1">(R615-MAX(R$534:R615))/MAX(R$534:R615)</f>
        <v>0</v>
      </c>
      <c r="V615">
        <f ca="1">(S615-MAX(S$534:S615))/MAX(S$534:S615)</f>
        <v>0</v>
      </c>
      <c r="W615">
        <f t="shared" ca="1" si="38"/>
        <v>0</v>
      </c>
      <c r="X615">
        <f t="shared" ca="1" si="39"/>
        <v>0</v>
      </c>
      <c r="Y615">
        <f t="shared" ca="1" si="40"/>
        <v>0</v>
      </c>
    </row>
    <row r="616" spans="1:25" x14ac:dyDescent="0.35">
      <c r="A616" s="1">
        <v>40400</v>
      </c>
      <c r="B616">
        <v>-51888</v>
      </c>
      <c r="C616">
        <f>AVERAGE(B$11:B616)</f>
        <v>37777.184818481845</v>
      </c>
      <c r="D616">
        <f t="shared" si="26"/>
        <v>45224.70554493308</v>
      </c>
      <c r="E616">
        <f>_xlfn.STDEV.P(B$11:B616)</f>
        <v>149438.48097855205</v>
      </c>
      <c r="F616">
        <f t="shared" si="27"/>
        <v>158856.53685429404</v>
      </c>
      <c r="G616">
        <f t="shared" si="28"/>
        <v>187215.6657970339</v>
      </c>
      <c r="H616">
        <f t="shared" si="29"/>
        <v>204081.24239922711</v>
      </c>
      <c r="I616">
        <f t="shared" si="30"/>
        <v>-111661.2961600702</v>
      </c>
      <c r="J616">
        <f t="shared" si="31"/>
        <v>-113631.83130936096</v>
      </c>
      <c r="K616">
        <f t="shared" si="33"/>
        <v>1</v>
      </c>
      <c r="L616">
        <f t="shared" si="34"/>
        <v>1</v>
      </c>
      <c r="M616" s="3">
        <f ca="1">VLOOKUP(A616,Cash!A:B,2,FALSE)/5200</f>
        <v>7.6501923076923077E-5</v>
      </c>
      <c r="N616">
        <f ca="1">VLOOKUP(A616,Swap!A:B,2,FALSE)</f>
        <v>130.90299999999999</v>
      </c>
      <c r="O616">
        <f t="shared" ca="1" si="35"/>
        <v>5.1137541558849975E-3</v>
      </c>
      <c r="P616">
        <f t="shared" ca="1" si="36"/>
        <v>5.0301599251157663E-3</v>
      </c>
      <c r="Q616">
        <f t="shared" ca="1" si="41"/>
        <v>5.0301599251157663E-3</v>
      </c>
      <c r="R616">
        <f t="shared" ca="1" si="37"/>
        <v>106.71634872900172</v>
      </c>
      <c r="S616">
        <f t="shared" ca="1" si="32"/>
        <v>106.71634872900172</v>
      </c>
      <c r="T616">
        <f ca="1">(N616-MAX($N$534:N616))/MAX($N$534:N616)</f>
        <v>0</v>
      </c>
      <c r="U616">
        <f ca="1">(R616-MAX(R$534:R616))/MAX(R$534:R616)</f>
        <v>0</v>
      </c>
      <c r="V616">
        <f ca="1">(S616-MAX(S$534:S616))/MAX(S$534:S616)</f>
        <v>0</v>
      </c>
      <c r="W616">
        <f t="shared" ca="1" si="38"/>
        <v>0</v>
      </c>
      <c r="X616">
        <f t="shared" ca="1" si="39"/>
        <v>0</v>
      </c>
      <c r="Y616">
        <f t="shared" ca="1" si="40"/>
        <v>0</v>
      </c>
    </row>
    <row r="617" spans="1:25" x14ac:dyDescent="0.35">
      <c r="A617" s="1">
        <v>40407</v>
      </c>
      <c r="B617">
        <v>-47577</v>
      </c>
      <c r="C617">
        <f>AVERAGE(B$11:B617)</f>
        <v>37636.568369028006</v>
      </c>
      <c r="D617">
        <f t="shared" si="26"/>
        <v>45005.154875717017</v>
      </c>
      <c r="E617">
        <f>_xlfn.STDEV.P(B$11:B617)</f>
        <v>149355.45347797885</v>
      </c>
      <c r="F617">
        <f t="shared" si="27"/>
        <v>158905.28797483159</v>
      </c>
      <c r="G617">
        <f t="shared" si="28"/>
        <v>186992.02184700686</v>
      </c>
      <c r="H617">
        <f t="shared" si="29"/>
        <v>203910.4428505486</v>
      </c>
      <c r="I617">
        <f t="shared" si="30"/>
        <v>-111718.88510895084</v>
      </c>
      <c r="J617">
        <f t="shared" si="31"/>
        <v>-113900.13309911458</v>
      </c>
      <c r="K617">
        <f t="shared" si="33"/>
        <v>1</v>
      </c>
      <c r="L617">
        <f t="shared" si="34"/>
        <v>1</v>
      </c>
      <c r="M617" s="3">
        <f ca="1">VLOOKUP(A617,Cash!A:B,2,FALSE)/5200</f>
        <v>6.7728846153846154E-5</v>
      </c>
      <c r="N617">
        <f ca="1">VLOOKUP(A617,Swap!A:B,2,FALSE)</f>
        <v>133.36199999999999</v>
      </c>
      <c r="O617">
        <f t="shared" ca="1" si="35"/>
        <v>1.8784901797514131E-2</v>
      </c>
      <c r="P617">
        <f t="shared" ca="1" si="36"/>
        <v>1.8708399874437207E-2</v>
      </c>
      <c r="Q617">
        <f t="shared" ca="1" si="41"/>
        <v>1.8708399874437207E-2</v>
      </c>
      <c r="R617">
        <f t="shared" ca="1" si="37"/>
        <v>108.71284085416379</v>
      </c>
      <c r="S617">
        <f t="shared" ca="1" si="32"/>
        <v>108.71284085416379</v>
      </c>
      <c r="T617">
        <f ca="1">(N617-MAX($N$534:N617))/MAX($N$534:N617)</f>
        <v>0</v>
      </c>
      <c r="U617">
        <f ca="1">(R617-MAX(R$534:R617))/MAX(R$534:R617)</f>
        <v>0</v>
      </c>
      <c r="V617">
        <f ca="1">(S617-MAX(S$534:S617))/MAX(S$534:S617)</f>
        <v>0</v>
      </c>
      <c r="W617">
        <f t="shared" ca="1" si="38"/>
        <v>0</v>
      </c>
      <c r="X617">
        <f t="shared" ca="1" si="39"/>
        <v>0</v>
      </c>
      <c r="Y617">
        <f t="shared" ca="1" si="40"/>
        <v>0</v>
      </c>
    </row>
    <row r="618" spans="1:25" x14ac:dyDescent="0.35">
      <c r="A618" s="1">
        <v>40414</v>
      </c>
      <c r="B618">
        <v>-19920</v>
      </c>
      <c r="C618">
        <f>AVERAGE(B$11:B618)</f>
        <v>37541.902960526313</v>
      </c>
      <c r="D618">
        <f t="shared" si="26"/>
        <v>44862.043977055451</v>
      </c>
      <c r="E618">
        <f>_xlfn.STDEV.P(B$11:B618)</f>
        <v>149250.80203709431</v>
      </c>
      <c r="F618">
        <f t="shared" si="27"/>
        <v>158929.98973989376</v>
      </c>
      <c r="G618">
        <f t="shared" si="28"/>
        <v>186792.70499762063</v>
      </c>
      <c r="H618">
        <f t="shared" si="29"/>
        <v>203792.03371694923</v>
      </c>
      <c r="I618">
        <f t="shared" si="30"/>
        <v>-111708.89907656799</v>
      </c>
      <c r="J618">
        <f t="shared" si="31"/>
        <v>-114067.94576283831</v>
      </c>
      <c r="K618">
        <f t="shared" si="33"/>
        <v>1</v>
      </c>
      <c r="L618">
        <f t="shared" si="34"/>
        <v>1</v>
      </c>
      <c r="M618" s="3">
        <f ca="1">VLOOKUP(A618,Cash!A:B,2,FALSE)/5200</f>
        <v>5.9134615384615383E-5</v>
      </c>
      <c r="N618">
        <f ca="1">VLOOKUP(A618,Swap!A:B,2,FALSE)</f>
        <v>134.35900000000001</v>
      </c>
      <c r="O618">
        <f t="shared" ca="1" si="35"/>
        <v>7.4758926830731376E-3</v>
      </c>
      <c r="P618">
        <f t="shared" ca="1" si="36"/>
        <v>7.4081638369192914E-3</v>
      </c>
      <c r="Q618">
        <f t="shared" ca="1" si="41"/>
        <v>7.4081638369192914E-3</v>
      </c>
      <c r="R618">
        <f t="shared" ca="1" si="37"/>
        <v>109.51820339038835</v>
      </c>
      <c r="S618">
        <f t="shared" ca="1" si="32"/>
        <v>109.51820339038835</v>
      </c>
      <c r="T618">
        <f ca="1">(N618-MAX($N$534:N618))/MAX($N$534:N618)</f>
        <v>0</v>
      </c>
      <c r="U618">
        <f ca="1">(R618-MAX(R$534:R618))/MAX(R$534:R618)</f>
        <v>0</v>
      </c>
      <c r="V618">
        <f ca="1">(S618-MAX(S$534:S618))/MAX(S$534:S618)</f>
        <v>0</v>
      </c>
      <c r="W618">
        <f t="shared" ca="1" si="38"/>
        <v>0</v>
      </c>
      <c r="X618">
        <f t="shared" ca="1" si="39"/>
        <v>0</v>
      </c>
      <c r="Y618">
        <f t="shared" ca="1" si="40"/>
        <v>0</v>
      </c>
    </row>
    <row r="619" spans="1:25" x14ac:dyDescent="0.35">
      <c r="A619" s="1">
        <v>40421</v>
      </c>
      <c r="B619">
        <v>62919</v>
      </c>
      <c r="C619">
        <f>AVERAGE(B$11:B619)</f>
        <v>37583.573070607556</v>
      </c>
      <c r="D619">
        <f t="shared" si="26"/>
        <v>44859.29445506692</v>
      </c>
      <c r="E619">
        <f>_xlfn.STDEV.P(B$11:B619)</f>
        <v>149131.75371899217</v>
      </c>
      <c r="F619">
        <f t="shared" si="27"/>
        <v>158929.66488782069</v>
      </c>
      <c r="G619">
        <f t="shared" si="28"/>
        <v>186715.32678959973</v>
      </c>
      <c r="H619">
        <f t="shared" si="29"/>
        <v>203788.95934288763</v>
      </c>
      <c r="I619">
        <f t="shared" si="30"/>
        <v>-111548.18064838462</v>
      </c>
      <c r="J619">
        <f t="shared" si="31"/>
        <v>-114070.37043275377</v>
      </c>
      <c r="K619">
        <f t="shared" si="33"/>
        <v>1</v>
      </c>
      <c r="L619">
        <f t="shared" si="34"/>
        <v>1</v>
      </c>
      <c r="M619" s="3">
        <f ca="1">VLOOKUP(A619,Cash!A:B,2,FALSE)/5200</f>
        <v>5.685192307692308E-5</v>
      </c>
      <c r="N619">
        <f ca="1">VLOOKUP(A619,Swap!A:B,2,FALSE)</f>
        <v>134.827</v>
      </c>
      <c r="O619">
        <f t="shared" ca="1" si="35"/>
        <v>3.4832054421363168E-3</v>
      </c>
      <c r="P619">
        <f t="shared" ca="1" si="36"/>
        <v>3.4240708267517014E-3</v>
      </c>
      <c r="Q619">
        <f t="shared" ca="1" si="41"/>
        <v>3.4240708267517014E-3</v>
      </c>
      <c r="R619">
        <f t="shared" ca="1" si="37"/>
        <v>109.89320147561564</v>
      </c>
      <c r="S619">
        <f t="shared" ca="1" si="32"/>
        <v>109.89320147561564</v>
      </c>
      <c r="T619">
        <f ca="1">(N619-MAX($N$534:N619))/MAX($N$534:N619)</f>
        <v>0</v>
      </c>
      <c r="U619">
        <f ca="1">(R619-MAX(R$534:R619))/MAX(R$534:R619)</f>
        <v>0</v>
      </c>
      <c r="V619">
        <f ca="1">(S619-MAX(S$534:S619))/MAX(S$534:S619)</f>
        <v>0</v>
      </c>
      <c r="W619">
        <f t="shared" ca="1" si="38"/>
        <v>0</v>
      </c>
      <c r="X619">
        <f t="shared" ca="1" si="39"/>
        <v>0</v>
      </c>
      <c r="Y619">
        <f t="shared" ca="1" si="40"/>
        <v>0</v>
      </c>
    </row>
    <row r="620" spans="1:25" x14ac:dyDescent="0.35">
      <c r="A620" s="1">
        <v>40428</v>
      </c>
      <c r="B620">
        <v>21780</v>
      </c>
      <c r="C620">
        <f>AVERAGE(B$11:B620)</f>
        <v>37557.665573770493</v>
      </c>
      <c r="D620">
        <f t="shared" si="26"/>
        <v>44764.028680688338</v>
      </c>
      <c r="E620">
        <f>_xlfn.STDEV.P(B$11:B620)</f>
        <v>149010.83602130032</v>
      </c>
      <c r="F620">
        <f t="shared" si="27"/>
        <v>158928.53776953125</v>
      </c>
      <c r="G620">
        <f t="shared" si="28"/>
        <v>186568.50159507082</v>
      </c>
      <c r="H620">
        <f t="shared" si="29"/>
        <v>203692.5664502196</v>
      </c>
      <c r="I620">
        <f t="shared" si="30"/>
        <v>-111453.17044752982</v>
      </c>
      <c r="J620">
        <f t="shared" si="31"/>
        <v>-114164.50908884291</v>
      </c>
      <c r="K620">
        <f t="shared" si="33"/>
        <v>1</v>
      </c>
      <c r="L620">
        <f t="shared" si="34"/>
        <v>1</v>
      </c>
      <c r="M620" s="3">
        <f ca="1">VLOOKUP(A620,Cash!A:B,2,FALSE)/5200</f>
        <v>5.6130769230769224E-5</v>
      </c>
      <c r="N620">
        <f ca="1">VLOOKUP(A620,Swap!A:B,2,FALSE)</f>
        <v>133.86799999999999</v>
      </c>
      <c r="O620">
        <f t="shared" ca="1" si="35"/>
        <v>-7.1128186490836409E-3</v>
      </c>
      <c r="P620">
        <f t="shared" ca="1" si="36"/>
        <v>-7.1696705721605641E-3</v>
      </c>
      <c r="Q620">
        <f t="shared" ca="1" si="41"/>
        <v>-7.1696705721605641E-3</v>
      </c>
      <c r="R620">
        <f t="shared" ca="1" si="37"/>
        <v>109.10530342291541</v>
      </c>
      <c r="S620">
        <f t="shared" ca="1" si="32"/>
        <v>109.10530342291541</v>
      </c>
      <c r="T620">
        <f ca="1">(N620-MAX($N$534:N620))/MAX($N$534:N620)</f>
        <v>-7.1128186490836643E-3</v>
      </c>
      <c r="U620">
        <f ca="1">(R620-MAX(R$534:R620))/MAX(R$534:R620)</f>
        <v>-7.169670572160519E-3</v>
      </c>
      <c r="V620">
        <f ca="1">(S620-MAX(S$534:S620))/MAX(S$534:S620)</f>
        <v>-7.169670572160519E-3</v>
      </c>
      <c r="W620">
        <f t="shared" ca="1" si="38"/>
        <v>1</v>
      </c>
      <c r="X620">
        <f t="shared" ca="1" si="39"/>
        <v>1</v>
      </c>
      <c r="Y620">
        <f t="shared" ca="1" si="40"/>
        <v>1</v>
      </c>
    </row>
    <row r="621" spans="1:25" x14ac:dyDescent="0.35">
      <c r="A621" s="1">
        <v>40435</v>
      </c>
      <c r="B621">
        <v>25888</v>
      </c>
      <c r="C621">
        <f>AVERAGE(B$11:B621)</f>
        <v>37538.566284779052</v>
      </c>
      <c r="D621">
        <f t="shared" si="26"/>
        <v>44679.65965583174</v>
      </c>
      <c r="E621">
        <f>_xlfn.STDEV.P(B$11:B621)</f>
        <v>148889.59321779292</v>
      </c>
      <c r="F621">
        <f t="shared" si="27"/>
        <v>158926.82379155848</v>
      </c>
      <c r="G621">
        <f t="shared" si="28"/>
        <v>186428.15950257197</v>
      </c>
      <c r="H621">
        <f t="shared" si="29"/>
        <v>203606.4834473902</v>
      </c>
      <c r="I621">
        <f t="shared" si="30"/>
        <v>-111351.02693301387</v>
      </c>
      <c r="J621">
        <f t="shared" si="31"/>
        <v>-114247.16413572674</v>
      </c>
      <c r="K621">
        <f t="shared" si="33"/>
        <v>1</v>
      </c>
      <c r="L621">
        <f t="shared" si="34"/>
        <v>1</v>
      </c>
      <c r="M621" s="3">
        <f ca="1">VLOOKUP(A621,Cash!A:B,2,FALSE)/5200</f>
        <v>5.6130769230769224E-5</v>
      </c>
      <c r="N621">
        <f ca="1">VLOOKUP(A621,Swap!A:B,2,FALSE)</f>
        <v>133.202</v>
      </c>
      <c r="O621">
        <f t="shared" ca="1" si="35"/>
        <v>-4.9750500493023209E-3</v>
      </c>
      <c r="P621">
        <f t="shared" ca="1" si="36"/>
        <v>-5.0311808185330899E-3</v>
      </c>
      <c r="Q621">
        <f t="shared" ca="1" si="41"/>
        <v>-5.0311808185330899E-3</v>
      </c>
      <c r="R621">
        <f t="shared" ca="1" si="37"/>
        <v>108.55637491313381</v>
      </c>
      <c r="S621">
        <f t="shared" ca="1" si="32"/>
        <v>108.55637491313381</v>
      </c>
      <c r="T621">
        <f ca="1">(N621-MAX($N$534:N621))/MAX($N$534:N621)</f>
        <v>-1.2052482069615136E-2</v>
      </c>
      <c r="U621">
        <f ca="1">(R621-MAX(R$534:R621))/MAX(R$534:R621)</f>
        <v>-1.2164779481635744E-2</v>
      </c>
      <c r="V621">
        <f ca="1">(S621-MAX(S$534:S621))/MAX(S$534:S621)</f>
        <v>-1.2164779481635744E-2</v>
      </c>
      <c r="W621">
        <f t="shared" ca="1" si="38"/>
        <v>2</v>
      </c>
      <c r="X621">
        <f t="shared" ca="1" si="39"/>
        <v>2</v>
      </c>
      <c r="Y621">
        <f t="shared" ca="1" si="40"/>
        <v>2</v>
      </c>
    </row>
    <row r="622" spans="1:25" x14ac:dyDescent="0.35">
      <c r="A622" s="1">
        <v>40442</v>
      </c>
      <c r="B622">
        <v>53335</v>
      </c>
      <c r="C622">
        <f>AVERAGE(B$11:B622)</f>
        <v>37564.377450980392</v>
      </c>
      <c r="D622">
        <f t="shared" si="26"/>
        <v>44607.166347992352</v>
      </c>
      <c r="E622">
        <f>_xlfn.STDEV.P(B$11:B622)</f>
        <v>148769.26975412684</v>
      </c>
      <c r="F622">
        <f t="shared" si="27"/>
        <v>158914.21159045506</v>
      </c>
      <c r="G622">
        <f t="shared" si="28"/>
        <v>186333.64720510723</v>
      </c>
      <c r="H622">
        <f t="shared" si="29"/>
        <v>203521.3779384474</v>
      </c>
      <c r="I622">
        <f t="shared" si="30"/>
        <v>-111204.89230314645</v>
      </c>
      <c r="J622">
        <f t="shared" si="31"/>
        <v>-114307.04524246271</v>
      </c>
      <c r="K622">
        <f t="shared" si="33"/>
        <v>1</v>
      </c>
      <c r="L622">
        <f t="shared" si="34"/>
        <v>1</v>
      </c>
      <c r="M622" s="3">
        <f ca="1">VLOOKUP(A622,Cash!A:B,2,FALSE)/5200</f>
        <v>5.5709615384615388E-5</v>
      </c>
      <c r="N622">
        <f ca="1">VLOOKUP(A622,Swap!A:B,2,FALSE)</f>
        <v>132.858</v>
      </c>
      <c r="O622">
        <f t="shared" ca="1" si="35"/>
        <v>-2.5825438056484851E-3</v>
      </c>
      <c r="P622">
        <f t="shared" ca="1" si="36"/>
        <v>-2.6386745748792542E-3</v>
      </c>
      <c r="Q622">
        <f t="shared" ca="1" si="41"/>
        <v>-2.6386745748792542E-3</v>
      </c>
      <c r="R622">
        <f t="shared" ca="1" si="37"/>
        <v>108.26992996670947</v>
      </c>
      <c r="S622">
        <f t="shared" ca="1" si="32"/>
        <v>108.26992996670947</v>
      </c>
      <c r="T622">
        <f ca="1">(N622-MAX($N$534:N622))/MAX($N$534:N622)</f>
        <v>-1.4603899812352081E-2</v>
      </c>
      <c r="U622">
        <f ca="1">(R622-MAX(R$534:R622))/MAX(R$534:R622)</f>
        <v>-1.477135516218773E-2</v>
      </c>
      <c r="V622">
        <f ca="1">(S622-MAX(S$534:S622))/MAX(S$534:S622)</f>
        <v>-1.477135516218773E-2</v>
      </c>
      <c r="W622">
        <f t="shared" ca="1" si="38"/>
        <v>3</v>
      </c>
      <c r="X622">
        <f t="shared" ca="1" si="39"/>
        <v>3</v>
      </c>
      <c r="Y622">
        <f t="shared" ca="1" si="40"/>
        <v>3</v>
      </c>
    </row>
    <row r="623" spans="1:25" x14ac:dyDescent="0.35">
      <c r="A623" s="1">
        <v>40449</v>
      </c>
      <c r="B623">
        <v>35115</v>
      </c>
      <c r="C623">
        <f>AVERAGE(B$11:B623)</f>
        <v>37560.38172920065</v>
      </c>
      <c r="D623">
        <f t="shared" si="26"/>
        <v>44496.902485659659</v>
      </c>
      <c r="E623">
        <f>_xlfn.STDEV.P(B$11:B623)</f>
        <v>148647.9078474268</v>
      </c>
      <c r="F623">
        <f t="shared" si="27"/>
        <v>158900.75228497331</v>
      </c>
      <c r="G623">
        <f t="shared" si="28"/>
        <v>186208.28957662746</v>
      </c>
      <c r="H623">
        <f t="shared" si="29"/>
        <v>203397.65477063297</v>
      </c>
      <c r="I623">
        <f t="shared" si="30"/>
        <v>-111087.52611822615</v>
      </c>
      <c r="J623">
        <f t="shared" si="31"/>
        <v>-114403.84979931364</v>
      </c>
      <c r="K623">
        <f t="shared" si="33"/>
        <v>1</v>
      </c>
      <c r="L623">
        <f t="shared" si="34"/>
        <v>1</v>
      </c>
      <c r="M623" s="3">
        <f ca="1">VLOOKUP(A623,Cash!A:B,2,FALSE)/5200</f>
        <v>5.5650000000000004E-5</v>
      </c>
      <c r="N623">
        <f ca="1">VLOOKUP(A623,Swap!A:B,2,FALSE)</f>
        <v>135.28299999999999</v>
      </c>
      <c r="O623">
        <f t="shared" ca="1" si="35"/>
        <v>1.8252570413524127E-2</v>
      </c>
      <c r="P623">
        <f t="shared" ca="1" si="36"/>
        <v>1.8196860798139512E-2</v>
      </c>
      <c r="Q623">
        <f t="shared" ca="1" si="41"/>
        <v>1.8196860798139512E-2</v>
      </c>
      <c r="R623">
        <f t="shared" ca="1" si="37"/>
        <v>110.240102810938</v>
      </c>
      <c r="S623">
        <f t="shared" ca="1" si="32"/>
        <v>110.240102810938</v>
      </c>
      <c r="T623">
        <f ca="1">(N623-MAX($N$534:N623))/MAX($N$534:N623)</f>
        <v>0</v>
      </c>
      <c r="U623">
        <f ca="1">(R623-MAX(R$534:R623))/MAX(R$534:R623)</f>
        <v>0</v>
      </c>
      <c r="V623">
        <f ca="1">(S623-MAX(S$534:S623))/MAX(S$534:S623)</f>
        <v>0</v>
      </c>
      <c r="W623">
        <f t="shared" ca="1" si="38"/>
        <v>0</v>
      </c>
      <c r="X623">
        <f t="shared" ca="1" si="39"/>
        <v>0</v>
      </c>
      <c r="Y623">
        <f t="shared" ca="1" si="40"/>
        <v>0</v>
      </c>
    </row>
    <row r="624" spans="1:25" x14ac:dyDescent="0.35">
      <c r="A624" s="1">
        <v>40456</v>
      </c>
      <c r="B624">
        <v>23597</v>
      </c>
      <c r="C624">
        <f>AVERAGE(B$11:B624)</f>
        <v>37537.640065146581</v>
      </c>
      <c r="D624">
        <f t="shared" si="26"/>
        <v>44324.04588910134</v>
      </c>
      <c r="E624">
        <f>_xlfn.STDEV.P(B$11:B624)</f>
        <v>148527.87699124633</v>
      </c>
      <c r="F624">
        <f t="shared" si="27"/>
        <v>158874.21956250916</v>
      </c>
      <c r="G624">
        <f t="shared" si="28"/>
        <v>186065.51705639291</v>
      </c>
      <c r="H624">
        <f t="shared" si="29"/>
        <v>203198.2654516105</v>
      </c>
      <c r="I624">
        <f t="shared" si="30"/>
        <v>-110990.23692609975</v>
      </c>
      <c r="J624">
        <f t="shared" si="31"/>
        <v>-114550.17367340781</v>
      </c>
      <c r="K624">
        <f t="shared" si="33"/>
        <v>1</v>
      </c>
      <c r="L624">
        <f t="shared" si="34"/>
        <v>1</v>
      </c>
      <c r="M624" s="3">
        <f ca="1">VLOOKUP(A624,Cash!A:B,2,FALSE)/5200</f>
        <v>5.5769230769230765E-5</v>
      </c>
      <c r="N624">
        <f ca="1">VLOOKUP(A624,Swap!A:B,2,FALSE)</f>
        <v>134.738</v>
      </c>
      <c r="O624">
        <f t="shared" ca="1" si="35"/>
        <v>-4.0285919147268201E-3</v>
      </c>
      <c r="P624">
        <f t="shared" ca="1" si="36"/>
        <v>-4.0842419147268201E-3</v>
      </c>
      <c r="Q624">
        <f t="shared" ca="1" si="41"/>
        <v>-4.0842419147268201E-3</v>
      </c>
      <c r="R624">
        <f t="shared" ca="1" si="37"/>
        <v>109.78985556235378</v>
      </c>
      <c r="S624">
        <f t="shared" ca="1" si="32"/>
        <v>109.78985556235378</v>
      </c>
      <c r="T624">
        <f ca="1">(N624-MAX($N$534:N624))/MAX($N$534:N624)</f>
        <v>-4.028591914726814E-3</v>
      </c>
      <c r="U624">
        <f ca="1">(R624-MAX(R$534:R624))/MAX(R$534:R624)</f>
        <v>-4.0842419147267489E-3</v>
      </c>
      <c r="V624">
        <f ca="1">(S624-MAX(S$534:S624))/MAX(S$534:S624)</f>
        <v>-4.0842419147267489E-3</v>
      </c>
      <c r="W624">
        <f t="shared" ca="1" si="38"/>
        <v>1</v>
      </c>
      <c r="X624">
        <f t="shared" ca="1" si="39"/>
        <v>1</v>
      </c>
      <c r="Y624">
        <f t="shared" ca="1" si="40"/>
        <v>1</v>
      </c>
    </row>
    <row r="625" spans="1:25" x14ac:dyDescent="0.35">
      <c r="A625" s="1">
        <v>40463</v>
      </c>
      <c r="B625">
        <v>55748</v>
      </c>
      <c r="C625">
        <f>AVERAGE(B$11:B625)</f>
        <v>37567.250406504063</v>
      </c>
      <c r="D625">
        <f t="shared" si="26"/>
        <v>44207.669216061186</v>
      </c>
      <c r="E625">
        <f>_xlfn.STDEV.P(B$11:B625)</f>
        <v>148408.88720303986</v>
      </c>
      <c r="F625">
        <f t="shared" si="27"/>
        <v>158843.51377477447</v>
      </c>
      <c r="G625">
        <f t="shared" si="28"/>
        <v>185976.13760954392</v>
      </c>
      <c r="H625">
        <f t="shared" si="29"/>
        <v>203051.18299083566</v>
      </c>
      <c r="I625">
        <f t="shared" si="30"/>
        <v>-110841.63679653581</v>
      </c>
      <c r="J625">
        <f t="shared" si="31"/>
        <v>-114635.84455871329</v>
      </c>
      <c r="K625">
        <f t="shared" si="33"/>
        <v>1</v>
      </c>
      <c r="L625">
        <f t="shared" si="34"/>
        <v>1</v>
      </c>
      <c r="M625" s="3">
        <f ca="1">VLOOKUP(A625,Cash!A:B,2,FALSE)/5200</f>
        <v>5.5588461538461533E-5</v>
      </c>
      <c r="N625">
        <f ca="1">VLOOKUP(A625,Swap!A:B,2,FALSE)</f>
        <v>135.917</v>
      </c>
      <c r="O625">
        <f t="shared" ca="1" si="35"/>
        <v>8.7503154269767958E-3</v>
      </c>
      <c r="P625">
        <f t="shared" ca="1" si="36"/>
        <v>8.694546196207565E-3</v>
      </c>
      <c r="Q625">
        <f t="shared" ca="1" si="41"/>
        <v>8.694546196207565E-3</v>
      </c>
      <c r="R625">
        <f t="shared" ca="1" si="37"/>
        <v>110.74442853341561</v>
      </c>
      <c r="S625">
        <f t="shared" ca="1" si="32"/>
        <v>110.74442853341561</v>
      </c>
      <c r="T625">
        <f ca="1">(N625-MAX($N$534:N625))/MAX($N$534:N625)</f>
        <v>0</v>
      </c>
      <c r="U625">
        <f ca="1">(R625-MAX(R$534:R625))/MAX(R$534:R625)</f>
        <v>0</v>
      </c>
      <c r="V625">
        <f ca="1">(S625-MAX(S$534:S625))/MAX(S$534:S625)</f>
        <v>0</v>
      </c>
      <c r="W625">
        <f t="shared" ca="1" si="38"/>
        <v>0</v>
      </c>
      <c r="X625">
        <f t="shared" ca="1" si="39"/>
        <v>0</v>
      </c>
      <c r="Y625">
        <f t="shared" ca="1" si="40"/>
        <v>0</v>
      </c>
    </row>
    <row r="626" spans="1:25" x14ac:dyDescent="0.35">
      <c r="A626" s="1">
        <v>40470</v>
      </c>
      <c r="B626">
        <v>67347</v>
      </c>
      <c r="C626">
        <f>AVERAGE(B$11:B626)</f>
        <v>37615.594155844155</v>
      </c>
      <c r="D626">
        <f t="shared" si="26"/>
        <v>44141.715105162526</v>
      </c>
      <c r="E626">
        <f>_xlfn.STDEV.P(B$11:B626)</f>
        <v>148293.22282977443</v>
      </c>
      <c r="F626">
        <f t="shared" si="27"/>
        <v>158826.73021029425</v>
      </c>
      <c r="G626">
        <f t="shared" si="28"/>
        <v>185908.81698561859</v>
      </c>
      <c r="H626">
        <f t="shared" si="29"/>
        <v>202968.44531545677</v>
      </c>
      <c r="I626">
        <f t="shared" si="30"/>
        <v>-110677.62867393027</v>
      </c>
      <c r="J626">
        <f t="shared" si="31"/>
        <v>-114685.01510513172</v>
      </c>
      <c r="K626">
        <f t="shared" si="33"/>
        <v>1</v>
      </c>
      <c r="L626">
        <f t="shared" si="34"/>
        <v>1</v>
      </c>
      <c r="M626" s="3">
        <f ca="1">VLOOKUP(A626,Cash!A:B,2,FALSE)/5200</f>
        <v>5.5588461538461533E-5</v>
      </c>
      <c r="N626">
        <f ca="1">VLOOKUP(A626,Swap!A:B,2,FALSE)</f>
        <v>134.59100000000001</v>
      </c>
      <c r="O626">
        <f t="shared" ca="1" si="35"/>
        <v>-9.7559540013389956E-3</v>
      </c>
      <c r="P626">
        <f t="shared" ca="1" si="36"/>
        <v>-9.8115424628774563E-3</v>
      </c>
      <c r="Q626">
        <f t="shared" ca="1" si="41"/>
        <v>-9.8115424628774563E-3</v>
      </c>
      <c r="R626">
        <f t="shared" ca="1" si="37"/>
        <v>109.65785487033291</v>
      </c>
      <c r="S626">
        <f t="shared" ca="1" si="32"/>
        <v>109.65785487033291</v>
      </c>
      <c r="T626">
        <f ca="1">(N626-MAX($N$534:N626))/MAX($N$534:N626)</f>
        <v>-9.7559540013390043E-3</v>
      </c>
      <c r="U626">
        <f ca="1">(R626-MAX(R$534:R626))/MAX(R$534:R626)</f>
        <v>-9.8115424628774373E-3</v>
      </c>
      <c r="V626">
        <f ca="1">(S626-MAX(S$534:S626))/MAX(S$534:S626)</f>
        <v>-9.8115424628774373E-3</v>
      </c>
      <c r="W626">
        <f t="shared" ca="1" si="38"/>
        <v>1</v>
      </c>
      <c r="X626">
        <f t="shared" ca="1" si="39"/>
        <v>1</v>
      </c>
      <c r="Y626">
        <f t="shared" ca="1" si="40"/>
        <v>1</v>
      </c>
    </row>
    <row r="627" spans="1:25" x14ac:dyDescent="0.35">
      <c r="A627" s="1">
        <v>40477</v>
      </c>
      <c r="B627">
        <v>15756</v>
      </c>
      <c r="C627">
        <f>AVERAGE(B$11:B627)</f>
        <v>37580.165316045379</v>
      </c>
      <c r="D627">
        <f t="shared" si="26"/>
        <v>43954.892925430213</v>
      </c>
      <c r="E627">
        <f>_xlfn.STDEV.P(B$11:B627)</f>
        <v>148175.61041363736</v>
      </c>
      <c r="F627">
        <f t="shared" si="27"/>
        <v>158802.54238382925</v>
      </c>
      <c r="G627">
        <f t="shared" si="28"/>
        <v>185755.77572968273</v>
      </c>
      <c r="H627">
        <f t="shared" si="29"/>
        <v>202757.43530925945</v>
      </c>
      <c r="I627">
        <f t="shared" si="30"/>
        <v>-110595.44509759199</v>
      </c>
      <c r="J627">
        <f t="shared" si="31"/>
        <v>-114847.64945839904</v>
      </c>
      <c r="K627">
        <f t="shared" si="33"/>
        <v>1</v>
      </c>
      <c r="L627">
        <f t="shared" si="34"/>
        <v>1</v>
      </c>
      <c r="M627" s="3">
        <f ca="1">VLOOKUP(A627,Cash!A:B,2,FALSE)/5200</f>
        <v>5.5469230769230765E-5</v>
      </c>
      <c r="N627">
        <f ca="1">VLOOKUP(A627,Swap!A:B,2,FALSE)</f>
        <v>133.46</v>
      </c>
      <c r="O627">
        <f t="shared" ca="1" si="35"/>
        <v>-8.4032364719780483E-3</v>
      </c>
      <c r="P627">
        <f t="shared" ca="1" si="36"/>
        <v>-8.4588249335165091E-3</v>
      </c>
      <c r="Q627">
        <f t="shared" ca="1" si="41"/>
        <v>-8.4588249335165091E-3</v>
      </c>
      <c r="R627">
        <f t="shared" ca="1" si="37"/>
        <v>108.7302782733998</v>
      </c>
      <c r="S627">
        <f t="shared" ca="1" si="32"/>
        <v>108.7302782733998</v>
      </c>
      <c r="T627">
        <f ca="1">(N627-MAX($N$534:N627))/MAX($N$534:N627)</f>
        <v>-1.8077208884834078E-2</v>
      </c>
      <c r="U627">
        <f ca="1">(R627-MAX(R$534:R627))/MAX(R$534:R627)</f>
        <v>-1.8187373276372709E-2</v>
      </c>
      <c r="V627">
        <f ca="1">(S627-MAX(S$534:S627))/MAX(S$534:S627)</f>
        <v>-1.8187373276372709E-2</v>
      </c>
      <c r="W627">
        <f t="shared" ca="1" si="38"/>
        <v>2</v>
      </c>
      <c r="X627">
        <f t="shared" ca="1" si="39"/>
        <v>2</v>
      </c>
      <c r="Y627">
        <f t="shared" ca="1" si="40"/>
        <v>2</v>
      </c>
    </row>
    <row r="628" spans="1:25" x14ac:dyDescent="0.35">
      <c r="A628" s="1">
        <v>40484</v>
      </c>
      <c r="B628">
        <v>38329</v>
      </c>
      <c r="C628">
        <f>AVERAGE(B$11:B628)</f>
        <v>37581.377022653724</v>
      </c>
      <c r="D628">
        <f t="shared" si="26"/>
        <v>43852.768642447416</v>
      </c>
      <c r="E628">
        <f>_xlfn.STDEV.P(B$11:B628)</f>
        <v>148055.68175730371</v>
      </c>
      <c r="F628">
        <f t="shared" si="27"/>
        <v>158788.95288615834</v>
      </c>
      <c r="G628">
        <f t="shared" si="28"/>
        <v>185637.05877995744</v>
      </c>
      <c r="H628">
        <f t="shared" si="29"/>
        <v>202641.72152860576</v>
      </c>
      <c r="I628">
        <f t="shared" si="30"/>
        <v>-110474.30473464998</v>
      </c>
      <c r="J628">
        <f t="shared" si="31"/>
        <v>-114936.18424371092</v>
      </c>
      <c r="K628">
        <f t="shared" si="33"/>
        <v>1</v>
      </c>
      <c r="L628">
        <f t="shared" si="34"/>
        <v>1</v>
      </c>
      <c r="M628" s="3">
        <f ca="1">VLOOKUP(A628,Cash!A:B,2,FALSE)/5200</f>
        <v>5.4988461538461545E-5</v>
      </c>
      <c r="N628">
        <f ca="1">VLOOKUP(A628,Swap!A:B,2,FALSE)</f>
        <v>133.22800000000001</v>
      </c>
      <c r="O628">
        <f t="shared" ca="1" si="35"/>
        <v>-1.7383485688595712E-3</v>
      </c>
      <c r="P628">
        <f t="shared" ca="1" si="36"/>
        <v>-1.793817799628802E-3</v>
      </c>
      <c r="Q628">
        <f t="shared" ca="1" si="41"/>
        <v>-1.793817799628802E-3</v>
      </c>
      <c r="R628">
        <f t="shared" ca="1" si="37"/>
        <v>108.53523596487439</v>
      </c>
      <c r="S628">
        <f t="shared" ca="1" si="32"/>
        <v>108.53523596487439</v>
      </c>
      <c r="T628">
        <f ca="1">(N628-MAX($N$534:N628))/MAX($N$534:N628)</f>
        <v>-1.9784132963499731E-2</v>
      </c>
      <c r="U628">
        <f ca="1">(R628-MAX(R$534:R628))/MAX(R$534:R628)</f>
        <v>-1.9948566242089846E-2</v>
      </c>
      <c r="V628">
        <f ca="1">(S628-MAX(S$534:S628))/MAX(S$534:S628)</f>
        <v>-1.9948566242089846E-2</v>
      </c>
      <c r="W628">
        <f t="shared" ca="1" si="38"/>
        <v>3</v>
      </c>
      <c r="X628">
        <f t="shared" ca="1" si="39"/>
        <v>3</v>
      </c>
      <c r="Y628">
        <f t="shared" ca="1" si="40"/>
        <v>3</v>
      </c>
    </row>
    <row r="629" spans="1:25" x14ac:dyDescent="0.35">
      <c r="A629" s="1">
        <v>40491</v>
      </c>
      <c r="B629">
        <v>58661</v>
      </c>
      <c r="C629">
        <f>AVERAGE(B$11:B629)</f>
        <v>37615.431340872376</v>
      </c>
      <c r="D629">
        <f t="shared" si="26"/>
        <v>43772.445506692158</v>
      </c>
      <c r="E629">
        <f>_xlfn.STDEV.P(B$11:B629)</f>
        <v>147938.46306821355</v>
      </c>
      <c r="F629">
        <f t="shared" si="27"/>
        <v>158770.81572225821</v>
      </c>
      <c r="G629">
        <f t="shared" si="28"/>
        <v>185553.89440908591</v>
      </c>
      <c r="H629">
        <f t="shared" si="29"/>
        <v>202543.26122895037</v>
      </c>
      <c r="I629">
        <f t="shared" si="30"/>
        <v>-110323.03172734118</v>
      </c>
      <c r="J629">
        <f t="shared" si="31"/>
        <v>-114998.37021556604</v>
      </c>
      <c r="K629">
        <f t="shared" si="33"/>
        <v>1</v>
      </c>
      <c r="L629">
        <f t="shared" si="34"/>
        <v>1</v>
      </c>
      <c r="M629" s="3">
        <f ca="1">VLOOKUP(A629,Cash!A:B,2,FALSE)/5200</f>
        <v>5.4928846153846155E-5</v>
      </c>
      <c r="N629">
        <f ca="1">VLOOKUP(A629,Swap!A:B,2,FALSE)</f>
        <v>133.01</v>
      </c>
      <c r="O629">
        <f t="shared" ca="1" si="35"/>
        <v>-1.6362926712103487E-3</v>
      </c>
      <c r="P629">
        <f t="shared" ca="1" si="36"/>
        <v>-1.6912811327488102E-3</v>
      </c>
      <c r="Q629">
        <f t="shared" ca="1" si="41"/>
        <v>-1.6912811327488102E-3</v>
      </c>
      <c r="R629">
        <f t="shared" ca="1" si="37"/>
        <v>108.35167236804855</v>
      </c>
      <c r="S629">
        <f t="shared" ca="1" si="32"/>
        <v>108.35167236804855</v>
      </c>
      <c r="T629">
        <f ca="1">(N629-MAX($N$534:N629))/MAX($N$534:N629)</f>
        <v>-2.1388053002935694E-2</v>
      </c>
      <c r="U629">
        <f ca="1">(R629-MAX(R$534:R629))/MAX(R$534:R629)</f>
        <v>-2.1606108741128043E-2</v>
      </c>
      <c r="V629">
        <f ca="1">(S629-MAX(S$534:S629))/MAX(S$534:S629)</f>
        <v>-2.1606108741128043E-2</v>
      </c>
      <c r="W629">
        <f t="shared" ca="1" si="38"/>
        <v>4</v>
      </c>
      <c r="X629">
        <f t="shared" ca="1" si="39"/>
        <v>4</v>
      </c>
      <c r="Y629">
        <f t="shared" ca="1" si="40"/>
        <v>4</v>
      </c>
    </row>
    <row r="630" spans="1:25" x14ac:dyDescent="0.35">
      <c r="A630" s="1">
        <v>40498</v>
      </c>
      <c r="B630">
        <v>97346</v>
      </c>
      <c r="C630">
        <f>AVERAGE(B$11:B630)</f>
        <v>37711.770967741933</v>
      </c>
      <c r="D630">
        <f t="shared" si="26"/>
        <v>43743.084130019117</v>
      </c>
      <c r="E630">
        <f>_xlfn.STDEV.P(B$11:B630)</f>
        <v>147838.54143935296</v>
      </c>
      <c r="F630">
        <f t="shared" si="27"/>
        <v>158759.48539565835</v>
      </c>
      <c r="G630">
        <f t="shared" si="28"/>
        <v>185550.3124070949</v>
      </c>
      <c r="H630">
        <f t="shared" si="29"/>
        <v>202502.56952567748</v>
      </c>
      <c r="I630">
        <f t="shared" si="30"/>
        <v>-110126.77047161103</v>
      </c>
      <c r="J630">
        <f t="shared" si="31"/>
        <v>-115016.40126563923</v>
      </c>
      <c r="K630">
        <f t="shared" si="33"/>
        <v>1</v>
      </c>
      <c r="L630">
        <f t="shared" si="34"/>
        <v>1</v>
      </c>
      <c r="M630" s="3">
        <f ca="1">VLOOKUP(A630,Cash!A:B,2,FALSE)/5200</f>
        <v>5.4688461538461545E-5</v>
      </c>
      <c r="N630">
        <f ca="1">VLOOKUP(A630,Swap!A:B,2,FALSE)</f>
        <v>129.57</v>
      </c>
      <c r="O630">
        <f t="shared" ca="1" si="35"/>
        <v>-2.5862717088940612E-2</v>
      </c>
      <c r="P630">
        <f t="shared" ca="1" si="36"/>
        <v>-2.591764593509446E-2</v>
      </c>
      <c r="Q630">
        <f t="shared" ca="1" si="41"/>
        <v>-2.591764593509446E-2</v>
      </c>
      <c r="R630">
        <f t="shared" ca="1" si="37"/>
        <v>105.54345208713811</v>
      </c>
      <c r="S630">
        <f t="shared" ca="1" si="32"/>
        <v>105.54345208713811</v>
      </c>
      <c r="T630">
        <f ca="1">(N630-MAX($N$534:N630))/MAX($N$534:N630)</f>
        <v>-4.6697616927978164E-2</v>
      </c>
      <c r="U630">
        <f ca="1">(R630-MAX(R$534:R630))/MAX(R$534:R630)</f>
        <v>-4.6963775199834856E-2</v>
      </c>
      <c r="V630">
        <f ca="1">(S630-MAX(S$534:S630))/MAX(S$534:S630)</f>
        <v>-4.6963775199834856E-2</v>
      </c>
      <c r="W630">
        <f t="shared" ca="1" si="38"/>
        <v>5</v>
      </c>
      <c r="X630">
        <f t="shared" ca="1" si="39"/>
        <v>5</v>
      </c>
      <c r="Y630">
        <f t="shared" ca="1" si="40"/>
        <v>5</v>
      </c>
    </row>
    <row r="631" spans="1:25" x14ac:dyDescent="0.35">
      <c r="A631" s="1">
        <v>40505</v>
      </c>
      <c r="B631">
        <v>27281</v>
      </c>
      <c r="C631">
        <f>AVERAGE(B$11:B631)</f>
        <v>37694.974235104673</v>
      </c>
      <c r="D631">
        <f t="shared" si="26"/>
        <v>43589.152963671128</v>
      </c>
      <c r="E631">
        <f>_xlfn.STDEV.P(B$11:B631)</f>
        <v>147720.05290848078</v>
      </c>
      <c r="F631">
        <f t="shared" si="27"/>
        <v>158736.34171617281</v>
      </c>
      <c r="G631">
        <f t="shared" si="28"/>
        <v>185415.02714358544</v>
      </c>
      <c r="H631">
        <f t="shared" si="29"/>
        <v>202325.49467984395</v>
      </c>
      <c r="I631">
        <f t="shared" si="30"/>
        <v>-110025.07867337611</v>
      </c>
      <c r="J631">
        <f t="shared" si="31"/>
        <v>-115147.18875250168</v>
      </c>
      <c r="K631">
        <f t="shared" si="33"/>
        <v>1</v>
      </c>
      <c r="L631">
        <f t="shared" si="34"/>
        <v>1</v>
      </c>
      <c r="M631" s="3">
        <f ca="1">VLOOKUP(A631,Cash!A:B,2,FALSE)/5200</f>
        <v>5.4688461538461545E-5</v>
      </c>
      <c r="N631">
        <f ca="1">VLOOKUP(A631,Swap!A:B,2,FALSE)</f>
        <v>131.61099999999999</v>
      </c>
      <c r="O631">
        <f t="shared" ca="1" si="35"/>
        <v>1.5752103110287852E-2</v>
      </c>
      <c r="P631">
        <f t="shared" ca="1" si="36"/>
        <v>1.5697414648749391E-2</v>
      </c>
      <c r="Q631">
        <f t="shared" ca="1" si="41"/>
        <v>1.5697414648749391E-2</v>
      </c>
      <c r="R631">
        <f t="shared" ca="1" si="37"/>
        <v>107.20021141801033</v>
      </c>
      <c r="S631">
        <f t="shared" ca="1" si="32"/>
        <v>107.20021141801033</v>
      </c>
      <c r="T631">
        <f ca="1">(N631-MAX($N$534:N631))/MAX($N$534:N631)</f>
        <v>-3.1681099494544548E-2</v>
      </c>
      <c r="U631">
        <f ca="1">(R631-MAX(R$534:R631))/MAX(R$534:R631)</f>
        <v>-3.2003570403867941E-2</v>
      </c>
      <c r="V631">
        <f ca="1">(S631-MAX(S$534:S631))/MAX(S$534:S631)</f>
        <v>-3.2003570403867941E-2</v>
      </c>
      <c r="W631">
        <f t="shared" ca="1" si="38"/>
        <v>6</v>
      </c>
      <c r="X631">
        <f t="shared" ca="1" si="39"/>
        <v>6</v>
      </c>
      <c r="Y631">
        <f t="shared" ca="1" si="40"/>
        <v>6</v>
      </c>
    </row>
    <row r="632" spans="1:25" x14ac:dyDescent="0.35">
      <c r="A632" s="1">
        <v>40512</v>
      </c>
      <c r="B632">
        <v>-67655</v>
      </c>
      <c r="C632">
        <f>AVERAGE(B$11:B632)</f>
        <v>37525.601286173631</v>
      </c>
      <c r="D632">
        <f t="shared" si="26"/>
        <v>43237.8068833652</v>
      </c>
      <c r="E632">
        <f>_xlfn.STDEV.P(B$11:B632)</f>
        <v>147661.59433726722</v>
      </c>
      <c r="F632">
        <f t="shared" si="27"/>
        <v>158778.81434223641</v>
      </c>
      <c r="G632">
        <f t="shared" si="28"/>
        <v>185187.19562344084</v>
      </c>
      <c r="H632">
        <f t="shared" si="29"/>
        <v>202016.62122560162</v>
      </c>
      <c r="I632">
        <f t="shared" si="30"/>
        <v>-110135.9930510936</v>
      </c>
      <c r="J632">
        <f t="shared" si="31"/>
        <v>-115541.0074588712</v>
      </c>
      <c r="K632">
        <f t="shared" si="33"/>
        <v>1</v>
      </c>
      <c r="L632">
        <f t="shared" si="34"/>
        <v>1</v>
      </c>
      <c r="M632" s="3">
        <f ca="1">VLOOKUP(A632,Cash!A:B,2,FALSE)/5200</f>
        <v>5.7751923076923082E-5</v>
      </c>
      <c r="N632">
        <f ca="1">VLOOKUP(A632,Swap!A:B,2,FALSE)</f>
        <v>131.24199999999999</v>
      </c>
      <c r="O632">
        <f t="shared" ca="1" si="35"/>
        <v>-2.8037170145353008E-3</v>
      </c>
      <c r="P632">
        <f t="shared" ca="1" si="36"/>
        <v>-2.8584054760737625E-3</v>
      </c>
      <c r="Q632">
        <f t="shared" ca="1" si="41"/>
        <v>-2.8584054760737625E-3</v>
      </c>
      <c r="R632">
        <f t="shared" ca="1" si="37"/>
        <v>106.89378974665682</v>
      </c>
      <c r="S632">
        <f t="shared" ca="1" si="32"/>
        <v>106.89378974665682</v>
      </c>
      <c r="T632">
        <f ca="1">(N632-MAX($N$534:N632))/MAX($N$534:N632)</f>
        <v>-3.4395991671387766E-2</v>
      </c>
      <c r="U632">
        <f ca="1">(R632-MAX(R$534:R632))/MAX(R$534:R632)</f>
        <v>-3.4770496699045368E-2</v>
      </c>
      <c r="V632">
        <f ca="1">(S632-MAX(S$534:S632))/MAX(S$534:S632)</f>
        <v>-3.4770496699045368E-2</v>
      </c>
      <c r="W632">
        <f t="shared" ca="1" si="38"/>
        <v>7</v>
      </c>
      <c r="X632">
        <f t="shared" ca="1" si="39"/>
        <v>7</v>
      </c>
      <c r="Y632">
        <f t="shared" ca="1" si="40"/>
        <v>7</v>
      </c>
    </row>
    <row r="633" spans="1:25" x14ac:dyDescent="0.35">
      <c r="A633" s="1">
        <v>40519</v>
      </c>
      <c r="B633">
        <v>-45374</v>
      </c>
      <c r="C633">
        <f>AVERAGE(B$11:B633)</f>
        <v>37392.536115569827</v>
      </c>
      <c r="D633">
        <f t="shared" si="26"/>
        <v>42937.652007648183</v>
      </c>
      <c r="E633">
        <f>_xlfn.STDEV.P(B$11:B633)</f>
        <v>147580.35599827013</v>
      </c>
      <c r="F633">
        <f t="shared" si="27"/>
        <v>158797.66279828019</v>
      </c>
      <c r="G633">
        <f t="shared" si="28"/>
        <v>184972.89211383995</v>
      </c>
      <c r="H633">
        <f t="shared" si="29"/>
        <v>201735.31480592838</v>
      </c>
      <c r="I633">
        <f t="shared" si="30"/>
        <v>-110187.81988270031</v>
      </c>
      <c r="J633">
        <f t="shared" si="31"/>
        <v>-115860.010790632</v>
      </c>
      <c r="K633">
        <f t="shared" si="33"/>
        <v>1</v>
      </c>
      <c r="L633">
        <f t="shared" si="34"/>
        <v>1</v>
      </c>
      <c r="M633" s="3">
        <f ca="1">VLOOKUP(A633,Cash!A:B,2,FALSE)/5200</f>
        <v>5.811346153846154E-5</v>
      </c>
      <c r="N633">
        <f ca="1">VLOOKUP(A633,Swap!A:B,2,FALSE)</f>
        <v>128.02099999999999</v>
      </c>
      <c r="O633">
        <f t="shared" ca="1" si="35"/>
        <v>-2.4542448301610786E-2</v>
      </c>
      <c r="P633">
        <f t="shared" ca="1" si="36"/>
        <v>-2.4600200224687709E-2</v>
      </c>
      <c r="Q633">
        <f t="shared" ca="1" si="41"/>
        <v>-2.4600200224687709E-2</v>
      </c>
      <c r="R633">
        <f t="shared" ca="1" si="37"/>
        <v>104.26418111611339</v>
      </c>
      <c r="S633">
        <f t="shared" ca="1" si="32"/>
        <v>104.26418111611339</v>
      </c>
      <c r="T633">
        <f ca="1">(N633-MAX($N$534:N633))/MAX($N$534:N633)</f>
        <v>-5.8094278125620895E-2</v>
      </c>
      <c r="U633">
        <f ca="1">(R633-MAX(R$534:R633))/MAX(R$534:R633)</f>
        <v>-5.8515335743024741E-2</v>
      </c>
      <c r="V633">
        <f ca="1">(S633-MAX(S$534:S633))/MAX(S$534:S633)</f>
        <v>-5.8515335743024741E-2</v>
      </c>
      <c r="W633">
        <f t="shared" ca="1" si="38"/>
        <v>8</v>
      </c>
      <c r="X633">
        <f t="shared" ca="1" si="39"/>
        <v>8</v>
      </c>
      <c r="Y633">
        <f t="shared" ca="1" si="40"/>
        <v>8</v>
      </c>
    </row>
    <row r="634" spans="1:25" x14ac:dyDescent="0.35">
      <c r="A634" s="1">
        <v>40526</v>
      </c>
      <c r="B634">
        <v>-8104</v>
      </c>
      <c r="C634">
        <f>AVERAGE(B$11:B634)</f>
        <v>37319.625</v>
      </c>
      <c r="D634">
        <f t="shared" si="26"/>
        <v>42775.219885277249</v>
      </c>
      <c r="E634">
        <f>_xlfn.STDEV.P(B$11:B634)</f>
        <v>147473.28429017417</v>
      </c>
      <c r="F634">
        <f t="shared" si="27"/>
        <v>158806.34118344303</v>
      </c>
      <c r="G634">
        <f t="shared" si="28"/>
        <v>184792.90929017417</v>
      </c>
      <c r="H634">
        <f t="shared" si="29"/>
        <v>201581.56106872027</v>
      </c>
      <c r="I634">
        <f t="shared" si="30"/>
        <v>-110153.65929017417</v>
      </c>
      <c r="J634">
        <f t="shared" si="31"/>
        <v>-116031.12129816579</v>
      </c>
      <c r="K634">
        <f t="shared" si="33"/>
        <v>1</v>
      </c>
      <c r="L634">
        <f t="shared" si="34"/>
        <v>1</v>
      </c>
      <c r="M634" s="3">
        <f ca="1">VLOOKUP(A634,Cash!A:B,2,FALSE)/5200</f>
        <v>5.8053846153846149E-5</v>
      </c>
      <c r="N634">
        <f ca="1">VLOOKUP(A634,Swap!A:B,2,FALSE)</f>
        <v>125.504</v>
      </c>
      <c r="O634">
        <f t="shared" ca="1" si="35"/>
        <v>-1.9660836893946931E-2</v>
      </c>
      <c r="P634">
        <f t="shared" ca="1" si="36"/>
        <v>-1.9718950355485394E-2</v>
      </c>
      <c r="Q634">
        <f t="shared" ca="1" si="41"/>
        <v>-1.9718950355485394E-2</v>
      </c>
      <c r="R634">
        <f t="shared" ca="1" si="37"/>
        <v>102.20820090482941</v>
      </c>
      <c r="S634">
        <f t="shared" ca="1" si="32"/>
        <v>102.20820090482941</v>
      </c>
      <c r="T634">
        <f ca="1">(N634-MAX($N$534:N634))/MAX($N$534:N634)</f>
        <v>-7.6612932892868413E-2</v>
      </c>
      <c r="U634">
        <f ca="1">(R634-MAX(R$534:R634))/MAX(R$534:R634)</f>
        <v>-7.7080425097958885E-2</v>
      </c>
      <c r="V634">
        <f ca="1">(S634-MAX(S$534:S634))/MAX(S$534:S634)</f>
        <v>-7.7080425097958885E-2</v>
      </c>
      <c r="W634">
        <f t="shared" ca="1" si="38"/>
        <v>9</v>
      </c>
      <c r="X634">
        <f t="shared" ca="1" si="39"/>
        <v>9</v>
      </c>
      <c r="Y634">
        <f t="shared" ca="1" si="40"/>
        <v>9</v>
      </c>
    </row>
    <row r="635" spans="1:25" x14ac:dyDescent="0.35">
      <c r="A635" s="1">
        <v>40533</v>
      </c>
      <c r="B635">
        <v>-77923</v>
      </c>
      <c r="C635">
        <f>AVERAGE(B$11:B635)</f>
        <v>37135.236799999999</v>
      </c>
      <c r="D635">
        <f t="shared" si="26"/>
        <v>42506.344168260039</v>
      </c>
      <c r="E635">
        <f>_xlfn.STDEV.P(B$11:B635)</f>
        <v>147427.22804550835</v>
      </c>
      <c r="F635">
        <f t="shared" si="27"/>
        <v>158891.4016102546</v>
      </c>
      <c r="G635">
        <f t="shared" si="28"/>
        <v>184562.46484550834</v>
      </c>
      <c r="H635">
        <f t="shared" si="29"/>
        <v>201397.74577851465</v>
      </c>
      <c r="I635">
        <f t="shared" si="30"/>
        <v>-110291.99124550835</v>
      </c>
      <c r="J635">
        <f t="shared" si="31"/>
        <v>-116385.05744199456</v>
      </c>
      <c r="K635">
        <f t="shared" si="33"/>
        <v>1</v>
      </c>
      <c r="L635">
        <f t="shared" si="34"/>
        <v>1</v>
      </c>
      <c r="M635" s="3">
        <f ca="1">VLOOKUP(A635,Cash!A:B,2,FALSE)/5200</f>
        <v>5.8232692307692315E-5</v>
      </c>
      <c r="N635">
        <f ca="1">VLOOKUP(A635,Swap!A:B,2,FALSE)</f>
        <v>126.312</v>
      </c>
      <c r="O635">
        <f t="shared" ca="1" si="35"/>
        <v>6.4380418154001973E-3</v>
      </c>
      <c r="P635">
        <f t="shared" ca="1" si="36"/>
        <v>6.3799879692463509E-3</v>
      </c>
      <c r="Q635">
        <f t="shared" ca="1" si="41"/>
        <v>6.3799879692463509E-3</v>
      </c>
      <c r="R635">
        <f t="shared" ca="1" si="37"/>
        <v>102.86028799696054</v>
      </c>
      <c r="S635">
        <f t="shared" ca="1" si="32"/>
        <v>102.86028799696054</v>
      </c>
      <c r="T635">
        <f ca="1">(N635-MAX($N$534:N635))/MAX($N$534:N635)</f>
        <v>-7.0668128343032904E-2</v>
      </c>
      <c r="U635">
        <f ca="1">(R635-MAX(R$534:R635))/MAX(R$534:R635)</f>
        <v>-7.1192209313501911E-2</v>
      </c>
      <c r="V635">
        <f ca="1">(S635-MAX(S$534:S635))/MAX(S$534:S635)</f>
        <v>-7.1192209313501911E-2</v>
      </c>
      <c r="W635">
        <f t="shared" ca="1" si="38"/>
        <v>10</v>
      </c>
      <c r="X635">
        <f t="shared" ca="1" si="39"/>
        <v>10</v>
      </c>
      <c r="Y635">
        <f t="shared" ca="1" si="40"/>
        <v>10</v>
      </c>
    </row>
    <row r="636" spans="1:25" x14ac:dyDescent="0.35">
      <c r="A636" s="1">
        <v>40540</v>
      </c>
      <c r="B636">
        <v>-105593</v>
      </c>
      <c r="C636">
        <f>AVERAGE(B$11:B636)</f>
        <v>36907.23642172524</v>
      </c>
      <c r="D636">
        <f t="shared" si="26"/>
        <v>42174.108986615676</v>
      </c>
      <c r="E636">
        <f>_xlfn.STDEV.P(B$11:B636)</f>
        <v>147419.66479765423</v>
      </c>
      <c r="F636">
        <f t="shared" si="27"/>
        <v>159019.01111989806</v>
      </c>
      <c r="G636">
        <f t="shared" si="28"/>
        <v>184326.90121937948</v>
      </c>
      <c r="H636">
        <f t="shared" si="29"/>
        <v>201193.12010651373</v>
      </c>
      <c r="I636">
        <f t="shared" si="30"/>
        <v>-110512.42837592898</v>
      </c>
      <c r="J636">
        <f t="shared" si="31"/>
        <v>-116844.90213328239</v>
      </c>
      <c r="K636">
        <f t="shared" si="33"/>
        <v>1</v>
      </c>
      <c r="L636">
        <f t="shared" si="34"/>
        <v>1</v>
      </c>
      <c r="M636" s="3">
        <f ca="1">VLOOKUP(A636,Cash!A:B,2,FALSE)/5200</f>
        <v>5.8232692307692315E-5</v>
      </c>
      <c r="N636">
        <f ca="1">VLOOKUP(A636,Swap!A:B,2,FALSE)</f>
        <v>125.782</v>
      </c>
      <c r="O636">
        <f t="shared" ca="1" si="35"/>
        <v>-4.19595921210969E-3</v>
      </c>
      <c r="P636">
        <f t="shared" ca="1" si="36"/>
        <v>-4.2541919044173822E-3</v>
      </c>
      <c r="Q636">
        <f t="shared" ca="1" si="41"/>
        <v>-4.2541919044173822E-3</v>
      </c>
      <c r="R636">
        <f t="shared" ca="1" si="37"/>
        <v>102.42270059247784</v>
      </c>
      <c r="S636">
        <f t="shared" ca="1" si="32"/>
        <v>102.42270059247784</v>
      </c>
      <c r="T636">
        <f ca="1">(N636-MAX($N$534:N636))/MAX($N$534:N636)</f>
        <v>-7.4567566971019114E-2</v>
      </c>
      <c r="U636">
        <f ca="1">(R636-MAX(R$534:R636))/MAX(R$534:R636)</f>
        <v>-7.514353589740011E-2</v>
      </c>
      <c r="V636">
        <f ca="1">(S636-MAX(S$534:S636))/MAX(S$534:S636)</f>
        <v>-7.514353589740011E-2</v>
      </c>
      <c r="W636">
        <f t="shared" ca="1" si="38"/>
        <v>11</v>
      </c>
      <c r="X636">
        <f t="shared" ca="1" si="39"/>
        <v>11</v>
      </c>
      <c r="Y636">
        <f t="shared" ca="1" si="40"/>
        <v>11</v>
      </c>
    </row>
    <row r="637" spans="1:25" x14ac:dyDescent="0.35">
      <c r="A637" s="1">
        <v>40547</v>
      </c>
      <c r="B637">
        <v>-76393</v>
      </c>
      <c r="C637">
        <f>AVERAGE(B$11:B637)</f>
        <v>36726.534290271135</v>
      </c>
      <c r="D637">
        <f t="shared" si="26"/>
        <v>41881.296367112809</v>
      </c>
      <c r="E637">
        <f>_xlfn.STDEV.P(B$11:B637)</f>
        <v>147371.42644916585</v>
      </c>
      <c r="F637">
        <f t="shared" si="27"/>
        <v>159096.05410724474</v>
      </c>
      <c r="G637">
        <f t="shared" si="28"/>
        <v>184097.960739437</v>
      </c>
      <c r="H637">
        <f t="shared" si="29"/>
        <v>200977.35047435755</v>
      </c>
      <c r="I637">
        <f t="shared" si="30"/>
        <v>-110644.89215889471</v>
      </c>
      <c r="J637">
        <f t="shared" si="31"/>
        <v>-117214.75774013193</v>
      </c>
      <c r="K637">
        <f t="shared" si="33"/>
        <v>1</v>
      </c>
      <c r="L637">
        <f t="shared" si="34"/>
        <v>1</v>
      </c>
      <c r="M637" s="3">
        <f ca="1">VLOOKUP(A637,Cash!A:B,2,FALSE)/5200</f>
        <v>5.8232692307692315E-5</v>
      </c>
      <c r="N637">
        <f ca="1">VLOOKUP(A637,Swap!A:B,2,FALSE)</f>
        <v>126.71899999999999</v>
      </c>
      <c r="O637">
        <f t="shared" ca="1" si="35"/>
        <v>7.4493965750266344E-3</v>
      </c>
      <c r="P637">
        <f t="shared" ca="1" si="36"/>
        <v>7.3911638827189423E-3</v>
      </c>
      <c r="Q637">
        <f t="shared" ca="1" si="41"/>
        <v>7.3911638827189423E-3</v>
      </c>
      <c r="R637">
        <f t="shared" ca="1" si="37"/>
        <v>103.17972355786749</v>
      </c>
      <c r="S637">
        <f t="shared" ca="1" si="32"/>
        <v>103.17972355786749</v>
      </c>
      <c r="T637">
        <f ca="1">(N637-MAX($N$534:N637))/MAX($N$534:N637)</f>
        <v>-6.767365377399448E-2</v>
      </c>
      <c r="U637">
        <f ca="1">(R637-MAX(R$534:R637))/MAX(R$534:R637)</f>
        <v>-6.8307770203225884E-2</v>
      </c>
      <c r="V637">
        <f ca="1">(S637-MAX(S$534:S637))/MAX(S$534:S637)</f>
        <v>-6.8307770203225884E-2</v>
      </c>
      <c r="W637">
        <f t="shared" ca="1" si="38"/>
        <v>12</v>
      </c>
      <c r="X637">
        <f t="shared" ca="1" si="39"/>
        <v>12</v>
      </c>
      <c r="Y637">
        <f t="shared" ca="1" si="40"/>
        <v>12</v>
      </c>
    </row>
    <row r="638" spans="1:25" x14ac:dyDescent="0.35">
      <c r="A638" s="1">
        <v>40554</v>
      </c>
      <c r="B638">
        <v>-80696</v>
      </c>
      <c r="C638">
        <f>AVERAGE(B$11:B638)</f>
        <v>36539.555732484077</v>
      </c>
      <c r="D638">
        <f t="shared" si="26"/>
        <v>41551.629063097513</v>
      </c>
      <c r="E638">
        <f>_xlfn.STDEV.P(B$11:B638)</f>
        <v>147328.45797431955</v>
      </c>
      <c r="F638">
        <f t="shared" si="27"/>
        <v>159171.05668974042</v>
      </c>
      <c r="G638">
        <f t="shared" si="28"/>
        <v>183868.01370680361</v>
      </c>
      <c r="H638">
        <f t="shared" si="29"/>
        <v>200722.68575283792</v>
      </c>
      <c r="I638">
        <f t="shared" si="30"/>
        <v>-110788.90224183547</v>
      </c>
      <c r="J638">
        <f t="shared" si="31"/>
        <v>-117619.42762664291</v>
      </c>
      <c r="K638">
        <f t="shared" si="33"/>
        <v>1</v>
      </c>
      <c r="L638">
        <f t="shared" si="34"/>
        <v>1</v>
      </c>
      <c r="M638" s="3">
        <f ca="1">VLOOKUP(A638,Cash!A:B,2,FALSE)/5200</f>
        <v>5.8294230769230773E-5</v>
      </c>
      <c r="N638">
        <f ca="1">VLOOKUP(A638,Swap!A:B,2,FALSE)</f>
        <v>126.467</v>
      </c>
      <c r="O638">
        <f t="shared" ca="1" si="35"/>
        <v>-1.9886520569133426E-3</v>
      </c>
      <c r="P638">
        <f t="shared" ca="1" si="36"/>
        <v>-2.0468847492210347E-3</v>
      </c>
      <c r="Q638">
        <f t="shared" ca="1" si="41"/>
        <v>-2.0468847492210347E-3</v>
      </c>
      <c r="R638">
        <f t="shared" ca="1" si="37"/>
        <v>102.96852655528805</v>
      </c>
      <c r="S638">
        <f t="shared" ca="1" si="32"/>
        <v>102.96852655528805</v>
      </c>
      <c r="T638">
        <f ca="1">(N638-MAX($N$534:N638))/MAX($N$534:N638)</f>
        <v>-6.952772648013128E-2</v>
      </c>
      <c r="U638">
        <f ca="1">(R638-MAX(R$534:R638))/MAX(R$534:R638)</f>
        <v>-7.0214836819364621E-2</v>
      </c>
      <c r="V638">
        <f ca="1">(S638-MAX(S$534:S638))/MAX(S$534:S638)</f>
        <v>-7.0214836819364621E-2</v>
      </c>
      <c r="W638">
        <f t="shared" ca="1" si="38"/>
        <v>13</v>
      </c>
      <c r="X638">
        <f t="shared" ca="1" si="39"/>
        <v>13</v>
      </c>
      <c r="Y638">
        <f t="shared" ca="1" si="40"/>
        <v>13</v>
      </c>
    </row>
    <row r="639" spans="1:25" x14ac:dyDescent="0.35">
      <c r="A639" s="1">
        <v>40561</v>
      </c>
      <c r="B639">
        <v>-86562</v>
      </c>
      <c r="C639">
        <f>AVERAGE(B$11:B639)</f>
        <v>36343.845786963437</v>
      </c>
      <c r="D639">
        <f t="shared" si="26"/>
        <v>41212.491395793499</v>
      </c>
      <c r="E639">
        <f>_xlfn.STDEV.P(B$11:B639)</f>
        <v>147292.97403093486</v>
      </c>
      <c r="F639">
        <f t="shared" si="27"/>
        <v>159254.68306797059</v>
      </c>
      <c r="G639">
        <f t="shared" si="28"/>
        <v>183636.8198178983</v>
      </c>
      <c r="H639">
        <f t="shared" si="29"/>
        <v>200467.17446376409</v>
      </c>
      <c r="I639">
        <f t="shared" si="30"/>
        <v>-110949.12824397141</v>
      </c>
      <c r="J639">
        <f t="shared" si="31"/>
        <v>-118042.19167217708</v>
      </c>
      <c r="K639">
        <f t="shared" si="33"/>
        <v>1</v>
      </c>
      <c r="L639">
        <f t="shared" si="34"/>
        <v>1</v>
      </c>
      <c r="M639" s="3">
        <f ca="1">VLOOKUP(A639,Cash!A:B,2,FALSE)/5200</f>
        <v>5.8294230769230773E-5</v>
      </c>
      <c r="N639">
        <f ca="1">VLOOKUP(A639,Swap!A:B,2,FALSE)</f>
        <v>126.259</v>
      </c>
      <c r="O639">
        <f t="shared" ca="1" si="35"/>
        <v>-1.6446978263103817E-3</v>
      </c>
      <c r="P639">
        <f t="shared" ca="1" si="36"/>
        <v>-1.7029920570796125E-3</v>
      </c>
      <c r="Q639">
        <f t="shared" ca="1" si="41"/>
        <v>-1.7029920570796125E-3</v>
      </c>
      <c r="R639">
        <f t="shared" ca="1" si="37"/>
        <v>102.7931719724352</v>
      </c>
      <c r="S639">
        <f t="shared" ca="1" si="32"/>
        <v>102.7931719724352</v>
      </c>
      <c r="T639">
        <f ca="1">(N639-MAX($N$534:N639))/MAX($N$534:N639)</f>
        <v>-7.1058072205831505E-2</v>
      </c>
      <c r="U639">
        <f ca="1">(R639-MAX(R$534:R639))/MAX(R$534:R639)</f>
        <v>-7.1798253567051717E-2</v>
      </c>
      <c r="V639">
        <f ca="1">(S639-MAX(S$534:S639))/MAX(S$534:S639)</f>
        <v>-7.1798253567051717E-2</v>
      </c>
      <c r="W639">
        <f t="shared" ca="1" si="38"/>
        <v>14</v>
      </c>
      <c r="X639">
        <f t="shared" ca="1" si="39"/>
        <v>14</v>
      </c>
      <c r="Y639">
        <f t="shared" ca="1" si="40"/>
        <v>14</v>
      </c>
    </row>
    <row r="640" spans="1:25" x14ac:dyDescent="0.35">
      <c r="A640" s="1">
        <v>40568</v>
      </c>
      <c r="B640">
        <v>-114318</v>
      </c>
      <c r="C640">
        <f>AVERAGE(B$11:B640)</f>
        <v>36104.699999999997</v>
      </c>
      <c r="D640">
        <f t="shared" si="26"/>
        <v>40827.325047801147</v>
      </c>
      <c r="E640">
        <f>_xlfn.STDEV.P(B$11:B640)</f>
        <v>147298.18836763667</v>
      </c>
      <c r="F640">
        <f t="shared" si="27"/>
        <v>159386.72237434521</v>
      </c>
      <c r="G640">
        <f t="shared" si="28"/>
        <v>183402.88836763665</v>
      </c>
      <c r="H640">
        <f t="shared" si="29"/>
        <v>200214.04742214637</v>
      </c>
      <c r="I640">
        <f t="shared" si="30"/>
        <v>-111193.48836763667</v>
      </c>
      <c r="J640">
        <f t="shared" si="31"/>
        <v>-118559.39732654406</v>
      </c>
      <c r="K640">
        <f t="shared" si="33"/>
        <v>1</v>
      </c>
      <c r="L640">
        <f t="shared" si="34"/>
        <v>1</v>
      </c>
      <c r="M640" s="3">
        <f ca="1">VLOOKUP(A640,Cash!A:B,2,FALSE)/5200</f>
        <v>5.8534615384615382E-5</v>
      </c>
      <c r="N640">
        <f ca="1">VLOOKUP(A640,Swap!A:B,2,FALSE)</f>
        <v>126.035</v>
      </c>
      <c r="O640">
        <f t="shared" ca="1" si="35"/>
        <v>-1.7741309530410199E-3</v>
      </c>
      <c r="P640">
        <f t="shared" ca="1" si="36"/>
        <v>-1.8324251838102506E-3</v>
      </c>
      <c r="Q640">
        <f t="shared" ca="1" si="41"/>
        <v>-1.8324251838102506E-3</v>
      </c>
      <c r="R640">
        <f t="shared" ca="1" si="37"/>
        <v>102.60481117538917</v>
      </c>
      <c r="S640">
        <f t="shared" ca="1" si="32"/>
        <v>102.60481117538917</v>
      </c>
      <c r="T640">
        <f ca="1">(N640-MAX($N$534:N640))/MAX($N$534:N640)</f>
        <v>-7.2706136833508725E-2</v>
      </c>
      <c r="U640">
        <f ca="1">(R640-MAX(R$534:R640))/MAX(R$534:R640)</f>
        <v>-7.3499113822872122E-2</v>
      </c>
      <c r="V640">
        <f ca="1">(S640-MAX(S$534:S640))/MAX(S$534:S640)</f>
        <v>-7.3499113822872122E-2</v>
      </c>
      <c r="W640">
        <f t="shared" ca="1" si="38"/>
        <v>15</v>
      </c>
      <c r="X640">
        <f t="shared" ca="1" si="39"/>
        <v>15</v>
      </c>
      <c r="Y640">
        <f t="shared" ca="1" si="40"/>
        <v>15</v>
      </c>
    </row>
    <row r="641" spans="1:25" x14ac:dyDescent="0.35">
      <c r="A641" s="1">
        <v>40575</v>
      </c>
      <c r="B641">
        <v>-133830</v>
      </c>
      <c r="C641">
        <f>AVERAGE(B$11:B641)</f>
        <v>35835.389857369257</v>
      </c>
      <c r="D641">
        <f t="shared" si="26"/>
        <v>40409.162523900573</v>
      </c>
      <c r="E641">
        <f>_xlfn.STDEV.P(B$11:B641)</f>
        <v>147336.56772823492</v>
      </c>
      <c r="F641">
        <f t="shared" si="27"/>
        <v>159557.42220042631</v>
      </c>
      <c r="G641">
        <f t="shared" si="28"/>
        <v>183171.95758560416</v>
      </c>
      <c r="H641">
        <f t="shared" si="29"/>
        <v>199966.58472432688</v>
      </c>
      <c r="I641">
        <f t="shared" si="30"/>
        <v>-111501.17787086566</v>
      </c>
      <c r="J641">
        <f t="shared" si="31"/>
        <v>-119148.25967652575</v>
      </c>
      <c r="K641">
        <f t="shared" si="33"/>
        <v>1</v>
      </c>
      <c r="L641">
        <f t="shared" si="34"/>
        <v>1</v>
      </c>
      <c r="M641" s="3">
        <f ca="1">VLOOKUP(A641,Cash!A:B,2,FALSE)/5200</f>
        <v>5.9711538461538464E-5</v>
      </c>
      <c r="N641">
        <f ca="1">VLOOKUP(A641,Swap!A:B,2,FALSE)</f>
        <v>125.495</v>
      </c>
      <c r="O641">
        <f t="shared" ca="1" si="35"/>
        <v>-4.2845241401197054E-3</v>
      </c>
      <c r="P641">
        <f t="shared" ca="1" si="36"/>
        <v>-4.3430587555043209E-3</v>
      </c>
      <c r="Q641">
        <f t="shared" ca="1" si="41"/>
        <v>-4.3430587555043209E-3</v>
      </c>
      <c r="R641">
        <f t="shared" ca="1" si="37"/>
        <v>102.15919245185702</v>
      </c>
      <c r="S641">
        <f t="shared" ca="1" si="32"/>
        <v>102.15919245185702</v>
      </c>
      <c r="T641">
        <f ca="1">(N641-MAX($N$534:N641))/MAX($N$534:N641)</f>
        <v>-7.6679149775230451E-2</v>
      </c>
      <c r="U641">
        <f ca="1">(R641-MAX(R$534:R641))/MAX(R$534:R641)</f>
        <v>-7.7522961608566282E-2</v>
      </c>
      <c r="V641">
        <f ca="1">(S641-MAX(S$534:S641))/MAX(S$534:S641)</f>
        <v>-7.7522961608566282E-2</v>
      </c>
      <c r="W641">
        <f t="shared" ca="1" si="38"/>
        <v>16</v>
      </c>
      <c r="X641">
        <f t="shared" ca="1" si="39"/>
        <v>16</v>
      </c>
      <c r="Y641">
        <f t="shared" ca="1" si="40"/>
        <v>16</v>
      </c>
    </row>
    <row r="642" spans="1:25" x14ac:dyDescent="0.35">
      <c r="A642" s="1">
        <v>40582</v>
      </c>
      <c r="B642">
        <v>-96155</v>
      </c>
      <c r="C642">
        <f>AVERAGE(B$11:B642)</f>
        <v>35626.544303797469</v>
      </c>
      <c r="D642">
        <f t="shared" si="26"/>
        <v>40016.44168260038</v>
      </c>
      <c r="E642">
        <f>_xlfn.STDEV.P(B$11:B642)</f>
        <v>147313.40053326869</v>
      </c>
      <c r="F642">
        <f t="shared" si="27"/>
        <v>159640.27631968199</v>
      </c>
      <c r="G642">
        <f t="shared" si="28"/>
        <v>182939.94483706617</v>
      </c>
      <c r="H642">
        <f t="shared" si="29"/>
        <v>199656.71800228237</v>
      </c>
      <c r="I642">
        <f t="shared" si="30"/>
        <v>-111686.85622947122</v>
      </c>
      <c r="J642">
        <f t="shared" si="31"/>
        <v>-119623.8346370816</v>
      </c>
      <c r="K642">
        <f t="shared" si="33"/>
        <v>1</v>
      </c>
      <c r="L642">
        <f t="shared" si="34"/>
        <v>1</v>
      </c>
      <c r="M642" s="3">
        <f ca="1">VLOOKUP(A642,Cash!A:B,2,FALSE)/5200</f>
        <v>6.0000000000000002E-5</v>
      </c>
      <c r="N642">
        <f ca="1">VLOOKUP(A642,Swap!A:B,2,FALSE)</f>
        <v>123.396</v>
      </c>
      <c r="O642">
        <f t="shared" ca="1" si="35"/>
        <v>-1.6725765966771666E-2</v>
      </c>
      <c r="P642">
        <f t="shared" ca="1" si="36"/>
        <v>-1.6785477505233206E-2</v>
      </c>
      <c r="Q642">
        <f t="shared" ca="1" si="41"/>
        <v>-1.6785477505233206E-2</v>
      </c>
      <c r="R642">
        <f t="shared" ca="1" si="37"/>
        <v>100.44440162500359</v>
      </c>
      <c r="S642">
        <f t="shared" ca="1" si="32"/>
        <v>100.44440162500359</v>
      </c>
      <c r="T642">
        <f ca="1">(N642-MAX($N$534:N642))/MAX($N$534:N642)</f>
        <v>-9.2122398228330529E-2</v>
      </c>
      <c r="U642">
        <f ca="1">(R642-MAX(R$534:R642))/MAX(R$534:R642)</f>
        <v>-9.3007179185579797E-2</v>
      </c>
      <c r="V642">
        <f ca="1">(S642-MAX(S$534:S642))/MAX(S$534:S642)</f>
        <v>-9.3007179185579797E-2</v>
      </c>
      <c r="W642">
        <f t="shared" ca="1" si="38"/>
        <v>17</v>
      </c>
      <c r="X642">
        <f t="shared" ca="1" si="39"/>
        <v>17</v>
      </c>
      <c r="Y642">
        <f t="shared" ca="1" si="40"/>
        <v>17</v>
      </c>
    </row>
    <row r="643" spans="1:25" x14ac:dyDescent="0.35">
      <c r="A643" s="1">
        <v>40589</v>
      </c>
      <c r="B643">
        <v>-116504</v>
      </c>
      <c r="C643">
        <f>AVERAGE(B$11:B643)</f>
        <v>35386.21169036335</v>
      </c>
      <c r="D643">
        <f t="shared" si="26"/>
        <v>39610.848948374762</v>
      </c>
      <c r="E643">
        <f>_xlfn.STDEV.P(B$11:B643)</f>
        <v>147320.93874206953</v>
      </c>
      <c r="F643">
        <f t="shared" si="27"/>
        <v>159767.90687437588</v>
      </c>
      <c r="G643">
        <f t="shared" si="28"/>
        <v>182707.15043243289</v>
      </c>
      <c r="H643">
        <f t="shared" si="29"/>
        <v>199378.75582275065</v>
      </c>
      <c r="I643">
        <f t="shared" si="30"/>
        <v>-111934.72705170617</v>
      </c>
      <c r="J643">
        <f t="shared" si="31"/>
        <v>-120157.05792600111</v>
      </c>
      <c r="K643">
        <f t="shared" si="33"/>
        <v>1</v>
      </c>
      <c r="L643">
        <f t="shared" si="34"/>
        <v>1</v>
      </c>
      <c r="M643" s="3">
        <f ca="1">VLOOKUP(A643,Cash!A:B,2,FALSE)/5200</f>
        <v>6.0288461538461539E-5</v>
      </c>
      <c r="N643">
        <f ca="1">VLOOKUP(A643,Swap!A:B,2,FALSE)</f>
        <v>123.932</v>
      </c>
      <c r="O643">
        <f t="shared" ca="1" si="35"/>
        <v>4.343738857013113E-3</v>
      </c>
      <c r="P643">
        <f t="shared" ca="1" si="36"/>
        <v>4.2837388570131129E-3</v>
      </c>
      <c r="Q643">
        <f t="shared" ca="1" si="41"/>
        <v>4.2837388570131129E-3</v>
      </c>
      <c r="R643">
        <f t="shared" ca="1" si="37"/>
        <v>100.87467921121406</v>
      </c>
      <c r="S643">
        <f t="shared" ca="1" si="32"/>
        <v>100.87467921121406</v>
      </c>
      <c r="T643">
        <f ca="1">(N643-MAX($N$534:N643))/MAX($N$534:N643)</f>
        <v>-8.8178815012102965E-2</v>
      </c>
      <c r="U643">
        <f ca="1">(R643-MAX(R$534:R643))/MAX(R$534:R643)</f>
        <v>-8.9121858796025077E-2</v>
      </c>
      <c r="V643">
        <f ca="1">(S643-MAX(S$534:S643))/MAX(S$534:S643)</f>
        <v>-8.9121858796025077E-2</v>
      </c>
      <c r="W643">
        <f t="shared" ca="1" si="38"/>
        <v>18</v>
      </c>
      <c r="X643">
        <f t="shared" ca="1" si="39"/>
        <v>18</v>
      </c>
      <c r="Y643">
        <f t="shared" ca="1" si="40"/>
        <v>18</v>
      </c>
    </row>
    <row r="644" spans="1:25" x14ac:dyDescent="0.35">
      <c r="A644" s="1">
        <v>40596</v>
      </c>
      <c r="B644">
        <v>-148229</v>
      </c>
      <c r="C644">
        <f>AVERAGE(B$11:B644)</f>
        <v>35096.597791798107</v>
      </c>
      <c r="D644">
        <f t="shared" si="26"/>
        <v>39138.627151051624</v>
      </c>
      <c r="E644">
        <f>_xlfn.STDEV.P(B$11:B644)</f>
        <v>147384.93833417053</v>
      </c>
      <c r="F644">
        <f t="shared" si="27"/>
        <v>159957.30572256932</v>
      </c>
      <c r="G644">
        <f t="shared" si="28"/>
        <v>182481.53612596862</v>
      </c>
      <c r="H644">
        <f t="shared" si="29"/>
        <v>199095.93287362094</v>
      </c>
      <c r="I644">
        <f t="shared" si="30"/>
        <v>-112288.34054237242</v>
      </c>
      <c r="J644">
        <f t="shared" si="31"/>
        <v>-120818.6785715177</v>
      </c>
      <c r="K644">
        <f t="shared" si="33"/>
        <v>1</v>
      </c>
      <c r="L644">
        <f t="shared" si="34"/>
        <v>1</v>
      </c>
      <c r="M644" s="3">
        <f ca="1">VLOOKUP(A644,Cash!A:B,2,FALSE)/5200</f>
        <v>6.0096153846153849E-5</v>
      </c>
      <c r="N644">
        <f ca="1">VLOOKUP(A644,Swap!A:B,2,FALSE)</f>
        <v>125.244</v>
      </c>
      <c r="O644">
        <f t="shared" ca="1" si="35"/>
        <v>1.0586450634218814E-2</v>
      </c>
      <c r="P644">
        <f t="shared" ca="1" si="36"/>
        <v>1.0526162172680351E-2</v>
      </c>
      <c r="Q644">
        <f t="shared" ca="1" si="41"/>
        <v>1.0526162172680351E-2</v>
      </c>
      <c r="R644">
        <f t="shared" ca="1" si="37"/>
        <v>101.93650244370841</v>
      </c>
      <c r="S644">
        <f t="shared" ca="1" si="32"/>
        <v>101.93650244370841</v>
      </c>
      <c r="T644">
        <f ca="1">(N644-MAX($N$534:N644))/MAX($N$534:N644)</f>
        <v>-7.8525865049993759E-2</v>
      </c>
      <c r="U644">
        <f ca="1">(R644-MAX(R$534:R644))/MAX(R$534:R644)</f>
        <v>-7.9533807762162387E-2</v>
      </c>
      <c r="V644">
        <f ca="1">(S644-MAX(S$534:S644))/MAX(S$534:S644)</f>
        <v>-7.9533807762162387E-2</v>
      </c>
      <c r="W644">
        <f t="shared" ca="1" si="38"/>
        <v>19</v>
      </c>
      <c r="X644">
        <f t="shared" ca="1" si="39"/>
        <v>19</v>
      </c>
      <c r="Y644">
        <f t="shared" ca="1" si="40"/>
        <v>19</v>
      </c>
    </row>
    <row r="645" spans="1:25" x14ac:dyDescent="0.35">
      <c r="A645" s="1">
        <v>40603</v>
      </c>
      <c r="B645">
        <v>-73958</v>
      </c>
      <c r="C645">
        <f>AVERAGE(B$11:B645)</f>
        <v>34924.858267716532</v>
      </c>
      <c r="D645">
        <f t="shared" si="26"/>
        <v>38839.600382409175</v>
      </c>
      <c r="E645">
        <f>_xlfn.STDEV.P(B$11:B645)</f>
        <v>147332.31539617779</v>
      </c>
      <c r="F645">
        <f t="shared" si="27"/>
        <v>160022.25776298452</v>
      </c>
      <c r="G645">
        <f t="shared" si="28"/>
        <v>182257.17366389433</v>
      </c>
      <c r="H645">
        <f t="shared" si="29"/>
        <v>198861.85814539369</v>
      </c>
      <c r="I645">
        <f t="shared" si="30"/>
        <v>-112407.45712846125</v>
      </c>
      <c r="J645">
        <f t="shared" si="31"/>
        <v>-121182.65738057534</v>
      </c>
      <c r="K645">
        <f t="shared" si="33"/>
        <v>1</v>
      </c>
      <c r="L645">
        <f t="shared" si="34"/>
        <v>1</v>
      </c>
      <c r="M645" s="3">
        <f ca="1">VLOOKUP(A645,Cash!A:B,2,FALSE)/5200</f>
        <v>5.9519230769230768E-5</v>
      </c>
      <c r="N645">
        <f ca="1">VLOOKUP(A645,Swap!A:B,2,FALSE)</f>
        <v>125.703</v>
      </c>
      <c r="O645">
        <f t="shared" ca="1" si="35"/>
        <v>3.6648462201782639E-3</v>
      </c>
      <c r="P645">
        <f t="shared" ca="1" si="36"/>
        <v>3.6047500663321103E-3</v>
      </c>
      <c r="Q645">
        <f t="shared" ca="1" si="41"/>
        <v>3.6047500663321103E-3</v>
      </c>
      <c r="R645">
        <f t="shared" ca="1" si="37"/>
        <v>102.30395805765403</v>
      </c>
      <c r="S645">
        <f t="shared" ca="1" si="32"/>
        <v>102.30395805765403</v>
      </c>
      <c r="T645">
        <f ca="1">(N645-MAX($N$534:N645))/MAX($N$534:N645)</f>
        <v>-7.5148804049530213E-2</v>
      </c>
      <c r="U645">
        <f ca="1">(R645-MAX(R$534:R645))/MAX(R$534:R645)</f>
        <v>-7.6215757194636566E-2</v>
      </c>
      <c r="V645">
        <f ca="1">(S645-MAX(S$534:S645))/MAX(S$534:S645)</f>
        <v>-7.6215757194636566E-2</v>
      </c>
      <c r="W645">
        <f t="shared" ca="1" si="38"/>
        <v>20</v>
      </c>
      <c r="X645">
        <f t="shared" ca="1" si="39"/>
        <v>20</v>
      </c>
      <c r="Y645">
        <f t="shared" ca="1" si="40"/>
        <v>20</v>
      </c>
    </row>
    <row r="646" spans="1:25" x14ac:dyDescent="0.35">
      <c r="A646" s="1">
        <v>40610</v>
      </c>
      <c r="B646">
        <v>-56717</v>
      </c>
      <c r="C646">
        <f>AVERAGE(B$11:B646)</f>
        <v>34780.767295597485</v>
      </c>
      <c r="D646">
        <f t="shared" si="26"/>
        <v>38588.437858508601</v>
      </c>
      <c r="E646">
        <f>_xlfn.STDEV.P(B$11:B646)</f>
        <v>147261.21334556749</v>
      </c>
      <c r="F646">
        <f t="shared" si="27"/>
        <v>160068.94815669255</v>
      </c>
      <c r="G646">
        <f t="shared" si="28"/>
        <v>182041.98064116499</v>
      </c>
      <c r="H646">
        <f t="shared" si="29"/>
        <v>198657.38601520116</v>
      </c>
      <c r="I646">
        <f t="shared" si="30"/>
        <v>-112480.44604997001</v>
      </c>
      <c r="J646">
        <f t="shared" si="31"/>
        <v>-121480.51029818394</v>
      </c>
      <c r="K646">
        <f t="shared" si="33"/>
        <v>1</v>
      </c>
      <c r="L646">
        <f t="shared" si="34"/>
        <v>1</v>
      </c>
      <c r="M646" s="3">
        <f ca="1">VLOOKUP(A646,Cash!A:B,2,FALSE)/5200</f>
        <v>5.9519230769230768E-5</v>
      </c>
      <c r="N646">
        <f ca="1">VLOOKUP(A646,Swap!A:B,2,FALSE)</f>
        <v>125.30200000000001</v>
      </c>
      <c r="O646">
        <f t="shared" ca="1" si="35"/>
        <v>-3.1900591075789686E-3</v>
      </c>
      <c r="P646">
        <f t="shared" ca="1" si="36"/>
        <v>-3.2495783383481992E-3</v>
      </c>
      <c r="Q646">
        <f t="shared" ca="1" si="41"/>
        <v>-3.2495783383481992E-3</v>
      </c>
      <c r="R646">
        <f t="shared" ca="1" si="37"/>
        <v>101.9715133316226</v>
      </c>
      <c r="S646">
        <f t="shared" ca="1" si="32"/>
        <v>101.9715133316226</v>
      </c>
      <c r="T646">
        <f ca="1">(N646-MAX($N$534:N646))/MAX($N$534:N646)</f>
        <v>-7.8099134030327297E-2</v>
      </c>
      <c r="U646">
        <f ca="1">(R646-MAX(R$534:R646))/MAX(R$534:R646)</f>
        <v>-7.9217666459364178E-2</v>
      </c>
      <c r="V646">
        <f ca="1">(S646-MAX(S$534:S646))/MAX(S$534:S646)</f>
        <v>-7.9217666459364178E-2</v>
      </c>
      <c r="W646">
        <f t="shared" ca="1" si="38"/>
        <v>21</v>
      </c>
      <c r="X646">
        <f t="shared" ca="1" si="39"/>
        <v>21</v>
      </c>
      <c r="Y646">
        <f t="shared" ca="1" si="40"/>
        <v>21</v>
      </c>
    </row>
    <row r="647" spans="1:25" x14ac:dyDescent="0.35">
      <c r="A647" s="1">
        <v>40617</v>
      </c>
      <c r="B647">
        <v>-117744</v>
      </c>
      <c r="C647">
        <f>AVERAGE(B$11:B647)</f>
        <v>34541.324960753533</v>
      </c>
      <c r="D647">
        <f t="shared" si="26"/>
        <v>38182.328871892925</v>
      </c>
      <c r="E647">
        <f>_xlfn.STDEV.P(B$11:B647)</f>
        <v>147269.42916211716</v>
      </c>
      <c r="F647">
        <f t="shared" si="27"/>
        <v>160195.5796428117</v>
      </c>
      <c r="G647">
        <f t="shared" si="28"/>
        <v>181810.75412287068</v>
      </c>
      <c r="H647">
        <f t="shared" si="29"/>
        <v>198377.90851470461</v>
      </c>
      <c r="I647">
        <f t="shared" si="30"/>
        <v>-112728.10420136363</v>
      </c>
      <c r="J647">
        <f t="shared" si="31"/>
        <v>-122013.25077091878</v>
      </c>
      <c r="K647">
        <f t="shared" si="33"/>
        <v>1</v>
      </c>
      <c r="L647">
        <f t="shared" si="34"/>
        <v>1</v>
      </c>
      <c r="M647" s="3">
        <f ca="1">VLOOKUP(A647,Cash!A:B,2,FALSE)/5200</f>
        <v>5.942307692307692E-5</v>
      </c>
      <c r="N647">
        <f ca="1">VLOOKUP(A647,Swap!A:B,2,FALSE)</f>
        <v>127.758</v>
      </c>
      <c r="O647">
        <f t="shared" ca="1" si="35"/>
        <v>1.9600644842061588E-2</v>
      </c>
      <c r="P647">
        <f t="shared" ca="1" si="36"/>
        <v>1.9541125611292356E-2</v>
      </c>
      <c r="Q647">
        <f t="shared" ca="1" si="41"/>
        <v>1.9541125611292356E-2</v>
      </c>
      <c r="R647">
        <f t="shared" ca="1" si="37"/>
        <v>103.96415148240941</v>
      </c>
      <c r="S647">
        <f t="shared" ca="1" si="32"/>
        <v>103.96415148240941</v>
      </c>
      <c r="T647">
        <f ca="1">(N647-MAX($N$534:N647))/MAX($N$534:N647)</f>
        <v>-6.0029282576866808E-2</v>
      </c>
      <c r="U647">
        <f ca="1">(R647-MAX(R$534:R647))/MAX(R$534:R647)</f>
        <v>-6.1224543218987793E-2</v>
      </c>
      <c r="V647">
        <f ca="1">(S647-MAX(S$534:S647))/MAX(S$534:S647)</f>
        <v>-6.1224543218987793E-2</v>
      </c>
      <c r="W647">
        <f t="shared" ca="1" si="38"/>
        <v>22</v>
      </c>
      <c r="X647">
        <f t="shared" ca="1" si="39"/>
        <v>22</v>
      </c>
      <c r="Y647">
        <f t="shared" ca="1" si="40"/>
        <v>22</v>
      </c>
    </row>
    <row r="648" spans="1:25" x14ac:dyDescent="0.35">
      <c r="A648" s="1">
        <v>40624</v>
      </c>
      <c r="B648">
        <v>-58430</v>
      </c>
      <c r="C648">
        <f>AVERAGE(B$11:B648)</f>
        <v>34395.601880877744</v>
      </c>
      <c r="D648">
        <f t="shared" si="26"/>
        <v>37885.648183556405</v>
      </c>
      <c r="E648">
        <f>_xlfn.STDEV.P(B$11:B648)</f>
        <v>147199.92330699242</v>
      </c>
      <c r="F648">
        <f t="shared" si="27"/>
        <v>160230.54508989092</v>
      </c>
      <c r="G648">
        <f t="shared" si="28"/>
        <v>181595.52518787017</v>
      </c>
      <c r="H648">
        <f t="shared" si="29"/>
        <v>198116.19327344734</v>
      </c>
      <c r="I648">
        <f t="shared" si="30"/>
        <v>-112804.32142611468</v>
      </c>
      <c r="J648">
        <f t="shared" si="31"/>
        <v>-122344.89690633451</v>
      </c>
      <c r="K648">
        <f t="shared" si="33"/>
        <v>1</v>
      </c>
      <c r="L648">
        <f t="shared" si="34"/>
        <v>1</v>
      </c>
      <c r="M648" s="3">
        <f ca="1">VLOOKUP(A648,Cash!A:B,2,FALSE)/5200</f>
        <v>5.942307692307692E-5</v>
      </c>
      <c r="N648">
        <f ca="1">VLOOKUP(A648,Swap!A:B,2,FALSE)</f>
        <v>127.506</v>
      </c>
      <c r="O648">
        <f t="shared" ca="1" si="35"/>
        <v>-1.9724792185225049E-3</v>
      </c>
      <c r="P648">
        <f t="shared" ca="1" si="36"/>
        <v>-2.0319022954455816E-3</v>
      </c>
      <c r="Q648">
        <f t="shared" ca="1" si="41"/>
        <v>-2.0319022954455816E-3</v>
      </c>
      <c r="R648">
        <f t="shared" ca="1" si="37"/>
        <v>103.75290648436824</v>
      </c>
      <c r="S648">
        <f t="shared" ca="1" si="32"/>
        <v>103.75290648436824</v>
      </c>
      <c r="T648">
        <f ca="1">(N648-MAX($N$534:N648))/MAX($N$534:N648)</f>
        <v>-6.1883355283003608E-2</v>
      </c>
      <c r="U648">
        <f ca="1">(R648-MAX(R$534:R648))/MAX(R$534:R648)</f>
        <v>-6.3132043224529172E-2</v>
      </c>
      <c r="V648">
        <f ca="1">(S648-MAX(S$534:S648))/MAX(S$534:S648)</f>
        <v>-6.3132043224529172E-2</v>
      </c>
      <c r="W648">
        <f t="shared" ca="1" si="38"/>
        <v>23</v>
      </c>
      <c r="X648">
        <f t="shared" ca="1" si="39"/>
        <v>23</v>
      </c>
      <c r="Y648">
        <f t="shared" ca="1" si="40"/>
        <v>23</v>
      </c>
    </row>
    <row r="649" spans="1:25" x14ac:dyDescent="0.35">
      <c r="A649" s="1">
        <v>40631</v>
      </c>
      <c r="B649">
        <v>-16139</v>
      </c>
      <c r="C649">
        <f>AVERAGE(B$11:B649)</f>
        <v>34316.517996870112</v>
      </c>
      <c r="D649">
        <f t="shared" si="26"/>
        <v>37657.544933078396</v>
      </c>
      <c r="E649">
        <f>_xlfn.STDEV.P(B$11:B649)</f>
        <v>147098.26203074475</v>
      </c>
      <c r="F649">
        <f t="shared" si="27"/>
        <v>160222.37572464204</v>
      </c>
      <c r="G649">
        <f t="shared" si="28"/>
        <v>181414.78002761485</v>
      </c>
      <c r="H649">
        <f t="shared" si="29"/>
        <v>197879.92065772045</v>
      </c>
      <c r="I649">
        <f t="shared" si="30"/>
        <v>-112781.74403387464</v>
      </c>
      <c r="J649">
        <f t="shared" si="31"/>
        <v>-122564.83079156364</v>
      </c>
      <c r="K649">
        <f t="shared" si="33"/>
        <v>1</v>
      </c>
      <c r="L649">
        <f t="shared" si="34"/>
        <v>1</v>
      </c>
      <c r="M649" s="3">
        <f ca="1">VLOOKUP(A649,Cash!A:B,2,FALSE)/5200</f>
        <v>5.9038461538461535E-5</v>
      </c>
      <c r="N649">
        <f ca="1">VLOOKUP(A649,Swap!A:B,2,FALSE)</f>
        <v>126.29900000000001</v>
      </c>
      <c r="O649">
        <f t="shared" ca="1" si="35"/>
        <v>-9.4662211974337884E-3</v>
      </c>
      <c r="P649">
        <f t="shared" ca="1" si="36"/>
        <v>-9.5256442743568651E-3</v>
      </c>
      <c r="Q649">
        <f t="shared" ca="1" si="41"/>
        <v>-9.5256442743568651E-3</v>
      </c>
      <c r="R649">
        <f t="shared" ca="1" si="37"/>
        <v>102.76459320476754</v>
      </c>
      <c r="S649">
        <f t="shared" ca="1" si="32"/>
        <v>102.76459320476754</v>
      </c>
      <c r="T649">
        <f ca="1">(N649-MAX($N$534:N649))/MAX($N$534:N649)</f>
        <v>-7.0763774950889105E-2</v>
      </c>
      <c r="U649">
        <f ca="1">(R649-MAX(R$534:R649))/MAX(R$534:R649)</f>
        <v>-7.2056314112815822E-2</v>
      </c>
      <c r="V649">
        <f ca="1">(S649-MAX(S$534:S649))/MAX(S$534:S649)</f>
        <v>-7.2056314112815822E-2</v>
      </c>
      <c r="W649">
        <f t="shared" ca="1" si="38"/>
        <v>24</v>
      </c>
      <c r="X649">
        <f t="shared" ca="1" si="39"/>
        <v>24</v>
      </c>
      <c r="Y649">
        <f t="shared" ca="1" si="40"/>
        <v>24</v>
      </c>
    </row>
    <row r="650" spans="1:25" x14ac:dyDescent="0.35">
      <c r="A650" s="1">
        <v>40638</v>
      </c>
      <c r="B650">
        <v>-80665</v>
      </c>
      <c r="C650">
        <f>AVERAGE(B$11:B650)</f>
        <v>34136.859375</v>
      </c>
      <c r="D650">
        <f t="shared" si="26"/>
        <v>37334.975143403441</v>
      </c>
      <c r="E650">
        <f>_xlfn.STDEV.P(B$11:B650)</f>
        <v>147053.44137286316</v>
      </c>
      <c r="F650">
        <f t="shared" si="27"/>
        <v>160290.42820657621</v>
      </c>
      <c r="G650">
        <f t="shared" si="28"/>
        <v>181190.30074786316</v>
      </c>
      <c r="H650">
        <f t="shared" si="29"/>
        <v>197625.40334997966</v>
      </c>
      <c r="I650">
        <f t="shared" si="30"/>
        <v>-112916.58199786316</v>
      </c>
      <c r="J650">
        <f t="shared" si="31"/>
        <v>-122955.45306317277</v>
      </c>
      <c r="K650">
        <f t="shared" si="33"/>
        <v>1</v>
      </c>
      <c r="L650">
        <f t="shared" si="34"/>
        <v>1</v>
      </c>
      <c r="M650" s="3">
        <f ca="1">VLOOKUP(A650,Cash!A:B,2,FALSE)/5200</f>
        <v>5.6490384615384615E-5</v>
      </c>
      <c r="N650">
        <f ca="1">VLOOKUP(A650,Swap!A:B,2,FALSE)</f>
        <v>126.465</v>
      </c>
      <c r="O650">
        <f t="shared" ca="1" si="35"/>
        <v>1.3143413645397839E-3</v>
      </c>
      <c r="P650">
        <f t="shared" ca="1" si="36"/>
        <v>1.2553029030013224E-3</v>
      </c>
      <c r="Q650">
        <f t="shared" ca="1" si="41"/>
        <v>1.2553029030013224E-3</v>
      </c>
      <c r="R650">
        <f t="shared" ca="1" si="37"/>
        <v>102.89359389694323</v>
      </c>
      <c r="S650">
        <f t="shared" ca="1" si="32"/>
        <v>102.89359389694323</v>
      </c>
      <c r="T650">
        <f ca="1">(N650-MAX($N$534:N650))/MAX($N$534:N650)</f>
        <v>-6.9542441342878361E-2</v>
      </c>
      <c r="U650">
        <f ca="1">(R650-MAX(R$534:R650))/MAX(R$534:R650)</f>
        <v>-7.0891463710099897E-2</v>
      </c>
      <c r="V650">
        <f ca="1">(S650-MAX(S$534:S650))/MAX(S$534:S650)</f>
        <v>-7.0891463710099897E-2</v>
      </c>
      <c r="W650">
        <f t="shared" ca="1" si="38"/>
        <v>25</v>
      </c>
      <c r="X650">
        <f t="shared" ca="1" si="39"/>
        <v>25</v>
      </c>
      <c r="Y650">
        <f t="shared" ca="1" si="40"/>
        <v>25</v>
      </c>
    </row>
    <row r="651" spans="1:25" x14ac:dyDescent="0.35">
      <c r="A651" s="1">
        <v>40645</v>
      </c>
      <c r="B651">
        <v>-81914</v>
      </c>
      <c r="C651">
        <f>AVERAGE(B$11:B651)</f>
        <v>33955.812792511701</v>
      </c>
      <c r="D651">
        <f t="shared" si="26"/>
        <v>36994.816443594646</v>
      </c>
      <c r="E651">
        <f>_xlfn.STDEV.P(B$11:B651)</f>
        <v>147010.05594509171</v>
      </c>
      <c r="F651">
        <f t="shared" si="27"/>
        <v>160354.35000713592</v>
      </c>
      <c r="G651">
        <f t="shared" si="28"/>
        <v>180965.86873760342</v>
      </c>
      <c r="H651">
        <f t="shared" si="29"/>
        <v>197349.16645073055</v>
      </c>
      <c r="I651">
        <f t="shared" si="30"/>
        <v>-113054.24315258001</v>
      </c>
      <c r="J651">
        <f t="shared" si="31"/>
        <v>-123359.53356354128</v>
      </c>
      <c r="K651">
        <f t="shared" si="33"/>
        <v>1</v>
      </c>
      <c r="L651">
        <f t="shared" si="34"/>
        <v>1</v>
      </c>
      <c r="M651" s="3">
        <f ca="1">VLOOKUP(A651,Cash!A:B,2,FALSE)/5200</f>
        <v>5.3990384615384615E-5</v>
      </c>
      <c r="N651">
        <f ca="1">VLOOKUP(A651,Swap!A:B,2,FALSE)</f>
        <v>126.40900000000001</v>
      </c>
      <c r="O651">
        <f t="shared" ca="1" si="35"/>
        <v>-4.4281026370929233E-4</v>
      </c>
      <c r="P651">
        <f t="shared" ca="1" si="36"/>
        <v>-4.9930064832467698E-4</v>
      </c>
      <c r="Q651">
        <f t="shared" ca="1" si="41"/>
        <v>-4.9930064832467698E-4</v>
      </c>
      <c r="R651">
        <f t="shared" ca="1" si="37"/>
        <v>102.84221905880203</v>
      </c>
      <c r="S651">
        <f t="shared" ca="1" si="32"/>
        <v>102.84221905880203</v>
      </c>
      <c r="T651">
        <f ca="1">(N651-MAX($N$534:N651))/MAX($N$534:N651)</f>
        <v>-6.9954457499797632E-2</v>
      </c>
      <c r="U651">
        <f ca="1">(R651-MAX(R$534:R651))/MAX(R$534:R651)</f>
        <v>-7.1355368204633438E-2</v>
      </c>
      <c r="V651">
        <f ca="1">(S651-MAX(S$534:S651))/MAX(S$534:S651)</f>
        <v>-7.1355368204633438E-2</v>
      </c>
      <c r="W651">
        <f t="shared" ca="1" si="38"/>
        <v>26</v>
      </c>
      <c r="X651">
        <f t="shared" ca="1" si="39"/>
        <v>26</v>
      </c>
      <c r="Y651">
        <f t="shared" ca="1" si="40"/>
        <v>26</v>
      </c>
    </row>
    <row r="652" spans="1:25" x14ac:dyDescent="0.35">
      <c r="A652" s="1">
        <v>40652</v>
      </c>
      <c r="B652">
        <v>-52892</v>
      </c>
      <c r="C652">
        <f>AVERAGE(B$11:B652)</f>
        <v>33820.535825545172</v>
      </c>
      <c r="D652">
        <f t="shared" si="26"/>
        <v>36698.749521988531</v>
      </c>
      <c r="E652">
        <f>_xlfn.STDEV.P(B$11:B652)</f>
        <v>146935.4391360447</v>
      </c>
      <c r="F652">
        <f t="shared" si="27"/>
        <v>160377.09015417876</v>
      </c>
      <c r="G652">
        <f t="shared" si="28"/>
        <v>180755.97496158988</v>
      </c>
      <c r="H652">
        <f t="shared" si="29"/>
        <v>197075.83967616729</v>
      </c>
      <c r="I652">
        <f t="shared" si="30"/>
        <v>-113114.90331049953</v>
      </c>
      <c r="J652">
        <f t="shared" si="31"/>
        <v>-123678.34063219023</v>
      </c>
      <c r="K652">
        <f t="shared" si="33"/>
        <v>1</v>
      </c>
      <c r="L652">
        <f t="shared" si="34"/>
        <v>1</v>
      </c>
      <c r="M652" s="3">
        <f ca="1">VLOOKUP(A652,Cash!A:B,2,FALSE)/5200</f>
        <v>5.2644230769230771E-5</v>
      </c>
      <c r="N652">
        <f ca="1">VLOOKUP(A652,Swap!A:B,2,FALSE)</f>
        <v>127.962</v>
      </c>
      <c r="O652">
        <f t="shared" ca="1" si="35"/>
        <v>1.2285517645104438E-2</v>
      </c>
      <c r="P652">
        <f t="shared" ca="1" si="36"/>
        <v>1.2231527260489053E-2</v>
      </c>
      <c r="Q652">
        <f t="shared" ca="1" si="41"/>
        <v>1.2231527260489053E-2</v>
      </c>
      <c r="R652">
        <f t="shared" ca="1" si="37"/>
        <v>104.10013646474897</v>
      </c>
      <c r="S652">
        <f t="shared" ca="1" si="32"/>
        <v>104.10013646474897</v>
      </c>
      <c r="T652">
        <f ca="1">(N652-MAX($N$534:N652))/MAX($N$534:N652)</f>
        <v>-5.8528366576660745E-2</v>
      </c>
      <c r="U652">
        <f ca="1">(R652-MAX(R$534:R652))/MAX(R$534:R652)</f>
        <v>-5.9996626075521441E-2</v>
      </c>
      <c r="V652">
        <f ca="1">(S652-MAX(S$534:S652))/MAX(S$534:S652)</f>
        <v>-5.9996626075521441E-2</v>
      </c>
      <c r="W652">
        <f t="shared" ca="1" si="38"/>
        <v>27</v>
      </c>
      <c r="X652">
        <f t="shared" ca="1" si="39"/>
        <v>27</v>
      </c>
      <c r="Y652">
        <f t="shared" ca="1" si="40"/>
        <v>27</v>
      </c>
    </row>
    <row r="653" spans="1:25" x14ac:dyDescent="0.35">
      <c r="A653" s="1">
        <v>40659</v>
      </c>
      <c r="B653">
        <v>-34414</v>
      </c>
      <c r="C653">
        <f>AVERAGE(B$11:B653)</f>
        <v>33714.416796267498</v>
      </c>
      <c r="D653">
        <f t="shared" si="26"/>
        <v>36488.720841300194</v>
      </c>
      <c r="E653">
        <f>_xlfn.STDEV.P(B$11:B653)</f>
        <v>146845.75573189079</v>
      </c>
      <c r="F653">
        <f t="shared" si="27"/>
        <v>160398.15387893064</v>
      </c>
      <c r="G653">
        <f t="shared" si="28"/>
        <v>180560.17252815829</v>
      </c>
      <c r="H653">
        <f t="shared" si="29"/>
        <v>196886.87472023082</v>
      </c>
      <c r="I653">
        <f t="shared" si="30"/>
        <v>-113131.33893562329</v>
      </c>
      <c r="J653">
        <f t="shared" si="31"/>
        <v>-123909.43303763044</v>
      </c>
      <c r="K653">
        <f t="shared" si="33"/>
        <v>1</v>
      </c>
      <c r="L653">
        <f t="shared" si="34"/>
        <v>1</v>
      </c>
      <c r="M653" s="3">
        <f ca="1">VLOOKUP(A653,Cash!A:B,2,FALSE)/5200</f>
        <v>5.2451923076923075E-5</v>
      </c>
      <c r="N653">
        <f ca="1">VLOOKUP(A653,Swap!A:B,2,FALSE)</f>
        <v>128.279</v>
      </c>
      <c r="O653">
        <f t="shared" ca="1" si="35"/>
        <v>2.4772979478282497E-3</v>
      </c>
      <c r="P653">
        <f t="shared" ca="1" si="36"/>
        <v>2.4246537170590191E-3</v>
      </c>
      <c r="Q653">
        <f t="shared" ca="1" si="41"/>
        <v>2.4246537170590191E-3</v>
      </c>
      <c r="R653">
        <f t="shared" ca="1" si="37"/>
        <v>104.35254324757456</v>
      </c>
      <c r="S653">
        <f t="shared" ca="1" si="32"/>
        <v>104.35254324757456</v>
      </c>
      <c r="T653">
        <f ca="1">(N653-MAX($N$534:N653))/MAX($N$534:N653)</f>
        <v>-5.6196060831242636E-2</v>
      </c>
      <c r="U653">
        <f ca="1">(R653-MAX(R$534:R653))/MAX(R$534:R653)</f>
        <v>-5.7717443400887587E-2</v>
      </c>
      <c r="V653">
        <f ca="1">(S653-MAX(S$534:S653))/MAX(S$534:S653)</f>
        <v>-5.7717443400887587E-2</v>
      </c>
      <c r="W653">
        <f t="shared" ca="1" si="38"/>
        <v>28</v>
      </c>
      <c r="X653">
        <f t="shared" ca="1" si="39"/>
        <v>28</v>
      </c>
      <c r="Y653">
        <f t="shared" ca="1" si="40"/>
        <v>28</v>
      </c>
    </row>
    <row r="654" spans="1:25" x14ac:dyDescent="0.35">
      <c r="A654" s="1">
        <v>40666</v>
      </c>
      <c r="B654">
        <v>-56111</v>
      </c>
      <c r="C654">
        <f>AVERAGE(B$11:B654)</f>
        <v>33574.936335403727</v>
      </c>
      <c r="D654">
        <f t="shared" si="26"/>
        <v>36268.158699808795</v>
      </c>
      <c r="E654">
        <f>_xlfn.STDEV.P(B$11:B654)</f>
        <v>146774.32147107899</v>
      </c>
      <c r="F654">
        <f t="shared" si="27"/>
        <v>160446.01702847527</v>
      </c>
      <c r="G654">
        <f t="shared" si="28"/>
        <v>180349.25780648272</v>
      </c>
      <c r="H654">
        <f t="shared" si="29"/>
        <v>196714.17572828406</v>
      </c>
      <c r="I654">
        <f t="shared" si="30"/>
        <v>-113199.38513567526</v>
      </c>
      <c r="J654">
        <f t="shared" si="31"/>
        <v>-124177.85832866648</v>
      </c>
      <c r="K654">
        <f t="shared" si="33"/>
        <v>1</v>
      </c>
      <c r="L654">
        <f t="shared" si="34"/>
        <v>1</v>
      </c>
      <c r="M654" s="3">
        <f ca="1">VLOOKUP(A654,Cash!A:B,2,FALSE)/5200</f>
        <v>5.2355769230769227E-5</v>
      </c>
      <c r="N654">
        <f ca="1">VLOOKUP(A654,Swap!A:B,2,FALSE)</f>
        <v>129.35900000000001</v>
      </c>
      <c r="O654">
        <f t="shared" ca="1" si="35"/>
        <v>8.4191488864118202E-3</v>
      </c>
      <c r="P654">
        <f t="shared" ca="1" si="36"/>
        <v>8.3666969633348978E-3</v>
      </c>
      <c r="Q654">
        <f t="shared" ca="1" si="41"/>
        <v>8.3666969633348978E-3</v>
      </c>
      <c r="R654">
        <f t="shared" ca="1" si="37"/>
        <v>105.22562935428031</v>
      </c>
      <c r="S654">
        <f t="shared" ca="1" si="32"/>
        <v>105.22562935428031</v>
      </c>
      <c r="T654">
        <f ca="1">(N654-MAX($N$534:N654))/MAX($N$534:N654)</f>
        <v>-4.8250034947798968E-2</v>
      </c>
      <c r="U654">
        <f ca="1">(R654-MAX(R$534:R654))/MAX(R$534:R654)</f>
        <v>-4.9833650795986346E-2</v>
      </c>
      <c r="V654">
        <f ca="1">(S654-MAX(S$534:S654))/MAX(S$534:S654)</f>
        <v>-4.9833650795986346E-2</v>
      </c>
      <c r="W654">
        <f t="shared" ca="1" si="38"/>
        <v>29</v>
      </c>
      <c r="X654">
        <f t="shared" ca="1" si="39"/>
        <v>29</v>
      </c>
      <c r="Y654">
        <f t="shared" ca="1" si="40"/>
        <v>29</v>
      </c>
    </row>
    <row r="655" spans="1:25" x14ac:dyDescent="0.35">
      <c r="A655" s="1">
        <v>40673</v>
      </c>
      <c r="B655">
        <v>-131800</v>
      </c>
      <c r="C655">
        <f>AVERAGE(B$11:B655)</f>
        <v>33318.541085271318</v>
      </c>
      <c r="D655">
        <f t="shared" si="26"/>
        <v>35919.529636711282</v>
      </c>
      <c r="E655">
        <f>_xlfn.STDEV.P(B$11:B655)</f>
        <v>146804.75985409092</v>
      </c>
      <c r="F655">
        <f t="shared" si="27"/>
        <v>160612.64939139897</v>
      </c>
      <c r="G655">
        <f t="shared" si="28"/>
        <v>180123.30093936223</v>
      </c>
      <c r="H655">
        <f t="shared" si="29"/>
        <v>196532.17902811026</v>
      </c>
      <c r="I655">
        <f t="shared" si="30"/>
        <v>-113486.21876881961</v>
      </c>
      <c r="J655">
        <f t="shared" si="31"/>
        <v>-124693.11975468768</v>
      </c>
      <c r="K655">
        <f t="shared" si="33"/>
        <v>1</v>
      </c>
      <c r="L655">
        <f t="shared" si="34"/>
        <v>1</v>
      </c>
      <c r="M655" s="3">
        <f ca="1">VLOOKUP(A655,Cash!A:B,2,FALSE)/5200</f>
        <v>5.0769230769230773E-5</v>
      </c>
      <c r="N655">
        <f ca="1">VLOOKUP(A655,Swap!A:B,2,FALSE)</f>
        <v>130.29499999999999</v>
      </c>
      <c r="O655">
        <f t="shared" ca="1" si="35"/>
        <v>7.2356774557624792E-3</v>
      </c>
      <c r="P655">
        <f t="shared" ca="1" si="36"/>
        <v>7.1833216865317103E-3</v>
      </c>
      <c r="Q655">
        <f t="shared" ca="1" si="41"/>
        <v>7.1833216865317103E-3</v>
      </c>
      <c r="R655">
        <f t="shared" ca="1" si="37"/>
        <v>105.98149889959987</v>
      </c>
      <c r="S655">
        <f t="shared" ca="1" si="32"/>
        <v>105.98149889959987</v>
      </c>
      <c r="T655">
        <f ca="1">(N655-MAX($N$534:N655))/MAX($N$534:N655)</f>
        <v>-4.1363479182148034E-2</v>
      </c>
      <c r="U655">
        <f ca="1">(R655-MAX(R$534:R655))/MAX(R$534:R655)</f>
        <v>-4.3008300253936441E-2</v>
      </c>
      <c r="V655">
        <f ca="1">(S655-MAX(S$534:S655))/MAX(S$534:S655)</f>
        <v>-4.3008300253936441E-2</v>
      </c>
      <c r="W655">
        <f t="shared" ca="1" si="38"/>
        <v>30</v>
      </c>
      <c r="X655">
        <f t="shared" ca="1" si="39"/>
        <v>30</v>
      </c>
      <c r="Y655">
        <f t="shared" ca="1" si="40"/>
        <v>30</v>
      </c>
    </row>
    <row r="656" spans="1:25" x14ac:dyDescent="0.35">
      <c r="A656" s="1">
        <v>40680</v>
      </c>
      <c r="B656">
        <v>-150044</v>
      </c>
      <c r="C656">
        <f>AVERAGE(B$11:B656)</f>
        <v>33034.698142414862</v>
      </c>
      <c r="D656">
        <f t="shared" si="26"/>
        <v>35526.793499043975</v>
      </c>
      <c r="E656">
        <f>_xlfn.STDEV.P(B$11:B656)</f>
        <v>146868.10901040168</v>
      </c>
      <c r="F656">
        <f t="shared" si="27"/>
        <v>160815.63886696662</v>
      </c>
      <c r="G656">
        <f t="shared" si="28"/>
        <v>179902.80715281653</v>
      </c>
      <c r="H656">
        <f t="shared" si="29"/>
        <v>196342.43236601059</v>
      </c>
      <c r="I656">
        <f t="shared" si="30"/>
        <v>-113833.41086798682</v>
      </c>
      <c r="J656">
        <f t="shared" si="31"/>
        <v>-125288.84536792265</v>
      </c>
      <c r="K656">
        <f t="shared" si="33"/>
        <v>1</v>
      </c>
      <c r="L656">
        <f t="shared" si="34"/>
        <v>1</v>
      </c>
      <c r="M656" s="3">
        <f ca="1">VLOOKUP(A656,Cash!A:B,2,FALSE)/5200</f>
        <v>4.9951923076923075E-5</v>
      </c>
      <c r="N656">
        <f ca="1">VLOOKUP(A656,Swap!A:B,2,FALSE)</f>
        <v>131.173</v>
      </c>
      <c r="O656">
        <f t="shared" ca="1" si="35"/>
        <v>6.7385548179133004E-3</v>
      </c>
      <c r="P656">
        <f t="shared" ca="1" si="36"/>
        <v>6.6877855871440694E-3</v>
      </c>
      <c r="Q656">
        <f t="shared" ca="1" si="41"/>
        <v>6.6877855871440694E-3</v>
      </c>
      <c r="R656">
        <f t="shared" ca="1" si="37"/>
        <v>106.69028044044454</v>
      </c>
      <c r="S656">
        <f t="shared" ca="1" si="32"/>
        <v>106.69028044044454</v>
      </c>
      <c r="T656">
        <f ca="1">(N656-MAX($N$534:N656))/MAX($N$534:N656)</f>
        <v>-3.4903654436163244E-2</v>
      </c>
      <c r="U656">
        <f ca="1">(R656-MAX(R$534:R656))/MAX(R$534:R656)</f>
        <v>-3.6608144957358216E-2</v>
      </c>
      <c r="V656">
        <f ca="1">(S656-MAX(S$534:S656))/MAX(S$534:S656)</f>
        <v>-3.6608144957358216E-2</v>
      </c>
      <c r="W656">
        <f t="shared" ca="1" si="38"/>
        <v>31</v>
      </c>
      <c r="X656">
        <f t="shared" ca="1" si="39"/>
        <v>31</v>
      </c>
      <c r="Y656">
        <f t="shared" ca="1" si="40"/>
        <v>31</v>
      </c>
    </row>
    <row r="657" spans="1:25" x14ac:dyDescent="0.35">
      <c r="A657" s="1">
        <v>40687</v>
      </c>
      <c r="B657">
        <v>-83915</v>
      </c>
      <c r="C657">
        <f>AVERAGE(B$11:B657)</f>
        <v>32853.941267387941</v>
      </c>
      <c r="D657">
        <f t="shared" si="26"/>
        <v>35281.652007648183</v>
      </c>
      <c r="E657">
        <f>_xlfn.STDEV.P(B$11:B657)</f>
        <v>146826.46006331072</v>
      </c>
      <c r="F657">
        <f t="shared" si="27"/>
        <v>160899.78416131</v>
      </c>
      <c r="G657">
        <f t="shared" si="28"/>
        <v>179680.40133069866</v>
      </c>
      <c r="H657">
        <f t="shared" si="29"/>
        <v>196181.4361689582</v>
      </c>
      <c r="I657">
        <f t="shared" si="30"/>
        <v>-113972.51879592278</v>
      </c>
      <c r="J657">
        <f t="shared" si="31"/>
        <v>-125618.13215366182</v>
      </c>
      <c r="K657">
        <f t="shared" si="33"/>
        <v>1</v>
      </c>
      <c r="L657">
        <f t="shared" si="34"/>
        <v>1</v>
      </c>
      <c r="M657" s="3">
        <f ca="1">VLOOKUP(A657,Cash!A:B,2,FALSE)/5200</f>
        <v>4.9038461538461536E-5</v>
      </c>
      <c r="N657">
        <f ca="1">VLOOKUP(A657,Swap!A:B,2,FALSE)</f>
        <v>130.739</v>
      </c>
      <c r="O657">
        <f t="shared" ca="1" si="35"/>
        <v>-3.3086077165269678E-3</v>
      </c>
      <c r="P657">
        <f t="shared" ca="1" si="36"/>
        <v>-3.3585596396038908E-3</v>
      </c>
      <c r="Q657">
        <f t="shared" ca="1" si="41"/>
        <v>-3.3585596396038908E-3</v>
      </c>
      <c r="R657">
        <f t="shared" ca="1" si="37"/>
        <v>106.33195477061925</v>
      </c>
      <c r="S657">
        <f t="shared" ca="1" si="32"/>
        <v>106.33195477061925</v>
      </c>
      <c r="T657">
        <f ca="1">(N657-MAX($N$534:N657))/MAX($N$534:N657)</f>
        <v>-3.809677965228777E-2</v>
      </c>
      <c r="U657">
        <f ca="1">(R657-MAX(R$534:R657))/MAX(R$534:R657)</f>
        <v>-3.9843753958827492E-2</v>
      </c>
      <c r="V657">
        <f ca="1">(S657-MAX(S$534:S657))/MAX(S$534:S657)</f>
        <v>-3.9843753958827492E-2</v>
      </c>
      <c r="W657">
        <f t="shared" ca="1" si="38"/>
        <v>32</v>
      </c>
      <c r="X657">
        <f t="shared" ca="1" si="39"/>
        <v>32</v>
      </c>
      <c r="Y657">
        <f t="shared" ca="1" si="40"/>
        <v>32</v>
      </c>
    </row>
    <row r="658" spans="1:25" x14ac:dyDescent="0.35">
      <c r="A658" s="1">
        <v>40694</v>
      </c>
      <c r="B658">
        <v>-78572</v>
      </c>
      <c r="C658">
        <f>AVERAGE(B$11:B658)</f>
        <v>32681.987654320987</v>
      </c>
      <c r="D658">
        <f t="shared" si="26"/>
        <v>35051.021032504781</v>
      </c>
      <c r="E658">
        <f>_xlfn.STDEV.P(B$11:B658)</f>
        <v>146778.30686747469</v>
      </c>
      <c r="F658">
        <f t="shared" si="27"/>
        <v>160976.34920030949</v>
      </c>
      <c r="G658">
        <f t="shared" si="28"/>
        <v>179460.29452179567</v>
      </c>
      <c r="H658">
        <f t="shared" si="29"/>
        <v>196027.37023281428</v>
      </c>
      <c r="I658">
        <f t="shared" si="30"/>
        <v>-114096.31921315371</v>
      </c>
      <c r="J658">
        <f t="shared" si="31"/>
        <v>-125925.32816780471</v>
      </c>
      <c r="K658">
        <f t="shared" si="33"/>
        <v>1</v>
      </c>
      <c r="L658">
        <f t="shared" si="34"/>
        <v>1</v>
      </c>
      <c r="M658" s="3">
        <f ca="1">VLOOKUP(A658,Cash!A:B,2,FALSE)/5200</f>
        <v>4.8630769230769231E-5</v>
      </c>
      <c r="N658">
        <f ca="1">VLOOKUP(A658,Swap!A:B,2,FALSE)</f>
        <v>131.67699999999999</v>
      </c>
      <c r="O658">
        <f t="shared" ca="1" si="35"/>
        <v>7.1745997751244683E-3</v>
      </c>
      <c r="P658">
        <f t="shared" ca="1" si="36"/>
        <v>7.1255613135860069E-3</v>
      </c>
      <c r="Q658">
        <f t="shared" ca="1" si="41"/>
        <v>7.1255613135860069E-3</v>
      </c>
      <c r="R658">
        <f t="shared" ca="1" si="37"/>
        <v>107.08962963393076</v>
      </c>
      <c r="S658">
        <f t="shared" ca="1" si="32"/>
        <v>107.08962963393076</v>
      </c>
      <c r="T658">
        <f ca="1">(N658-MAX($N$534:N658))/MAX($N$534:N658)</f>
        <v>-3.1195509023889647E-2</v>
      </c>
      <c r="U658">
        <f ca="1">(R658-MAX(R$534:R658))/MAX(R$534:R658)</f>
        <v>-3.3002101757038493E-2</v>
      </c>
      <c r="V658">
        <f ca="1">(S658-MAX(S$534:S658))/MAX(S$534:S658)</f>
        <v>-3.3002101757038493E-2</v>
      </c>
      <c r="W658">
        <f t="shared" ca="1" si="38"/>
        <v>33</v>
      </c>
      <c r="X658">
        <f t="shared" ca="1" si="39"/>
        <v>33</v>
      </c>
      <c r="Y658">
        <f t="shared" ca="1" si="40"/>
        <v>33</v>
      </c>
    </row>
    <row r="659" spans="1:25" x14ac:dyDescent="0.35">
      <c r="A659" s="1">
        <v>40701</v>
      </c>
      <c r="B659">
        <v>-36270</v>
      </c>
      <c r="C659">
        <f>AVERAGE(B$11:B659)</f>
        <v>32575.744221879817</v>
      </c>
      <c r="D659">
        <f t="shared" si="26"/>
        <v>34934.187380497133</v>
      </c>
      <c r="E659">
        <f>_xlfn.STDEV.P(B$11:B659)</f>
        <v>146690.11653001516</v>
      </c>
      <c r="F659">
        <f t="shared" si="27"/>
        <v>161005.89349147983</v>
      </c>
      <c r="G659">
        <f t="shared" si="28"/>
        <v>179265.86075189497</v>
      </c>
      <c r="H659">
        <f t="shared" si="29"/>
        <v>195940.08087197697</v>
      </c>
      <c r="I659">
        <f t="shared" si="30"/>
        <v>-114114.37230813535</v>
      </c>
      <c r="J659">
        <f t="shared" si="31"/>
        <v>-126071.70611098269</v>
      </c>
      <c r="K659">
        <f t="shared" si="33"/>
        <v>1</v>
      </c>
      <c r="L659">
        <f t="shared" si="34"/>
        <v>1</v>
      </c>
      <c r="M659" s="3">
        <f ca="1">VLOOKUP(A659,Cash!A:B,2,FALSE)/5200</f>
        <v>4.8413461538461535E-5</v>
      </c>
      <c r="N659">
        <f ca="1">VLOOKUP(A659,Swap!A:B,2,FALSE)</f>
        <v>131.61000000000001</v>
      </c>
      <c r="O659">
        <f t="shared" ca="1" si="35"/>
        <v>-5.0882082671976914E-4</v>
      </c>
      <c r="P659">
        <f t="shared" ca="1" si="36"/>
        <v>-5.5745159595053842E-4</v>
      </c>
      <c r="Q659">
        <f t="shared" ca="1" si="41"/>
        <v>-5.5745159595053842E-4</v>
      </c>
      <c r="R659">
        <f t="shared" ca="1" si="37"/>
        <v>107.02993234898156</v>
      </c>
      <c r="S659">
        <f t="shared" ca="1" si="32"/>
        <v>107.02993234898156</v>
      </c>
      <c r="T659">
        <f ca="1">(N659-MAX($N$534:N659))/MAX($N$534:N659)</f>
        <v>-3.1688456925917936E-2</v>
      </c>
      <c r="U659">
        <f ca="1">(R659-MAX(R$534:R659))/MAX(R$534:R659)</f>
        <v>-3.3541156278694924E-2</v>
      </c>
      <c r="V659">
        <f ca="1">(S659-MAX(S$534:S659))/MAX(S$534:S659)</f>
        <v>-3.3541156278694924E-2</v>
      </c>
      <c r="W659">
        <f t="shared" ca="1" si="38"/>
        <v>34</v>
      </c>
      <c r="X659">
        <f t="shared" ca="1" si="39"/>
        <v>34</v>
      </c>
      <c r="Y659">
        <f t="shared" ca="1" si="40"/>
        <v>34</v>
      </c>
    </row>
    <row r="660" spans="1:25" x14ac:dyDescent="0.35">
      <c r="A660" s="1">
        <v>40708</v>
      </c>
      <c r="B660">
        <v>-50348</v>
      </c>
      <c r="C660">
        <f>AVERAGE(B$11:B660)</f>
        <v>32448.169230769232</v>
      </c>
      <c r="D660">
        <f t="shared" si="26"/>
        <v>34792.185468451244</v>
      </c>
      <c r="E660">
        <f>_xlfn.STDEV.P(B$11:B660)</f>
        <v>146613.26136369994</v>
      </c>
      <c r="F660">
        <f t="shared" si="27"/>
        <v>161048.29085025331</v>
      </c>
      <c r="G660">
        <f t="shared" si="28"/>
        <v>179061.43059446919</v>
      </c>
      <c r="H660">
        <f t="shared" si="29"/>
        <v>195840.47631870455</v>
      </c>
      <c r="I660">
        <f t="shared" si="30"/>
        <v>-114165.09213293072</v>
      </c>
      <c r="J660">
        <f t="shared" si="31"/>
        <v>-126256.10538180207</v>
      </c>
      <c r="K660">
        <f t="shared" si="33"/>
        <v>1</v>
      </c>
      <c r="L660">
        <f t="shared" si="34"/>
        <v>1</v>
      </c>
      <c r="M660" s="3">
        <f ca="1">VLOOKUP(A660,Cash!A:B,2,FALSE)/5200</f>
        <v>4.7163461538461538E-5</v>
      </c>
      <c r="N660">
        <f ca="1">VLOOKUP(A660,Swap!A:B,2,FALSE)</f>
        <v>131.697</v>
      </c>
      <c r="O660">
        <f t="shared" ca="1" si="35"/>
        <v>6.6104399361743837E-4</v>
      </c>
      <c r="P660">
        <f t="shared" ca="1" si="36"/>
        <v>6.1263053207897687E-4</v>
      </c>
      <c r="Q660">
        <f t="shared" ca="1" si="41"/>
        <v>6.1263053207897687E-4</v>
      </c>
      <c r="R660">
        <f t="shared" ca="1" si="37"/>
        <v>107.0955021533849</v>
      </c>
      <c r="S660">
        <f t="shared" ca="1" si="32"/>
        <v>107.0955021533849</v>
      </c>
      <c r="T660">
        <f ca="1">(N660-MAX($N$534:N660))/MAX($N$534:N660)</f>
        <v>-3.1048360396418395E-2</v>
      </c>
      <c r="U660">
        <f ca="1">(R660-MAX(R$534:R660))/MAX(R$534:R660)</f>
        <v>-3.2949074083033457E-2</v>
      </c>
      <c r="V660">
        <f ca="1">(S660-MAX(S$534:S660))/MAX(S$534:S660)</f>
        <v>-3.2949074083033457E-2</v>
      </c>
      <c r="W660">
        <f t="shared" ca="1" si="38"/>
        <v>35</v>
      </c>
      <c r="X660">
        <f t="shared" ca="1" si="39"/>
        <v>35</v>
      </c>
      <c r="Y660">
        <f t="shared" ca="1" si="40"/>
        <v>35</v>
      </c>
    </row>
    <row r="661" spans="1:25" x14ac:dyDescent="0.35">
      <c r="A661" s="1">
        <v>40715</v>
      </c>
      <c r="B661">
        <v>-13579</v>
      </c>
      <c r="C661">
        <f>AVERAGE(B$11:B661)</f>
        <v>32377.46697388633</v>
      </c>
      <c r="D661">
        <f t="shared" si="26"/>
        <v>34727.824091778202</v>
      </c>
      <c r="E661">
        <f>_xlfn.STDEV.P(B$11:B661)</f>
        <v>146511.70093769295</v>
      </c>
      <c r="F661">
        <f t="shared" si="27"/>
        <v>161060.88242424632</v>
      </c>
      <c r="G661">
        <f t="shared" si="28"/>
        <v>178889.16791157928</v>
      </c>
      <c r="H661">
        <f t="shared" si="29"/>
        <v>195788.70651602451</v>
      </c>
      <c r="I661">
        <f t="shared" si="30"/>
        <v>-114134.23396380662</v>
      </c>
      <c r="J661">
        <f t="shared" si="31"/>
        <v>-126333.05833246812</v>
      </c>
      <c r="K661">
        <f t="shared" si="33"/>
        <v>1</v>
      </c>
      <c r="L661">
        <f t="shared" si="34"/>
        <v>1</v>
      </c>
      <c r="M661" s="3">
        <f ca="1">VLOOKUP(A661,Cash!A:B,2,FALSE)/5200</f>
        <v>4.7211538461538459E-5</v>
      </c>
      <c r="N661">
        <f ca="1">VLOOKUP(A661,Swap!A:B,2,FALSE)</f>
        <v>132.36000000000001</v>
      </c>
      <c r="O661">
        <f t="shared" ca="1" si="35"/>
        <v>5.0342832410761318E-3</v>
      </c>
      <c r="P661">
        <f t="shared" ca="1" si="36"/>
        <v>4.9871197795376705E-3</v>
      </c>
      <c r="Q661">
        <f t="shared" ca="1" si="41"/>
        <v>4.9871197795376705E-3</v>
      </c>
      <c r="R661">
        <f t="shared" ca="1" si="37"/>
        <v>107.62960025047357</v>
      </c>
      <c r="S661">
        <f t="shared" ca="1" si="32"/>
        <v>107.62960025047357</v>
      </c>
      <c r="T661">
        <f ca="1">(N661-MAX($N$534:N661))/MAX($N$534:N661)</f>
        <v>-2.6170383395748786E-2</v>
      </c>
      <c r="U661">
        <f ca="1">(R661-MAX(R$534:R661))/MAX(R$534:R661)</f>
        <v>-2.8126275282572662E-2</v>
      </c>
      <c r="V661">
        <f ca="1">(S661-MAX(S$534:S661))/MAX(S$534:S661)</f>
        <v>-2.8126275282572662E-2</v>
      </c>
      <c r="W661">
        <f t="shared" ca="1" si="38"/>
        <v>36</v>
      </c>
      <c r="X661">
        <f t="shared" ca="1" si="39"/>
        <v>36</v>
      </c>
      <c r="Y661">
        <f t="shared" ca="1" si="40"/>
        <v>36</v>
      </c>
    </row>
    <row r="662" spans="1:25" x14ac:dyDescent="0.35">
      <c r="A662" s="1">
        <v>40722</v>
      </c>
      <c r="B662">
        <v>-66963</v>
      </c>
      <c r="C662">
        <f>AVERAGE(B$11:B662)</f>
        <v>32225.104294478526</v>
      </c>
      <c r="D662">
        <f t="shared" ref="D662:D725" si="42">AVERAGE(B140:B662)</f>
        <v>34521.529636711282</v>
      </c>
      <c r="E662">
        <f>_xlfn.STDEV.P(B$11:B662)</f>
        <v>146450.90732797974</v>
      </c>
      <c r="F662">
        <f t="shared" ref="F662:F725" si="43">_xlfn.STDEV.P(B140:B662)</f>
        <v>161121.89259939588</v>
      </c>
      <c r="G662">
        <f t="shared" ref="G662:G725" si="44">C662+E662</f>
        <v>178676.01162245826</v>
      </c>
      <c r="H662">
        <f t="shared" ref="H662:H725" si="45">D662+F662</f>
        <v>195643.42223610717</v>
      </c>
      <c r="I662">
        <f t="shared" ref="I662:I725" si="46">C662-E662</f>
        <v>-114225.80303350122</v>
      </c>
      <c r="J662">
        <f t="shared" ref="J662:J725" si="47">D662-F662</f>
        <v>-126600.36296268459</v>
      </c>
      <c r="K662">
        <f t="shared" si="33"/>
        <v>1</v>
      </c>
      <c r="L662">
        <f t="shared" si="34"/>
        <v>1</v>
      </c>
      <c r="M662" s="3">
        <f ca="1">VLOOKUP(A662,Cash!A:B,2,FALSE)/5200</f>
        <v>4.7259615384615386E-5</v>
      </c>
      <c r="N662">
        <f ca="1">VLOOKUP(A662,Swap!A:B,2,FALSE)</f>
        <v>133.072</v>
      </c>
      <c r="O662">
        <f t="shared" ca="1" si="35"/>
        <v>5.3792686612268437E-3</v>
      </c>
      <c r="P662">
        <f t="shared" ca="1" si="36"/>
        <v>5.3320571227653052E-3</v>
      </c>
      <c r="Q662">
        <f t="shared" ca="1" si="41"/>
        <v>5.3320571227653052E-3</v>
      </c>
      <c r="R662">
        <f t="shared" ca="1" si="37"/>
        <v>108.20348742710949</v>
      </c>
      <c r="S662">
        <f t="shared" ref="S662:S725" ca="1" si="48">S661*(Q662+1)</f>
        <v>108.20348742710949</v>
      </c>
      <c r="T662">
        <f ca="1">(N662-MAX($N$534:N662))/MAX($N$534:N662)</f>
        <v>-2.0931892257774958E-2</v>
      </c>
      <c r="U662">
        <f ca="1">(R662-MAX(R$534:R662))/MAX(R$534:R662)</f>
        <v>-2.294418906626465E-2</v>
      </c>
      <c r="V662">
        <f ca="1">(S662-MAX(S$534:S662))/MAX(S$534:S662)</f>
        <v>-2.294418906626465E-2</v>
      </c>
      <c r="W662">
        <f t="shared" ca="1" si="38"/>
        <v>37</v>
      </c>
      <c r="X662">
        <f t="shared" ca="1" si="39"/>
        <v>37</v>
      </c>
      <c r="Y662">
        <f t="shared" ca="1" si="40"/>
        <v>37</v>
      </c>
    </row>
    <row r="663" spans="1:25" x14ac:dyDescent="0.35">
      <c r="A663" s="1">
        <v>40729</v>
      </c>
      <c r="B663">
        <v>-92723</v>
      </c>
      <c r="C663">
        <f>AVERAGE(B$11:B663)</f>
        <v>32033.759571209801</v>
      </c>
      <c r="D663">
        <f t="shared" si="42"/>
        <v>34240.858508604208</v>
      </c>
      <c r="E663">
        <f>_xlfn.STDEV.P(B$11:B663)</f>
        <v>146420.26730383007</v>
      </c>
      <c r="F663">
        <f t="shared" si="43"/>
        <v>161215.42492677405</v>
      </c>
      <c r="G663">
        <f t="shared" si="44"/>
        <v>178454.02687503988</v>
      </c>
      <c r="H663">
        <f t="shared" si="45"/>
        <v>195456.28343537825</v>
      </c>
      <c r="I663">
        <f t="shared" si="46"/>
        <v>-114386.50773262027</v>
      </c>
      <c r="J663">
        <f t="shared" si="47"/>
        <v>-126974.56641816985</v>
      </c>
      <c r="K663">
        <f t="shared" ref="K663:K726" si="49">IF(B662&lt;I662,1,IF(B662&gt;G662,-1,K662))</f>
        <v>1</v>
      </c>
      <c r="L663">
        <f t="shared" ref="L663:L726" si="50">IF(B662&lt;J662,1,IF(B662&gt;H662,-1,L662))</f>
        <v>1</v>
      </c>
      <c r="M663" s="3">
        <f ca="1">VLOOKUP(A663,Cash!A:B,2,FALSE)/5200</f>
        <v>4.7259615384615386E-5</v>
      </c>
      <c r="N663">
        <f ca="1">VLOOKUP(A663,Swap!A:B,2,FALSE)</f>
        <v>131.25800000000001</v>
      </c>
      <c r="O663">
        <f t="shared" ref="O663:O726" ca="1" si="51">N663/N662-1</f>
        <v>-1.3631718167608442E-2</v>
      </c>
      <c r="P663">
        <f t="shared" ref="P663:P726" ca="1" si="52">K663*$O663-K663*$M662</f>
        <v>-1.3678977782993058E-2</v>
      </c>
      <c r="Q663">
        <f t="shared" ca="1" si="41"/>
        <v>-1.3678977782993058E-2</v>
      </c>
      <c r="R663">
        <f t="shared" ref="R663:R726" ca="1" si="53">R662*(P663+1)</f>
        <v>106.72337432655169</v>
      </c>
      <c r="S663">
        <f t="shared" ca="1" si="48"/>
        <v>106.72337432655169</v>
      </c>
      <c r="T663">
        <f ca="1">(N663-MAX($N$534:N663))/MAX($N$534:N663)</f>
        <v>-3.427827276941068E-2</v>
      </c>
      <c r="U663">
        <f ca="1">(R663-MAX(R$534:R663))/MAX(R$534:R663)</f>
        <v>-3.6309313796771499E-2</v>
      </c>
      <c r="V663">
        <f ca="1">(S663-MAX(S$534:S663))/MAX(S$534:S663)</f>
        <v>-3.6309313796771499E-2</v>
      </c>
      <c r="W663">
        <f t="shared" ref="W663:W726" ca="1" si="54">IF(T663&lt;0,W662+1,0)</f>
        <v>38</v>
      </c>
      <c r="X663">
        <f t="shared" ref="X663:X726" ca="1" si="55">IF(U663&lt;0,X662+1,0)</f>
        <v>38</v>
      </c>
      <c r="Y663">
        <f t="shared" ref="Y663:Y726" ca="1" si="56">IF(V663&lt;0,Y662+1,0)</f>
        <v>38</v>
      </c>
    </row>
    <row r="664" spans="1:25" x14ac:dyDescent="0.35">
      <c r="A664" s="1">
        <v>40736</v>
      </c>
      <c r="B664">
        <v>-64456</v>
      </c>
      <c r="C664">
        <f>AVERAGE(B$11:B664)</f>
        <v>31886.221712538227</v>
      </c>
      <c r="D664">
        <f t="shared" si="42"/>
        <v>34019.843212237094</v>
      </c>
      <c r="E664">
        <f>_xlfn.STDEV.P(B$11:B664)</f>
        <v>146356.85025954293</v>
      </c>
      <c r="F664">
        <f t="shared" si="43"/>
        <v>161271.33669162754</v>
      </c>
      <c r="G664">
        <f t="shared" si="44"/>
        <v>178243.07197208115</v>
      </c>
      <c r="H664">
        <f t="shared" si="45"/>
        <v>195291.17990386463</v>
      </c>
      <c r="I664">
        <f t="shared" si="46"/>
        <v>-114470.6285470047</v>
      </c>
      <c r="J664">
        <f t="shared" si="47"/>
        <v>-127251.49347939045</v>
      </c>
      <c r="K664">
        <f t="shared" si="49"/>
        <v>1</v>
      </c>
      <c r="L664">
        <f t="shared" si="50"/>
        <v>1</v>
      </c>
      <c r="M664" s="3">
        <f ca="1">VLOOKUP(A664,Cash!A:B,2,FALSE)/5200</f>
        <v>4.7884615384615388E-5</v>
      </c>
      <c r="N664">
        <f ca="1">VLOOKUP(A664,Swap!A:B,2,FALSE)</f>
        <v>133.374</v>
      </c>
      <c r="O664">
        <f t="shared" ca="1" si="51"/>
        <v>1.6120922153316286E-2</v>
      </c>
      <c r="P664">
        <f t="shared" ca="1" si="52"/>
        <v>1.607366253793167E-2</v>
      </c>
      <c r="Q664">
        <f t="shared" ca="1" si="41"/>
        <v>1.607366253793167E-2</v>
      </c>
      <c r="R664">
        <f t="shared" ca="1" si="53"/>
        <v>108.43880983038603</v>
      </c>
      <c r="S664">
        <f t="shared" ca="1" si="48"/>
        <v>108.43880983038603</v>
      </c>
      <c r="T664">
        <f ca="1">(N664-MAX($N$534:N664))/MAX($N$534:N664)</f>
        <v>-1.8709947982960235E-2</v>
      </c>
      <c r="U664">
        <f ca="1">(R664-MAX(R$534:R664))/MAX(R$534:R664)</f>
        <v>-2.0819274915793089E-2</v>
      </c>
      <c r="V664">
        <f ca="1">(S664-MAX(S$534:S664))/MAX(S$534:S664)</f>
        <v>-2.0819274915793089E-2</v>
      </c>
      <c r="W664">
        <f t="shared" ca="1" si="54"/>
        <v>39</v>
      </c>
      <c r="X664">
        <f t="shared" ca="1" si="55"/>
        <v>39</v>
      </c>
      <c r="Y664">
        <f t="shared" ca="1" si="56"/>
        <v>39</v>
      </c>
    </row>
    <row r="665" spans="1:25" x14ac:dyDescent="0.35">
      <c r="A665" s="1">
        <v>40743</v>
      </c>
      <c r="B665">
        <v>-38523</v>
      </c>
      <c r="C665">
        <f>AVERAGE(B$11:B665)</f>
        <v>31778.726717557252</v>
      </c>
      <c r="D665">
        <f t="shared" si="42"/>
        <v>33862.707456978969</v>
      </c>
      <c r="E665">
        <f>_xlfn.STDEV.P(B$11:B665)</f>
        <v>146270.9195684453</v>
      </c>
      <c r="F665">
        <f t="shared" si="43"/>
        <v>161301.90254592019</v>
      </c>
      <c r="G665">
        <f t="shared" si="44"/>
        <v>178049.64628600256</v>
      </c>
      <c r="H665">
        <f t="shared" si="45"/>
        <v>195164.61000289916</v>
      </c>
      <c r="I665">
        <f t="shared" si="46"/>
        <v>-114492.19285088805</v>
      </c>
      <c r="J665">
        <f t="shared" si="47"/>
        <v>-127439.19508894123</v>
      </c>
      <c r="K665">
        <f t="shared" si="49"/>
        <v>1</v>
      </c>
      <c r="L665">
        <f t="shared" si="50"/>
        <v>1</v>
      </c>
      <c r="M665" s="3">
        <f ca="1">VLOOKUP(A665,Cash!A:B,2,FALSE)/5200</f>
        <v>4.8461538461538462E-5</v>
      </c>
      <c r="N665">
        <f ca="1">VLOOKUP(A665,Swap!A:B,2,FALSE)</f>
        <v>133.53200000000001</v>
      </c>
      <c r="O665">
        <f t="shared" ca="1" si="51"/>
        <v>1.1846386852010227E-3</v>
      </c>
      <c r="P665">
        <f t="shared" ca="1" si="52"/>
        <v>1.1367540698164072E-3</v>
      </c>
      <c r="Q665">
        <f t="shared" ca="1" si="41"/>
        <v>1.1367540698164072E-3</v>
      </c>
      <c r="R665">
        <f t="shared" ca="1" si="53"/>
        <v>108.56207808878678</v>
      </c>
      <c r="S665">
        <f t="shared" ca="1" si="48"/>
        <v>108.56207808878678</v>
      </c>
      <c r="T665">
        <f ca="1">(N665-MAX($N$534:N665))/MAX($N$534:N665)</f>
        <v>-1.7547473825937823E-2</v>
      </c>
      <c r="U665">
        <f ca="1">(R665-MAX(R$534:R665))/MAX(R$534:R665)</f>
        <v>-1.9706187241467808E-2</v>
      </c>
      <c r="V665">
        <f ca="1">(S665-MAX(S$534:S665))/MAX(S$534:S665)</f>
        <v>-1.9706187241467808E-2</v>
      </c>
      <c r="W665">
        <f t="shared" ca="1" si="54"/>
        <v>40</v>
      </c>
      <c r="X665">
        <f t="shared" ca="1" si="55"/>
        <v>40</v>
      </c>
      <c r="Y665">
        <f t="shared" ca="1" si="56"/>
        <v>40</v>
      </c>
    </row>
    <row r="666" spans="1:25" x14ac:dyDescent="0.35">
      <c r="A666" s="1">
        <v>40750</v>
      </c>
      <c r="B666">
        <v>-24347</v>
      </c>
      <c r="C666">
        <f>AVERAGE(B$11:B666)</f>
        <v>31693.169207317074</v>
      </c>
      <c r="D666">
        <f t="shared" si="42"/>
        <v>33737.843212237094</v>
      </c>
      <c r="E666">
        <f>_xlfn.STDEV.P(B$11:B666)</f>
        <v>146175.79129998633</v>
      </c>
      <c r="F666">
        <f t="shared" si="43"/>
        <v>161321.63730117489</v>
      </c>
      <c r="G666">
        <f t="shared" si="44"/>
        <v>177868.96050730342</v>
      </c>
      <c r="H666">
        <f t="shared" si="45"/>
        <v>195059.48051341198</v>
      </c>
      <c r="I666">
        <f t="shared" si="46"/>
        <v>-114482.62209266926</v>
      </c>
      <c r="J666">
        <f t="shared" si="47"/>
        <v>-127583.79408893781</v>
      </c>
      <c r="K666">
        <f t="shared" si="49"/>
        <v>1</v>
      </c>
      <c r="L666">
        <f t="shared" si="50"/>
        <v>1</v>
      </c>
      <c r="M666" s="3">
        <f ca="1">VLOOKUP(A666,Cash!A:B,2,FALSE)/5200</f>
        <v>4.8576923076923075E-5</v>
      </c>
      <c r="N666">
        <f ca="1">VLOOKUP(A666,Swap!A:B,2,FALSE)</f>
        <v>133.785</v>
      </c>
      <c r="O666">
        <f t="shared" ca="1" si="51"/>
        <v>1.8946769313721301E-3</v>
      </c>
      <c r="P666">
        <f t="shared" ca="1" si="52"/>
        <v>1.8462153929105917E-3</v>
      </c>
      <c r="Q666">
        <f t="shared" ca="1" si="41"/>
        <v>1.8462153929105917E-3</v>
      </c>
      <c r="R666">
        <f t="shared" ca="1" si="53"/>
        <v>108.76250706844066</v>
      </c>
      <c r="S666">
        <f t="shared" ca="1" si="48"/>
        <v>108.76250706844066</v>
      </c>
      <c r="T666">
        <f ca="1">(N666-MAX($N$534:N666))/MAX($N$534:N666)</f>
        <v>-1.5686043688427534E-2</v>
      </c>
      <c r="U666">
        <f ca="1">(R666-MAX(R$534:R666))/MAX(R$534:R666)</f>
        <v>-1.7896353714778004E-2</v>
      </c>
      <c r="V666">
        <f ca="1">(S666-MAX(S$534:S666))/MAX(S$534:S666)</f>
        <v>-1.7896353714778004E-2</v>
      </c>
      <c r="W666">
        <f t="shared" ca="1" si="54"/>
        <v>41</v>
      </c>
      <c r="X666">
        <f t="shared" ca="1" si="55"/>
        <v>41</v>
      </c>
      <c r="Y666">
        <f t="shared" ca="1" si="56"/>
        <v>41</v>
      </c>
    </row>
    <row r="667" spans="1:25" x14ac:dyDescent="0.35">
      <c r="A667" s="1">
        <v>40757</v>
      </c>
      <c r="B667">
        <v>-72946</v>
      </c>
      <c r="C667">
        <f>AVERAGE(B$11:B667)</f>
        <v>31533.901065449012</v>
      </c>
      <c r="D667">
        <f t="shared" si="42"/>
        <v>33492.615678776288</v>
      </c>
      <c r="E667">
        <f>_xlfn.STDEV.P(B$11:B667)</f>
        <v>146121.45516978475</v>
      </c>
      <c r="F667">
        <f t="shared" si="43"/>
        <v>161386.12934318205</v>
      </c>
      <c r="G667">
        <f t="shared" si="44"/>
        <v>177655.35623523378</v>
      </c>
      <c r="H667">
        <f t="shared" si="45"/>
        <v>194878.74502195834</v>
      </c>
      <c r="I667">
        <f t="shared" si="46"/>
        <v>-114587.55410433574</v>
      </c>
      <c r="J667">
        <f t="shared" si="47"/>
        <v>-127893.51366440576</v>
      </c>
      <c r="K667">
        <f t="shared" si="49"/>
        <v>1</v>
      </c>
      <c r="L667">
        <f t="shared" si="50"/>
        <v>1</v>
      </c>
      <c r="M667" s="3">
        <f ca="1">VLOOKUP(A667,Cash!A:B,2,FALSE)/5200</f>
        <v>5.0853846153846157E-5</v>
      </c>
      <c r="N667">
        <f ca="1">VLOOKUP(A667,Swap!A:B,2,FALSE)</f>
        <v>136.68899999999999</v>
      </c>
      <c r="O667">
        <f t="shared" ca="1" si="51"/>
        <v>2.170646933512721E-2</v>
      </c>
      <c r="P667">
        <f t="shared" ca="1" si="52"/>
        <v>2.1657892412050288E-2</v>
      </c>
      <c r="Q667">
        <f t="shared" ca="1" si="41"/>
        <v>2.1657892412050288E-2</v>
      </c>
      <c r="R667">
        <f t="shared" ca="1" si="53"/>
        <v>111.11807374499381</v>
      </c>
      <c r="S667">
        <f t="shared" ca="1" si="48"/>
        <v>111.11807374499381</v>
      </c>
      <c r="T667">
        <f ca="1">(N667-MAX($N$534:N667))/MAX($N$534:N667)</f>
        <v>0</v>
      </c>
      <c r="U667">
        <f ca="1">(R667-MAX(R$534:R667))/MAX(R$534:R667)</f>
        <v>0</v>
      </c>
      <c r="V667">
        <f ca="1">(S667-MAX(S$534:S667))/MAX(S$534:S667)</f>
        <v>0</v>
      </c>
      <c r="W667">
        <f t="shared" ca="1" si="54"/>
        <v>0</v>
      </c>
      <c r="X667">
        <f t="shared" ca="1" si="55"/>
        <v>0</v>
      </c>
      <c r="Y667">
        <f t="shared" ca="1" si="56"/>
        <v>0</v>
      </c>
    </row>
    <row r="668" spans="1:25" x14ac:dyDescent="0.35">
      <c r="A668" s="1">
        <v>40764</v>
      </c>
      <c r="B668">
        <v>9814</v>
      </c>
      <c r="C668">
        <f>AVERAGE(B$11:B668)</f>
        <v>31500.892097264437</v>
      </c>
      <c r="D668">
        <f t="shared" si="42"/>
        <v>33388.451242829826</v>
      </c>
      <c r="E668">
        <f>_xlfn.STDEV.P(B$11:B668)</f>
        <v>146012.82979803937</v>
      </c>
      <c r="F668">
        <f t="shared" si="43"/>
        <v>161383.797709979</v>
      </c>
      <c r="G668">
        <f t="shared" si="44"/>
        <v>177513.72189530381</v>
      </c>
      <c r="H668">
        <f t="shared" si="45"/>
        <v>194772.24895280882</v>
      </c>
      <c r="I668">
        <f t="shared" si="46"/>
        <v>-114511.93770077493</v>
      </c>
      <c r="J668">
        <f t="shared" si="47"/>
        <v>-127995.34646714918</v>
      </c>
      <c r="K668">
        <f t="shared" si="49"/>
        <v>1</v>
      </c>
      <c r="L668">
        <f t="shared" si="50"/>
        <v>1</v>
      </c>
      <c r="M668" s="3">
        <f ca="1">VLOOKUP(A668,Cash!A:B,2,FALSE)/5200</f>
        <v>5.3536538461538463E-5</v>
      </c>
      <c r="N668">
        <f ca="1">VLOOKUP(A668,Swap!A:B,2,FALSE)</f>
        <v>139.33799999999999</v>
      </c>
      <c r="O668">
        <f t="shared" ca="1" si="51"/>
        <v>1.9379759892895532E-2</v>
      </c>
      <c r="P668">
        <f t="shared" ca="1" si="52"/>
        <v>1.9328906046741687E-2</v>
      </c>
      <c r="Q668">
        <f t="shared" ca="1" si="41"/>
        <v>1.9328906046741687E-2</v>
      </c>
      <c r="R668">
        <f t="shared" ca="1" si="53"/>
        <v>113.2658645525057</v>
      </c>
      <c r="S668">
        <f t="shared" ca="1" si="48"/>
        <v>113.2658645525057</v>
      </c>
      <c r="T668">
        <f ca="1">(N668-MAX($N$534:N668))/MAX($N$534:N668)</f>
        <v>0</v>
      </c>
      <c r="U668">
        <f ca="1">(R668-MAX(R$534:R668))/MAX(R$534:R668)</f>
        <v>0</v>
      </c>
      <c r="V668">
        <f ca="1">(S668-MAX(S$534:S668))/MAX(S$534:S668)</f>
        <v>0</v>
      </c>
      <c r="W668">
        <f t="shared" ca="1" si="54"/>
        <v>0</v>
      </c>
      <c r="X668">
        <f t="shared" ca="1" si="55"/>
        <v>0</v>
      </c>
      <c r="Y668">
        <f t="shared" ca="1" si="56"/>
        <v>0</v>
      </c>
    </row>
    <row r="669" spans="1:25" x14ac:dyDescent="0.35">
      <c r="A669" s="1">
        <v>40771</v>
      </c>
      <c r="B669">
        <v>-9687</v>
      </c>
      <c r="C669">
        <f>AVERAGE(B$11:B669)</f>
        <v>31438.391502276176</v>
      </c>
      <c r="D669">
        <f t="shared" si="42"/>
        <v>33264.695984703634</v>
      </c>
      <c r="E669">
        <f>_xlfn.STDEV.P(B$11:B669)</f>
        <v>145910.81235890885</v>
      </c>
      <c r="F669">
        <f t="shared" si="43"/>
        <v>161391.96553663837</v>
      </c>
      <c r="G669">
        <f t="shared" si="44"/>
        <v>177349.20386118503</v>
      </c>
      <c r="H669">
        <f t="shared" si="45"/>
        <v>194656.661521342</v>
      </c>
      <c r="I669">
        <f t="shared" si="46"/>
        <v>-114472.42085663267</v>
      </c>
      <c r="J669">
        <f t="shared" si="47"/>
        <v>-128127.26955193473</v>
      </c>
      <c r="K669">
        <f t="shared" si="49"/>
        <v>1</v>
      </c>
      <c r="L669">
        <f t="shared" si="50"/>
        <v>1</v>
      </c>
      <c r="M669" s="3">
        <f ca="1">VLOOKUP(A669,Cash!A:B,2,FALSE)/5200</f>
        <v>5.6313461538461537E-5</v>
      </c>
      <c r="N669">
        <f ca="1">VLOOKUP(A669,Swap!A:B,2,FALSE)</f>
        <v>141.63999999999999</v>
      </c>
      <c r="O669">
        <f t="shared" ca="1" si="51"/>
        <v>1.6520977766294909E-2</v>
      </c>
      <c r="P669">
        <f t="shared" ca="1" si="52"/>
        <v>1.646744122783337E-2</v>
      </c>
      <c r="Q669">
        <f t="shared" ca="1" si="41"/>
        <v>1.646744122783337E-2</v>
      </c>
      <c r="R669">
        <f t="shared" ca="1" si="53"/>
        <v>115.13106352014383</v>
      </c>
      <c r="S669">
        <f t="shared" ca="1" si="48"/>
        <v>115.13106352014383</v>
      </c>
      <c r="T669">
        <f ca="1">(N669-MAX($N$534:N669))/MAX($N$534:N669)</f>
        <v>0</v>
      </c>
      <c r="U669">
        <f ca="1">(R669-MAX(R$534:R669))/MAX(R$534:R669)</f>
        <v>0</v>
      </c>
      <c r="V669">
        <f ca="1">(S669-MAX(S$534:S669))/MAX(S$534:S669)</f>
        <v>0</v>
      </c>
      <c r="W669">
        <f t="shared" ca="1" si="54"/>
        <v>0</v>
      </c>
      <c r="X669">
        <f t="shared" ca="1" si="55"/>
        <v>0</v>
      </c>
      <c r="Y669">
        <f t="shared" ca="1" si="56"/>
        <v>0</v>
      </c>
    </row>
    <row r="670" spans="1:25" x14ac:dyDescent="0.35">
      <c r="A670" s="1">
        <v>40778</v>
      </c>
      <c r="B670">
        <v>-13598</v>
      </c>
      <c r="C670">
        <f>AVERAGE(B$11:B670)</f>
        <v>31370.154545454545</v>
      </c>
      <c r="D670">
        <f t="shared" si="42"/>
        <v>33105.137667304014</v>
      </c>
      <c r="E670">
        <f>_xlfn.STDEV.P(B$11:B670)</f>
        <v>145810.7545083084</v>
      </c>
      <c r="F670">
        <f t="shared" si="43"/>
        <v>161396.96640499285</v>
      </c>
      <c r="G670">
        <f t="shared" si="44"/>
        <v>177180.90905376294</v>
      </c>
      <c r="H670">
        <f t="shared" si="45"/>
        <v>194502.10407229688</v>
      </c>
      <c r="I670">
        <f t="shared" si="46"/>
        <v>-114440.59996285386</v>
      </c>
      <c r="J670">
        <f t="shared" si="47"/>
        <v>-128291.82873768883</v>
      </c>
      <c r="K670">
        <f t="shared" si="49"/>
        <v>1</v>
      </c>
      <c r="L670">
        <f t="shared" si="50"/>
        <v>1</v>
      </c>
      <c r="M670" s="3">
        <f ca="1">VLOOKUP(A670,Cash!A:B,2,FALSE)/5200</f>
        <v>5.9957692307692309E-5</v>
      </c>
      <c r="N670">
        <f ca="1">VLOOKUP(A670,Swap!A:B,2,FALSE)</f>
        <v>143.959</v>
      </c>
      <c r="O670">
        <f t="shared" ca="1" si="51"/>
        <v>1.6372493645862907E-2</v>
      </c>
      <c r="P670">
        <f t="shared" ca="1" si="52"/>
        <v>1.6316180184324444E-2</v>
      </c>
      <c r="Q670">
        <f t="shared" ca="1" si="41"/>
        <v>1.6316180184324444E-2</v>
      </c>
      <c r="R670">
        <f t="shared" ca="1" si="53"/>
        <v>117.00956269735138</v>
      </c>
      <c r="S670">
        <f t="shared" ca="1" si="48"/>
        <v>117.00956269735138</v>
      </c>
      <c r="T670">
        <f ca="1">(N670-MAX($N$534:N670))/MAX($N$534:N670)</f>
        <v>0</v>
      </c>
      <c r="U670">
        <f ca="1">(R670-MAX(R$534:R670))/MAX(R$534:R670)</f>
        <v>0</v>
      </c>
      <c r="V670">
        <f ca="1">(S670-MAX(S$534:S670))/MAX(S$534:S670)</f>
        <v>0</v>
      </c>
      <c r="W670">
        <f t="shared" ca="1" si="54"/>
        <v>0</v>
      </c>
      <c r="X670">
        <f t="shared" ca="1" si="55"/>
        <v>0</v>
      </c>
      <c r="Y670">
        <f t="shared" ca="1" si="56"/>
        <v>0</v>
      </c>
    </row>
    <row r="671" spans="1:25" x14ac:dyDescent="0.35">
      <c r="A671" s="1">
        <v>40785</v>
      </c>
      <c r="B671">
        <v>137</v>
      </c>
      <c r="C671">
        <f>AVERAGE(B$11:B671)</f>
        <v>31322.90317700454</v>
      </c>
      <c r="D671">
        <f t="shared" si="42"/>
        <v>32988.41108986616</v>
      </c>
      <c r="E671">
        <f>_xlfn.STDEV.P(B$11:B671)</f>
        <v>145705.47396684479</v>
      </c>
      <c r="F671">
        <f t="shared" si="43"/>
        <v>161398.69185123497</v>
      </c>
      <c r="G671">
        <f t="shared" si="44"/>
        <v>177028.37714384933</v>
      </c>
      <c r="H671">
        <f t="shared" si="45"/>
        <v>194387.10294110113</v>
      </c>
      <c r="I671">
        <f t="shared" si="46"/>
        <v>-114382.57078984025</v>
      </c>
      <c r="J671">
        <f t="shared" si="47"/>
        <v>-128410.28076136881</v>
      </c>
      <c r="K671">
        <f t="shared" si="49"/>
        <v>1</v>
      </c>
      <c r="L671">
        <f t="shared" si="50"/>
        <v>1</v>
      </c>
      <c r="M671" s="3">
        <f ca="1">VLOOKUP(A671,Cash!A:B,2,FALSE)/5200</f>
        <v>6.2607692307692313E-5</v>
      </c>
      <c r="N671">
        <f ca="1">VLOOKUP(A671,Swap!A:B,2,FALSE)</f>
        <v>142.59299999999999</v>
      </c>
      <c r="O671">
        <f t="shared" ca="1" si="51"/>
        <v>-9.4888127869741101E-3</v>
      </c>
      <c r="P671">
        <f t="shared" ca="1" si="52"/>
        <v>-9.5487704792818016E-3</v>
      </c>
      <c r="Q671">
        <f t="shared" ca="1" si="41"/>
        <v>-9.5487704792818016E-3</v>
      </c>
      <c r="R671">
        <f t="shared" ca="1" si="53"/>
        <v>115.89226523927324</v>
      </c>
      <c r="S671">
        <f t="shared" ca="1" si="48"/>
        <v>115.89226523927324</v>
      </c>
      <c r="T671">
        <f ca="1">(N671-MAX($N$534:N671))/MAX($N$534:N671)</f>
        <v>-9.4888127869741656E-3</v>
      </c>
      <c r="U671">
        <f ca="1">(R671-MAX(R$534:R671))/MAX(R$534:R671)</f>
        <v>-9.5487704792817964E-3</v>
      </c>
      <c r="V671">
        <f ca="1">(S671-MAX(S$534:S671))/MAX(S$534:S671)</f>
        <v>-9.5487704792817964E-3</v>
      </c>
      <c r="W671">
        <f t="shared" ca="1" si="54"/>
        <v>1</v>
      </c>
      <c r="X671">
        <f t="shared" ca="1" si="55"/>
        <v>1</v>
      </c>
      <c r="Y671">
        <f t="shared" ca="1" si="56"/>
        <v>1</v>
      </c>
    </row>
    <row r="672" spans="1:25" x14ac:dyDescent="0.35">
      <c r="A672" s="1">
        <v>40792</v>
      </c>
      <c r="B672">
        <v>-35952</v>
      </c>
      <c r="C672">
        <f>AVERAGE(B$11:B672)</f>
        <v>31221.279456193355</v>
      </c>
      <c r="D672">
        <f t="shared" si="42"/>
        <v>32744.824091778202</v>
      </c>
      <c r="E672">
        <f>_xlfn.STDEV.P(B$11:B672)</f>
        <v>145618.82408356175</v>
      </c>
      <c r="F672">
        <f t="shared" si="43"/>
        <v>161406.41983212598</v>
      </c>
      <c r="G672">
        <f t="shared" si="44"/>
        <v>176840.1035397551</v>
      </c>
      <c r="H672">
        <f t="shared" si="45"/>
        <v>194151.24392390417</v>
      </c>
      <c r="I672">
        <f t="shared" si="46"/>
        <v>-114397.54462736839</v>
      </c>
      <c r="J672">
        <f t="shared" si="47"/>
        <v>-128661.59574034778</v>
      </c>
      <c r="K672">
        <f t="shared" si="49"/>
        <v>1</v>
      </c>
      <c r="L672">
        <f t="shared" si="50"/>
        <v>1</v>
      </c>
      <c r="M672" s="3">
        <f ca="1">VLOOKUP(A672,Cash!A:B,2,FALSE)/5200</f>
        <v>6.4540384615384614E-5</v>
      </c>
      <c r="N672">
        <f ca="1">VLOOKUP(A672,Swap!A:B,2,FALSE)</f>
        <v>145.19399999999999</v>
      </c>
      <c r="O672">
        <f t="shared" ca="1" si="51"/>
        <v>1.8240727104416044E-2</v>
      </c>
      <c r="P672">
        <f t="shared" ca="1" si="52"/>
        <v>1.817811941210835E-2</v>
      </c>
      <c r="Q672">
        <f t="shared" ca="1" si="41"/>
        <v>1.817811941210835E-2</v>
      </c>
      <c r="R672">
        <f t="shared" ca="1" si="53"/>
        <v>117.9989686757325</v>
      </c>
      <c r="S672">
        <f t="shared" ca="1" si="48"/>
        <v>117.9989686757325</v>
      </c>
      <c r="T672">
        <f ca="1">(N672-MAX($N$534:N672))/MAX($N$534:N672)</f>
        <v>0</v>
      </c>
      <c r="U672">
        <f ca="1">(R672-MAX(R$534:R672))/MAX(R$534:R672)</f>
        <v>0</v>
      </c>
      <c r="V672">
        <f ca="1">(S672-MAX(S$534:S672))/MAX(S$534:S672)</f>
        <v>0</v>
      </c>
      <c r="W672">
        <f t="shared" ca="1" si="54"/>
        <v>0</v>
      </c>
      <c r="X672">
        <f t="shared" ca="1" si="55"/>
        <v>0</v>
      </c>
      <c r="Y672">
        <f t="shared" ca="1" si="56"/>
        <v>0</v>
      </c>
    </row>
    <row r="673" spans="1:25" x14ac:dyDescent="0.35">
      <c r="A673" s="1">
        <v>40799</v>
      </c>
      <c r="B673">
        <v>-82901</v>
      </c>
      <c r="C673">
        <f>AVERAGE(B$11:B673)</f>
        <v>31049.149321266967</v>
      </c>
      <c r="D673">
        <f t="shared" si="42"/>
        <v>32475.37858508604</v>
      </c>
      <c r="E673">
        <f>_xlfn.STDEV.P(B$11:B673)</f>
        <v>145576.34770706689</v>
      </c>
      <c r="F673">
        <f t="shared" si="43"/>
        <v>161481.60884967318</v>
      </c>
      <c r="G673">
        <f t="shared" si="44"/>
        <v>176625.49702833386</v>
      </c>
      <c r="H673">
        <f t="shared" si="45"/>
        <v>193956.98743475921</v>
      </c>
      <c r="I673">
        <f t="shared" si="46"/>
        <v>-114527.19838579991</v>
      </c>
      <c r="J673">
        <f t="shared" si="47"/>
        <v>-129006.23026458714</v>
      </c>
      <c r="K673">
        <f t="shared" si="49"/>
        <v>1</v>
      </c>
      <c r="L673">
        <f t="shared" si="50"/>
        <v>1</v>
      </c>
      <c r="M673" s="3">
        <f ca="1">VLOOKUP(A673,Cash!A:B,2,FALSE)/5200</f>
        <v>6.675192307692307E-5</v>
      </c>
      <c r="N673">
        <f ca="1">VLOOKUP(A673,Swap!A:B,2,FALSE)</f>
        <v>144.97499999999999</v>
      </c>
      <c r="O673">
        <f t="shared" ca="1" si="51"/>
        <v>-1.5083267903631681E-3</v>
      </c>
      <c r="P673">
        <f t="shared" ca="1" si="52"/>
        <v>-1.5728671749785526E-3</v>
      </c>
      <c r="Q673">
        <f t="shared" ca="1" si="41"/>
        <v>-1.5728671749785526E-3</v>
      </c>
      <c r="R673">
        <f t="shared" ca="1" si="53"/>
        <v>117.81337197122112</v>
      </c>
      <c r="S673">
        <f t="shared" ca="1" si="48"/>
        <v>117.81337197122112</v>
      </c>
      <c r="T673">
        <f ca="1">(N673-MAX($N$534:N673))/MAX($N$534:N673)</f>
        <v>-1.5083267903631976E-3</v>
      </c>
      <c r="U673">
        <f ca="1">(R673-MAX(R$534:R673))/MAX(R$534:R673)</f>
        <v>-1.5728671749785593E-3</v>
      </c>
      <c r="V673">
        <f ca="1">(S673-MAX(S$534:S673))/MAX(S$534:S673)</f>
        <v>-1.5728671749785593E-3</v>
      </c>
      <c r="W673">
        <f t="shared" ca="1" si="54"/>
        <v>1</v>
      </c>
      <c r="X673">
        <f t="shared" ca="1" si="55"/>
        <v>1</v>
      </c>
      <c r="Y673">
        <f t="shared" ca="1" si="56"/>
        <v>1</v>
      </c>
    </row>
    <row r="674" spans="1:25" x14ac:dyDescent="0.35">
      <c r="A674" s="1">
        <v>40806</v>
      </c>
      <c r="B674">
        <v>-113181</v>
      </c>
      <c r="C674">
        <f>AVERAGE(B$11:B674)</f>
        <v>30831.935240963856</v>
      </c>
      <c r="D674">
        <f t="shared" si="42"/>
        <v>32163.435946462716</v>
      </c>
      <c r="E674">
        <f>_xlfn.STDEV.P(B$11:B674)</f>
        <v>145574.16760535259</v>
      </c>
      <c r="F674">
        <f t="shared" si="43"/>
        <v>161605.05364896398</v>
      </c>
      <c r="G674">
        <f t="shared" si="44"/>
        <v>176406.10284631644</v>
      </c>
      <c r="H674">
        <f t="shared" si="45"/>
        <v>193768.48959542668</v>
      </c>
      <c r="I674">
        <f t="shared" si="46"/>
        <v>-114742.23236438874</v>
      </c>
      <c r="J674">
        <f t="shared" si="47"/>
        <v>-129441.61770250126</v>
      </c>
      <c r="K674">
        <f t="shared" si="49"/>
        <v>1</v>
      </c>
      <c r="L674">
        <f t="shared" si="50"/>
        <v>1</v>
      </c>
      <c r="M674" s="3">
        <f ca="1">VLOOKUP(A674,Cash!A:B,2,FALSE)/5200</f>
        <v>6.8269230769230771E-5</v>
      </c>
      <c r="N674">
        <f ca="1">VLOOKUP(A674,Swap!A:B,2,FALSE)</f>
        <v>145.405</v>
      </c>
      <c r="O674">
        <f t="shared" ca="1" si="51"/>
        <v>2.9660286256252277E-3</v>
      </c>
      <c r="P674">
        <f t="shared" ca="1" si="52"/>
        <v>2.8992767025483048E-3</v>
      </c>
      <c r="Q674">
        <f t="shared" ca="1" si="41"/>
        <v>2.8992767025483048E-3</v>
      </c>
      <c r="R674">
        <f t="shared" ca="1" si="53"/>
        <v>118.15494553582595</v>
      </c>
      <c r="S674">
        <f t="shared" ca="1" si="48"/>
        <v>118.15494553582595</v>
      </c>
      <c r="T674">
        <f ca="1">(N674-MAX($N$534:N674))/MAX($N$534:N674)</f>
        <v>0</v>
      </c>
      <c r="U674">
        <f ca="1">(R674-MAX(R$534:R674))/MAX(R$534:R674)</f>
        <v>0</v>
      </c>
      <c r="V674">
        <f ca="1">(S674-MAX(S$534:S674))/MAX(S$534:S674)</f>
        <v>0</v>
      </c>
      <c r="W674">
        <f t="shared" ca="1" si="54"/>
        <v>0</v>
      </c>
      <c r="X674">
        <f t="shared" ca="1" si="55"/>
        <v>0</v>
      </c>
      <c r="Y674">
        <f t="shared" ca="1" si="56"/>
        <v>0</v>
      </c>
    </row>
    <row r="675" spans="1:25" x14ac:dyDescent="0.35">
      <c r="A675" s="1">
        <v>40813</v>
      </c>
      <c r="B675">
        <v>-94945</v>
      </c>
      <c r="C675">
        <f>AVERAGE(B$11:B675)</f>
        <v>30642.796992481202</v>
      </c>
      <c r="D675">
        <f t="shared" si="42"/>
        <v>31897.162523900573</v>
      </c>
      <c r="E675">
        <f>_xlfn.STDEV.P(B$11:B675)</f>
        <v>145546.29608467993</v>
      </c>
      <c r="F675">
        <f t="shared" si="43"/>
        <v>161699.51192505655</v>
      </c>
      <c r="G675">
        <f t="shared" si="44"/>
        <v>176189.09307716112</v>
      </c>
      <c r="H675">
        <f t="shared" si="45"/>
        <v>193596.67444895711</v>
      </c>
      <c r="I675">
        <f t="shared" si="46"/>
        <v>-114903.49909219872</v>
      </c>
      <c r="J675">
        <f t="shared" si="47"/>
        <v>-129802.34940115598</v>
      </c>
      <c r="K675">
        <f t="shared" si="49"/>
        <v>1</v>
      </c>
      <c r="L675">
        <f t="shared" si="50"/>
        <v>1</v>
      </c>
      <c r="M675" s="3">
        <f ca="1">VLOOKUP(A675,Cash!A:B,2,FALSE)/5200</f>
        <v>7.0234615384615382E-5</v>
      </c>
      <c r="N675">
        <f ca="1">VLOOKUP(A675,Swap!A:B,2,FALSE)</f>
        <v>145.32300000000001</v>
      </c>
      <c r="O675">
        <f t="shared" ca="1" si="51"/>
        <v>-5.6394209277532692E-4</v>
      </c>
      <c r="P675">
        <f t="shared" ca="1" si="52"/>
        <v>-6.3221132354455772E-4</v>
      </c>
      <c r="Q675">
        <f t="shared" ca="1" si="41"/>
        <v>-6.3221132354455772E-4</v>
      </c>
      <c r="R675">
        <f t="shared" ca="1" si="53"/>
        <v>118.08024664132542</v>
      </c>
      <c r="S675">
        <f t="shared" ca="1" si="48"/>
        <v>118.08024664132542</v>
      </c>
      <c r="T675">
        <f ca="1">(N675-MAX($N$534:N675))/MAX($N$534:N675)</f>
        <v>-5.6394209277530784E-4</v>
      </c>
      <c r="U675">
        <f ca="1">(R675-MAX(R$534:R675))/MAX(R$534:R675)</f>
        <v>-6.3221132354446307E-4</v>
      </c>
      <c r="V675">
        <f ca="1">(S675-MAX(S$534:S675))/MAX(S$534:S675)</f>
        <v>-6.3221132354446307E-4</v>
      </c>
      <c r="W675">
        <f t="shared" ca="1" si="54"/>
        <v>1</v>
      </c>
      <c r="X675">
        <f t="shared" ca="1" si="55"/>
        <v>1</v>
      </c>
      <c r="Y675">
        <f t="shared" ca="1" si="56"/>
        <v>1</v>
      </c>
    </row>
    <row r="676" spans="1:25" x14ac:dyDescent="0.35">
      <c r="A676" s="1">
        <v>40820</v>
      </c>
      <c r="B676">
        <v>-114014</v>
      </c>
      <c r="C676">
        <f>AVERAGE(B$11:B676)</f>
        <v>30425.594594594593</v>
      </c>
      <c r="D676">
        <f t="shared" si="42"/>
        <v>31577.047801147226</v>
      </c>
      <c r="E676">
        <f>_xlfn.STDEV.P(B$11:B676)</f>
        <v>145544.80250567256</v>
      </c>
      <c r="F676">
        <f t="shared" si="43"/>
        <v>161822.28739935154</v>
      </c>
      <c r="G676">
        <f t="shared" si="44"/>
        <v>175970.39710026715</v>
      </c>
      <c r="H676">
        <f t="shared" si="45"/>
        <v>193399.33520049875</v>
      </c>
      <c r="I676">
        <f t="shared" si="46"/>
        <v>-115119.20791107797</v>
      </c>
      <c r="J676">
        <f t="shared" si="47"/>
        <v>-130245.23959820431</v>
      </c>
      <c r="K676">
        <f t="shared" si="49"/>
        <v>1</v>
      </c>
      <c r="L676">
        <f t="shared" si="50"/>
        <v>1</v>
      </c>
      <c r="M676" s="3">
        <f ca="1">VLOOKUP(A676,Cash!A:B,2,FALSE)/5200</f>
        <v>7.3257692307692314E-5</v>
      </c>
      <c r="N676">
        <f ca="1">VLOOKUP(A676,Swap!A:B,2,FALSE)</f>
        <v>147.37700000000001</v>
      </c>
      <c r="O676">
        <f t="shared" ca="1" si="51"/>
        <v>1.4134032465611179E-2</v>
      </c>
      <c r="P676">
        <f t="shared" ca="1" si="52"/>
        <v>1.4063797850226564E-2</v>
      </c>
      <c r="Q676">
        <f t="shared" ca="1" si="41"/>
        <v>1.4063797850226564E-2</v>
      </c>
      <c r="R676">
        <f t="shared" ca="1" si="53"/>
        <v>119.7409033601939</v>
      </c>
      <c r="S676">
        <f t="shared" ca="1" si="48"/>
        <v>119.7409033601939</v>
      </c>
      <c r="T676">
        <f ca="1">(N676-MAX($N$534:N676))/MAX($N$534:N676)</f>
        <v>0</v>
      </c>
      <c r="U676">
        <f ca="1">(R676-MAX(R$534:R676))/MAX(R$534:R676)</f>
        <v>0</v>
      </c>
      <c r="V676">
        <f ca="1">(S676-MAX(S$534:S676))/MAX(S$534:S676)</f>
        <v>0</v>
      </c>
      <c r="W676">
        <f t="shared" ca="1" si="54"/>
        <v>0</v>
      </c>
      <c r="X676">
        <f t="shared" ca="1" si="55"/>
        <v>0</v>
      </c>
      <c r="Y676">
        <f t="shared" ca="1" si="56"/>
        <v>0</v>
      </c>
    </row>
    <row r="677" spans="1:25" x14ac:dyDescent="0.35">
      <c r="A677" s="1">
        <v>40827</v>
      </c>
      <c r="B677">
        <v>-173836</v>
      </c>
      <c r="C677">
        <f>AVERAGE(B$11:B677)</f>
        <v>30119.35532233883</v>
      </c>
      <c r="D677">
        <f t="shared" si="42"/>
        <v>31172.982791586997</v>
      </c>
      <c r="E677">
        <f>_xlfn.STDEV.P(B$11:B677)</f>
        <v>145650.23041940088</v>
      </c>
      <c r="F677">
        <f t="shared" si="43"/>
        <v>162070.66495409707</v>
      </c>
      <c r="G677">
        <f t="shared" si="44"/>
        <v>175769.58574173972</v>
      </c>
      <c r="H677">
        <f t="shared" si="45"/>
        <v>193243.64774568408</v>
      </c>
      <c r="I677">
        <f t="shared" si="46"/>
        <v>-115530.87509706205</v>
      </c>
      <c r="J677">
        <f t="shared" si="47"/>
        <v>-130897.68216251007</v>
      </c>
      <c r="K677">
        <f t="shared" si="49"/>
        <v>1</v>
      </c>
      <c r="L677">
        <f t="shared" si="50"/>
        <v>1</v>
      </c>
      <c r="M677" s="3">
        <f ca="1">VLOOKUP(A677,Cash!A:B,2,FALSE)/5200</f>
        <v>7.6442307692307693E-5</v>
      </c>
      <c r="N677">
        <f ca="1">VLOOKUP(A677,Swap!A:B,2,FALSE)</f>
        <v>143.202</v>
      </c>
      <c r="O677">
        <f t="shared" ca="1" si="51"/>
        <v>-2.8328708007355319E-2</v>
      </c>
      <c r="P677">
        <f t="shared" ca="1" si="52"/>
        <v>-2.8401965699663013E-2</v>
      </c>
      <c r="Q677">
        <f t="shared" ca="1" si="41"/>
        <v>-2.8401965699663013E-2</v>
      </c>
      <c r="R677">
        <f t="shared" ca="1" si="53"/>
        <v>116.340026330111</v>
      </c>
      <c r="S677">
        <f t="shared" ca="1" si="48"/>
        <v>116.340026330111</v>
      </c>
      <c r="T677">
        <f ca="1">(N677-MAX($N$534:N677))/MAX($N$534:N677)</f>
        <v>-2.832870800735536E-2</v>
      </c>
      <c r="U677">
        <f ca="1">(R677-MAX(R$534:R677))/MAX(R$534:R677)</f>
        <v>-2.8401965699663054E-2</v>
      </c>
      <c r="V677">
        <f ca="1">(S677-MAX(S$534:S677))/MAX(S$534:S677)</f>
        <v>-2.8401965699663054E-2</v>
      </c>
      <c r="W677">
        <f t="shared" ca="1" si="54"/>
        <v>1</v>
      </c>
      <c r="X677">
        <f t="shared" ca="1" si="55"/>
        <v>1</v>
      </c>
      <c r="Y677">
        <f t="shared" ca="1" si="56"/>
        <v>1</v>
      </c>
    </row>
    <row r="678" spans="1:25" x14ac:dyDescent="0.35">
      <c r="A678" s="1">
        <v>40834</v>
      </c>
      <c r="B678">
        <v>-136183</v>
      </c>
      <c r="C678">
        <f>AVERAGE(B$11:B678)</f>
        <v>29870.399700598802</v>
      </c>
      <c r="D678">
        <f t="shared" si="42"/>
        <v>30850.183556405354</v>
      </c>
      <c r="E678">
        <f>_xlfn.STDEV.P(B$11:B678)</f>
        <v>145683.12214905414</v>
      </c>
      <c r="F678">
        <f t="shared" si="43"/>
        <v>162235.46082078677</v>
      </c>
      <c r="G678">
        <f t="shared" si="44"/>
        <v>175553.52184965293</v>
      </c>
      <c r="H678">
        <f t="shared" si="45"/>
        <v>193085.64437719213</v>
      </c>
      <c r="I678">
        <f t="shared" si="46"/>
        <v>-115812.72244845533</v>
      </c>
      <c r="J678">
        <f t="shared" si="47"/>
        <v>-131385.27726438141</v>
      </c>
      <c r="K678">
        <f t="shared" si="49"/>
        <v>1</v>
      </c>
      <c r="L678">
        <f t="shared" si="50"/>
        <v>1</v>
      </c>
      <c r="M678" s="3">
        <f ca="1">VLOOKUP(A678,Cash!A:B,2,FALSE)/5200</f>
        <v>7.8686538461538458E-5</v>
      </c>
      <c r="N678">
        <f ca="1">VLOOKUP(A678,Swap!A:B,2,FALSE)</f>
        <v>143.39099999999999</v>
      </c>
      <c r="O678">
        <f t="shared" ca="1" si="51"/>
        <v>1.3198139690786537E-3</v>
      </c>
      <c r="P678">
        <f t="shared" ca="1" si="52"/>
        <v>1.2433716613863459E-3</v>
      </c>
      <c r="Q678">
        <f t="shared" ref="Q678:Q741" ca="1" si="57">L678*$O678-L678*$M677</f>
        <v>1.2433716613863459E-3</v>
      </c>
      <c r="R678">
        <f t="shared" ca="1" si="53"/>
        <v>116.48468022193481</v>
      </c>
      <c r="S678">
        <f t="shared" ca="1" si="48"/>
        <v>116.48468022193481</v>
      </c>
      <c r="T678">
        <f ca="1">(N678-MAX($N$534:N678))/MAX($N$534:N678)</f>
        <v>-2.7046282662830823E-2</v>
      </c>
      <c r="U678">
        <f ca="1">(R678-MAX(R$534:R678))/MAX(R$534:R678)</f>
        <v>-2.7193908237555284E-2</v>
      </c>
      <c r="V678">
        <f ca="1">(S678-MAX(S$534:S678))/MAX(S$534:S678)</f>
        <v>-2.7193908237555284E-2</v>
      </c>
      <c r="W678">
        <f t="shared" ca="1" si="54"/>
        <v>2</v>
      </c>
      <c r="X678">
        <f t="shared" ca="1" si="55"/>
        <v>2</v>
      </c>
      <c r="Y678">
        <f t="shared" ca="1" si="56"/>
        <v>2</v>
      </c>
    </row>
    <row r="679" spans="1:25" x14ac:dyDescent="0.35">
      <c r="A679" s="1">
        <v>40841</v>
      </c>
      <c r="B679">
        <v>-65880</v>
      </c>
      <c r="C679">
        <f>AVERAGE(B$11:B679)</f>
        <v>29727.275037369207</v>
      </c>
      <c r="D679">
        <f t="shared" si="42"/>
        <v>30668.625239005734</v>
      </c>
      <c r="E679">
        <f>_xlfn.STDEV.P(B$11:B679)</f>
        <v>145621.19184771861</v>
      </c>
      <c r="F679">
        <f t="shared" si="43"/>
        <v>162290.46876824976</v>
      </c>
      <c r="G679">
        <f t="shared" si="44"/>
        <v>175348.46688508781</v>
      </c>
      <c r="H679">
        <f t="shared" si="45"/>
        <v>192959.09400725551</v>
      </c>
      <c r="I679">
        <f t="shared" si="46"/>
        <v>-115893.9168103494</v>
      </c>
      <c r="J679">
        <f t="shared" si="47"/>
        <v>-131621.84352924401</v>
      </c>
      <c r="K679">
        <f t="shared" si="49"/>
        <v>1</v>
      </c>
      <c r="L679">
        <f t="shared" si="50"/>
        <v>1</v>
      </c>
      <c r="M679" s="3">
        <f ca="1">VLOOKUP(A679,Cash!A:B,2,FALSE)/5200</f>
        <v>8.1196153846153847E-5</v>
      </c>
      <c r="N679">
        <f ca="1">VLOOKUP(A679,Swap!A:B,2,FALSE)</f>
        <v>143.446</v>
      </c>
      <c r="O679">
        <f t="shared" ca="1" si="51"/>
        <v>3.8356661157257221E-4</v>
      </c>
      <c r="P679">
        <f t="shared" ca="1" si="52"/>
        <v>3.0488007311103377E-4</v>
      </c>
      <c r="Q679">
        <f t="shared" ca="1" si="57"/>
        <v>3.0488007311103377E-4</v>
      </c>
      <c r="R679">
        <f t="shared" ca="1" si="53"/>
        <v>116.5201940797572</v>
      </c>
      <c r="S679">
        <f t="shared" ca="1" si="48"/>
        <v>116.5201940797572</v>
      </c>
      <c r="T679">
        <f ca="1">(N679-MAX($N$534:N679))/MAX($N$534:N679)</f>
        <v>-2.667309010225484E-2</v>
      </c>
      <c r="U679">
        <f ca="1">(R679-MAX(R$534:R679))/MAX(R$534:R679)</f>
        <v>-2.6897319045175762E-2</v>
      </c>
      <c r="V679">
        <f ca="1">(S679-MAX(S$534:S679))/MAX(S$534:S679)</f>
        <v>-2.6897319045175762E-2</v>
      </c>
      <c r="W679">
        <f t="shared" ca="1" si="54"/>
        <v>3</v>
      </c>
      <c r="X679">
        <f t="shared" ca="1" si="55"/>
        <v>3</v>
      </c>
      <c r="Y679">
        <f t="shared" ca="1" si="56"/>
        <v>3</v>
      </c>
    </row>
    <row r="680" spans="1:25" x14ac:dyDescent="0.35">
      <c r="A680" s="1">
        <v>40848</v>
      </c>
      <c r="B680">
        <v>-128693</v>
      </c>
      <c r="C680">
        <f>AVERAGE(B$11:B680)</f>
        <v>29490.826865671643</v>
      </c>
      <c r="D680">
        <f t="shared" si="42"/>
        <v>30339.552581261949</v>
      </c>
      <c r="E680">
        <f>_xlfn.STDEV.P(B$11:B680)</f>
        <v>145640.94116960053</v>
      </c>
      <c r="F680">
        <f t="shared" si="43"/>
        <v>162438.71466360081</v>
      </c>
      <c r="G680">
        <f t="shared" si="44"/>
        <v>175131.76803527217</v>
      </c>
      <c r="H680">
        <f t="shared" si="45"/>
        <v>192778.26724486277</v>
      </c>
      <c r="I680">
        <f t="shared" si="46"/>
        <v>-116150.11430392889</v>
      </c>
      <c r="J680">
        <f t="shared" si="47"/>
        <v>-132099.16208233885</v>
      </c>
      <c r="K680">
        <f t="shared" si="49"/>
        <v>1</v>
      </c>
      <c r="L680">
        <f t="shared" si="50"/>
        <v>1</v>
      </c>
      <c r="M680" s="3">
        <f ca="1">VLOOKUP(A680,Cash!A:B,2,FALSE)/5200</f>
        <v>8.3013461538461542E-5</v>
      </c>
      <c r="N680">
        <f ca="1">VLOOKUP(A680,Swap!A:B,2,FALSE)</f>
        <v>145.74199999999999</v>
      </c>
      <c r="O680">
        <f t="shared" ca="1" si="51"/>
        <v>1.6006023172483008E-2</v>
      </c>
      <c r="P680">
        <f t="shared" ca="1" si="52"/>
        <v>1.5924827018636855E-2</v>
      </c>
      <c r="Q680">
        <f t="shared" ca="1" si="57"/>
        <v>1.5924827018636855E-2</v>
      </c>
      <c r="R680">
        <f t="shared" ca="1" si="53"/>
        <v>118.37575801465535</v>
      </c>
      <c r="S680">
        <f t="shared" ca="1" si="48"/>
        <v>118.37575801465535</v>
      </c>
      <c r="T680">
        <f ca="1">(N680-MAX($N$534:N680))/MAX($N$534:N680)</f>
        <v>-1.1093997028030284E-2</v>
      </c>
      <c r="U680">
        <f ca="1">(R680-MAX(R$534:R680))/MAX(R$534:R680)</f>
        <v>-1.140082717959829E-2</v>
      </c>
      <c r="V680">
        <f ca="1">(S680-MAX(S$534:S680))/MAX(S$534:S680)</f>
        <v>-1.140082717959829E-2</v>
      </c>
      <c r="W680">
        <f t="shared" ca="1" si="54"/>
        <v>4</v>
      </c>
      <c r="X680">
        <f t="shared" ca="1" si="55"/>
        <v>4</v>
      </c>
      <c r="Y680">
        <f t="shared" ca="1" si="56"/>
        <v>4</v>
      </c>
    </row>
    <row r="681" spans="1:25" x14ac:dyDescent="0.35">
      <c r="A681" s="1">
        <v>40855</v>
      </c>
      <c r="B681">
        <v>-96175</v>
      </c>
      <c r="C681">
        <f>AVERAGE(B$11:B681)</f>
        <v>29303.545454545456</v>
      </c>
      <c r="D681">
        <f t="shared" si="42"/>
        <v>30055.439770554494</v>
      </c>
      <c r="E681">
        <f>_xlfn.STDEV.P(B$11:B681)</f>
        <v>145613.09038902161</v>
      </c>
      <c r="F681">
        <f t="shared" si="43"/>
        <v>162529.77421099247</v>
      </c>
      <c r="G681">
        <f t="shared" si="44"/>
        <v>174916.63584356708</v>
      </c>
      <c r="H681">
        <f t="shared" si="45"/>
        <v>192585.21398154696</v>
      </c>
      <c r="I681">
        <f t="shared" si="46"/>
        <v>-116309.54493447616</v>
      </c>
      <c r="J681">
        <f t="shared" si="47"/>
        <v>-132474.33444043799</v>
      </c>
      <c r="K681">
        <f t="shared" si="49"/>
        <v>1</v>
      </c>
      <c r="L681">
        <f t="shared" si="50"/>
        <v>1</v>
      </c>
      <c r="M681" s="3">
        <f ca="1">VLOOKUP(A681,Cash!A:B,2,FALSE)/5200</f>
        <v>8.5417307692307694E-5</v>
      </c>
      <c r="N681">
        <f ca="1">VLOOKUP(A681,Swap!A:B,2,FALSE)</f>
        <v>145.66399999999999</v>
      </c>
      <c r="O681">
        <f t="shared" ca="1" si="51"/>
        <v>-5.3519232616539014E-4</v>
      </c>
      <c r="P681">
        <f t="shared" ca="1" si="52"/>
        <v>-6.1820578770385172E-4</v>
      </c>
      <c r="Q681">
        <f t="shared" ca="1" si="57"/>
        <v>-6.1820578770385172E-4</v>
      </c>
      <c r="R681">
        <f t="shared" ca="1" si="53"/>
        <v>118.30257743592685</v>
      </c>
      <c r="S681">
        <f t="shared" ca="1" si="48"/>
        <v>118.30257743592685</v>
      </c>
      <c r="T681">
        <f ca="1">(N681-MAX($N$534:N681))/MAX($N$534:N681)</f>
        <v>-1.1623251932119816E-2</v>
      </c>
      <c r="U681">
        <f ca="1">(R681-MAX(R$534:R681))/MAX(R$534:R681)</f>
        <v>-1.2011984909955154E-2</v>
      </c>
      <c r="V681">
        <f ca="1">(S681-MAX(S$534:S681))/MAX(S$534:S681)</f>
        <v>-1.2011984909955154E-2</v>
      </c>
      <c r="W681">
        <f t="shared" ca="1" si="54"/>
        <v>5</v>
      </c>
      <c r="X681">
        <f t="shared" ca="1" si="55"/>
        <v>5</v>
      </c>
      <c r="Y681">
        <f t="shared" ca="1" si="56"/>
        <v>5</v>
      </c>
    </row>
    <row r="682" spans="1:25" x14ac:dyDescent="0.35">
      <c r="A682" s="1">
        <v>40862</v>
      </c>
      <c r="B682">
        <v>-99542</v>
      </c>
      <c r="C682">
        <f>AVERAGE(B$11:B682)</f>
        <v>29111.811011904763</v>
      </c>
      <c r="D682">
        <f t="shared" si="42"/>
        <v>29761.820267686424</v>
      </c>
      <c r="E682">
        <f>_xlfn.STDEV.P(B$11:B682)</f>
        <v>145589.44714492798</v>
      </c>
      <c r="F682">
        <f t="shared" si="43"/>
        <v>162624.89622632082</v>
      </c>
      <c r="G682">
        <f t="shared" si="44"/>
        <v>174701.25815683274</v>
      </c>
      <c r="H682">
        <f t="shared" si="45"/>
        <v>192386.71649400724</v>
      </c>
      <c r="I682">
        <f t="shared" si="46"/>
        <v>-116477.63613302322</v>
      </c>
      <c r="J682">
        <f t="shared" si="47"/>
        <v>-132863.07595863441</v>
      </c>
      <c r="K682">
        <f t="shared" si="49"/>
        <v>1</v>
      </c>
      <c r="L682">
        <f t="shared" si="50"/>
        <v>1</v>
      </c>
      <c r="M682" s="3">
        <f ca="1">VLOOKUP(A682,Cash!A:B,2,FALSE)/5200</f>
        <v>8.9530769230769229E-5</v>
      </c>
      <c r="N682">
        <f ca="1">VLOOKUP(A682,Swap!A:B,2,FALSE)</f>
        <v>145.56</v>
      </c>
      <c r="O682">
        <f t="shared" ca="1" si="51"/>
        <v>-7.1397188049193705E-4</v>
      </c>
      <c r="P682">
        <f t="shared" ca="1" si="52"/>
        <v>-7.9938918818424473E-4</v>
      </c>
      <c r="Q682">
        <f t="shared" ca="1" si="57"/>
        <v>-7.9938918818424473E-4</v>
      </c>
      <c r="R682">
        <f t="shared" ca="1" si="53"/>
        <v>118.20800763459025</v>
      </c>
      <c r="S682">
        <f t="shared" ca="1" si="48"/>
        <v>118.20800763459025</v>
      </c>
      <c r="T682">
        <f ca="1">(N682-MAX($N$534:N682))/MAX($N$534:N682)</f>
        <v>-1.2328925137572397E-2</v>
      </c>
      <c r="U682">
        <f ca="1">(R682-MAX(R$534:R682))/MAX(R$534:R682)</f>
        <v>-1.2801771847273706E-2</v>
      </c>
      <c r="V682">
        <f ca="1">(S682-MAX(S$534:S682))/MAX(S$534:S682)</f>
        <v>-1.2801771847273706E-2</v>
      </c>
      <c r="W682">
        <f t="shared" ca="1" si="54"/>
        <v>6</v>
      </c>
      <c r="X682">
        <f t="shared" ca="1" si="55"/>
        <v>6</v>
      </c>
      <c r="Y682">
        <f t="shared" ca="1" si="56"/>
        <v>6</v>
      </c>
    </row>
    <row r="683" spans="1:25" x14ac:dyDescent="0.35">
      <c r="A683" s="1">
        <v>40869</v>
      </c>
      <c r="B683">
        <v>-15291</v>
      </c>
      <c r="C683">
        <f>AVERAGE(B$11:B683)</f>
        <v>29045.833580980685</v>
      </c>
      <c r="D683">
        <f t="shared" si="42"/>
        <v>29632.91586998088</v>
      </c>
      <c r="E683">
        <f>_xlfn.STDEV.P(B$11:B683)</f>
        <v>145491.29569946139</v>
      </c>
      <c r="F683">
        <f t="shared" si="43"/>
        <v>162633.83695228014</v>
      </c>
      <c r="G683">
        <f t="shared" si="44"/>
        <v>174537.12928044208</v>
      </c>
      <c r="H683">
        <f t="shared" si="45"/>
        <v>192266.75282226101</v>
      </c>
      <c r="I683">
        <f t="shared" si="46"/>
        <v>-116445.4621184807</v>
      </c>
      <c r="J683">
        <f t="shared" si="47"/>
        <v>-133000.92108229926</v>
      </c>
      <c r="K683">
        <f t="shared" si="49"/>
        <v>1</v>
      </c>
      <c r="L683">
        <f t="shared" si="50"/>
        <v>1</v>
      </c>
      <c r="M683" s="3">
        <f ca="1">VLOOKUP(A683,Cash!A:B,2,FALSE)/5200</f>
        <v>9.6207692307692303E-5</v>
      </c>
      <c r="N683">
        <f ca="1">VLOOKUP(A683,Swap!A:B,2,FALSE)</f>
        <v>146.37799999999999</v>
      </c>
      <c r="O683">
        <f t="shared" ca="1" si="51"/>
        <v>5.6196757350919224E-3</v>
      </c>
      <c r="P683">
        <f t="shared" ca="1" si="52"/>
        <v>5.5301449658611531E-3</v>
      </c>
      <c r="Q683">
        <f t="shared" ca="1" si="57"/>
        <v>5.5301449658611531E-3</v>
      </c>
      <c r="R683">
        <f t="shared" ca="1" si="53"/>
        <v>118.86171505293515</v>
      </c>
      <c r="S683">
        <f t="shared" ca="1" si="48"/>
        <v>118.86171505293515</v>
      </c>
      <c r="T683">
        <f ca="1">(N683-MAX($N$534:N683))/MAX($N$534:N683)</f>
        <v>-6.7785339639158323E-3</v>
      </c>
      <c r="U683">
        <f ca="1">(R683-MAX(R$534:R683))/MAX(R$534:R683)</f>
        <v>-7.3424225355478408E-3</v>
      </c>
      <c r="V683">
        <f ca="1">(S683-MAX(S$534:S683))/MAX(S$534:S683)</f>
        <v>-7.3424225355478408E-3</v>
      </c>
      <c r="W683">
        <f t="shared" ca="1" si="54"/>
        <v>7</v>
      </c>
      <c r="X683">
        <f t="shared" ca="1" si="55"/>
        <v>7</v>
      </c>
      <c r="Y683">
        <f t="shared" ca="1" si="56"/>
        <v>7</v>
      </c>
    </row>
    <row r="684" spans="1:25" x14ac:dyDescent="0.35">
      <c r="A684" s="1">
        <v>40876</v>
      </c>
      <c r="B684">
        <v>17301</v>
      </c>
      <c r="C684">
        <f>AVERAGE(B$11:B684)</f>
        <v>29028.408011869436</v>
      </c>
      <c r="D684">
        <f t="shared" si="42"/>
        <v>29575.043977055448</v>
      </c>
      <c r="E684">
        <f>_xlfn.STDEV.P(B$11:B684)</f>
        <v>145384.02722642498</v>
      </c>
      <c r="F684">
        <f t="shared" si="43"/>
        <v>162632.82973222615</v>
      </c>
      <c r="G684">
        <f t="shared" si="44"/>
        <v>174412.43523829442</v>
      </c>
      <c r="H684">
        <f t="shared" si="45"/>
        <v>192207.87370928159</v>
      </c>
      <c r="I684">
        <f t="shared" si="46"/>
        <v>-116355.61921455554</v>
      </c>
      <c r="J684">
        <f t="shared" si="47"/>
        <v>-133057.78575517071</v>
      </c>
      <c r="K684">
        <f t="shared" si="49"/>
        <v>1</v>
      </c>
      <c r="L684">
        <f t="shared" si="50"/>
        <v>1</v>
      </c>
      <c r="M684" s="3">
        <f ca="1">VLOOKUP(A684,Cash!A:B,2,FALSE)/5200</f>
        <v>1.0133461538461538E-4</v>
      </c>
      <c r="N684">
        <f ca="1">VLOOKUP(A684,Swap!A:B,2,FALSE)</f>
        <v>145.589</v>
      </c>
      <c r="O684">
        <f t="shared" ca="1" si="51"/>
        <v>-5.3901542581534789E-3</v>
      </c>
      <c r="P684">
        <f t="shared" ca="1" si="52"/>
        <v>-5.4863619504611711E-3</v>
      </c>
      <c r="Q684">
        <f t="shared" ca="1" si="57"/>
        <v>-5.4863619504611711E-3</v>
      </c>
      <c r="R684">
        <f t="shared" ca="1" si="53"/>
        <v>118.20959666210217</v>
      </c>
      <c r="S684">
        <f t="shared" ca="1" si="48"/>
        <v>118.20959666210217</v>
      </c>
      <c r="T684">
        <f ca="1">(N684-MAX($N$534:N684))/MAX($N$534:N684)</f>
        <v>-1.2132150878359654E-2</v>
      </c>
      <c r="U684">
        <f ca="1">(R684-MAX(R$534:R684))/MAX(R$534:R684)</f>
        <v>-1.2788501298385779E-2</v>
      </c>
      <c r="V684">
        <f ca="1">(S684-MAX(S$534:S684))/MAX(S$534:S684)</f>
        <v>-1.2788501298385779E-2</v>
      </c>
      <c r="W684">
        <f t="shared" ca="1" si="54"/>
        <v>8</v>
      </c>
      <c r="X684">
        <f t="shared" ca="1" si="55"/>
        <v>8</v>
      </c>
      <c r="Y684">
        <f t="shared" ca="1" si="56"/>
        <v>8</v>
      </c>
    </row>
    <row r="685" spans="1:25" x14ac:dyDescent="0.35">
      <c r="A685" s="1">
        <v>40883</v>
      </c>
      <c r="B685">
        <v>9779</v>
      </c>
      <c r="C685">
        <f>AVERAGE(B$11:B685)</f>
        <v>28999.890370370369</v>
      </c>
      <c r="D685">
        <f t="shared" si="42"/>
        <v>29507.458891013383</v>
      </c>
      <c r="E685">
        <f>_xlfn.STDEV.P(B$11:B685)</f>
        <v>145278.18195079136</v>
      </c>
      <c r="F685">
        <f t="shared" si="43"/>
        <v>162633.69774927347</v>
      </c>
      <c r="G685">
        <f t="shared" si="44"/>
        <v>174278.07232116174</v>
      </c>
      <c r="H685">
        <f t="shared" si="45"/>
        <v>192141.15664028685</v>
      </c>
      <c r="I685">
        <f t="shared" si="46"/>
        <v>-116278.29158042099</v>
      </c>
      <c r="J685">
        <f t="shared" si="47"/>
        <v>-133126.2388582601</v>
      </c>
      <c r="K685">
        <f t="shared" si="49"/>
        <v>1</v>
      </c>
      <c r="L685">
        <f t="shared" si="50"/>
        <v>1</v>
      </c>
      <c r="M685" s="3">
        <f ca="1">VLOOKUP(A685,Cash!A:B,2,FALSE)/5200</f>
        <v>1.0341346153846152E-4</v>
      </c>
      <c r="N685">
        <f ca="1">VLOOKUP(A685,Swap!A:B,2,FALSE)</f>
        <v>145.887</v>
      </c>
      <c r="O685">
        <f t="shared" ca="1" si="51"/>
        <v>2.0468579356958116E-3</v>
      </c>
      <c r="P685">
        <f t="shared" ca="1" si="52"/>
        <v>1.9455233203111962E-3</v>
      </c>
      <c r="Q685">
        <f t="shared" ca="1" si="57"/>
        <v>1.9455233203111962E-3</v>
      </c>
      <c r="R685">
        <f t="shared" ca="1" si="53"/>
        <v>118.43957618909288</v>
      </c>
      <c r="S685">
        <f t="shared" ca="1" si="48"/>
        <v>118.43957618909288</v>
      </c>
      <c r="T685">
        <f ca="1">(N685-MAX($N$534:N685))/MAX($N$534:N685)</f>
        <v>-1.0110125731966379E-2</v>
      </c>
      <c r="U685">
        <f ca="1">(R685-MAX(R$534:R685))/MAX(R$534:R685)</f>
        <v>-1.0867858305582394E-2</v>
      </c>
      <c r="V685">
        <f ca="1">(S685-MAX(S$534:S685))/MAX(S$534:S685)</f>
        <v>-1.0867858305582394E-2</v>
      </c>
      <c r="W685">
        <f t="shared" ca="1" si="54"/>
        <v>9</v>
      </c>
      <c r="X685">
        <f t="shared" ca="1" si="55"/>
        <v>9</v>
      </c>
      <c r="Y685">
        <f t="shared" ca="1" si="56"/>
        <v>9</v>
      </c>
    </row>
    <row r="686" spans="1:25" x14ac:dyDescent="0.35">
      <c r="A686" s="1">
        <v>40890</v>
      </c>
      <c r="B686">
        <v>11792</v>
      </c>
      <c r="C686">
        <f>AVERAGE(B$11:B686)</f>
        <v>28974.434911242603</v>
      </c>
      <c r="D686">
        <f t="shared" si="42"/>
        <v>29491.908221797323</v>
      </c>
      <c r="E686">
        <f>_xlfn.STDEV.P(B$11:B686)</f>
        <v>145172.19435485892</v>
      </c>
      <c r="F686">
        <f t="shared" si="43"/>
        <v>162635.00208340283</v>
      </c>
      <c r="G686">
        <f t="shared" si="44"/>
        <v>174146.62926610152</v>
      </c>
      <c r="H686">
        <f t="shared" si="45"/>
        <v>192126.91030520014</v>
      </c>
      <c r="I686">
        <f t="shared" si="46"/>
        <v>-116197.75944361632</v>
      </c>
      <c r="J686">
        <f t="shared" si="47"/>
        <v>-133143.09386160551</v>
      </c>
      <c r="K686">
        <f t="shared" si="49"/>
        <v>1</v>
      </c>
      <c r="L686">
        <f t="shared" si="50"/>
        <v>1</v>
      </c>
      <c r="M686" s="3">
        <f ca="1">VLOOKUP(A686,Cash!A:B,2,FALSE)/5200</f>
        <v>1.0504807692307693E-4</v>
      </c>
      <c r="N686">
        <f ca="1">VLOOKUP(A686,Swap!A:B,2,FALSE)</f>
        <v>146.107</v>
      </c>
      <c r="O686">
        <f t="shared" ca="1" si="51"/>
        <v>1.5080164785072903E-3</v>
      </c>
      <c r="P686">
        <f t="shared" ca="1" si="52"/>
        <v>1.4046030169688288E-3</v>
      </c>
      <c r="Q686">
        <f t="shared" ca="1" si="57"/>
        <v>1.4046030169688288E-3</v>
      </c>
      <c r="R686">
        <f t="shared" ca="1" si="53"/>
        <v>118.60593677513658</v>
      </c>
      <c r="S686">
        <f t="shared" ca="1" si="48"/>
        <v>118.60593677513658</v>
      </c>
      <c r="T686">
        <f ca="1">(N686-MAX($N$534:N686))/MAX($N$534:N686)</f>
        <v>-8.6173554896626352E-3</v>
      </c>
      <c r="U686">
        <f ca="1">(R686-MAX(R$534:R686))/MAX(R$534:R686)</f>
        <v>-9.4785203151775792E-3</v>
      </c>
      <c r="V686">
        <f ca="1">(S686-MAX(S$534:S686))/MAX(S$534:S686)</f>
        <v>-9.4785203151775792E-3</v>
      </c>
      <c r="W686">
        <f t="shared" ca="1" si="54"/>
        <v>10</v>
      </c>
      <c r="X686">
        <f t="shared" ca="1" si="55"/>
        <v>10</v>
      </c>
      <c r="Y686">
        <f t="shared" ca="1" si="56"/>
        <v>10</v>
      </c>
    </row>
    <row r="687" spans="1:25" x14ac:dyDescent="0.35">
      <c r="A687" s="1">
        <v>40897</v>
      </c>
      <c r="B687">
        <v>-22541</v>
      </c>
      <c r="C687">
        <f>AVERAGE(B$11:B687)</f>
        <v>28898.341211225998</v>
      </c>
      <c r="D687">
        <f t="shared" si="42"/>
        <v>29380.554493307838</v>
      </c>
      <c r="E687">
        <f>_xlfn.STDEV.P(B$11:B687)</f>
        <v>145078.42806074352</v>
      </c>
      <c r="F687">
        <f t="shared" si="43"/>
        <v>162650.65201604669</v>
      </c>
      <c r="G687">
        <f t="shared" si="44"/>
        <v>173976.7692719695</v>
      </c>
      <c r="H687">
        <f t="shared" si="45"/>
        <v>192031.20650935452</v>
      </c>
      <c r="I687">
        <f t="shared" si="46"/>
        <v>-116180.08684951752</v>
      </c>
      <c r="J687">
        <f t="shared" si="47"/>
        <v>-133270.09752273886</v>
      </c>
      <c r="K687">
        <f t="shared" si="49"/>
        <v>1</v>
      </c>
      <c r="L687">
        <f t="shared" si="50"/>
        <v>1</v>
      </c>
      <c r="M687" s="3">
        <f ca="1">VLOOKUP(A687,Cash!A:B,2,FALSE)/5200</f>
        <v>1.0956730769230768E-4</v>
      </c>
      <c r="N687">
        <f ca="1">VLOOKUP(A687,Swap!A:B,2,FALSE)</f>
        <v>147.834</v>
      </c>
      <c r="O687">
        <f t="shared" ca="1" si="51"/>
        <v>1.1820104444003388E-2</v>
      </c>
      <c r="P687">
        <f t="shared" ca="1" si="52"/>
        <v>1.171505636708031E-2</v>
      </c>
      <c r="Q687">
        <f t="shared" ca="1" si="57"/>
        <v>1.171505636708031E-2</v>
      </c>
      <c r="R687">
        <f t="shared" ca="1" si="53"/>
        <v>119.99541200992766</v>
      </c>
      <c r="S687">
        <f t="shared" ca="1" si="48"/>
        <v>119.99541200992766</v>
      </c>
      <c r="T687">
        <f ca="1">(N687-MAX($N$534:N687))/MAX($N$534:N687)</f>
        <v>0</v>
      </c>
      <c r="U687">
        <f ca="1">(R687-MAX(R$534:R687))/MAX(R$534:R687)</f>
        <v>0</v>
      </c>
      <c r="V687">
        <f ca="1">(S687-MAX(S$534:S687))/MAX(S$534:S687)</f>
        <v>0</v>
      </c>
      <c r="W687">
        <f t="shared" ca="1" si="54"/>
        <v>0</v>
      </c>
      <c r="X687">
        <f t="shared" ca="1" si="55"/>
        <v>0</v>
      </c>
      <c r="Y687">
        <f t="shared" ca="1" si="56"/>
        <v>0</v>
      </c>
    </row>
    <row r="688" spans="1:25" x14ac:dyDescent="0.35">
      <c r="A688" s="1">
        <v>40904</v>
      </c>
      <c r="B688">
        <v>-2981</v>
      </c>
      <c r="C688">
        <f>AVERAGE(B$11:B688)</f>
        <v>28851.321533923303</v>
      </c>
      <c r="D688">
        <f t="shared" si="42"/>
        <v>29287.095602294456</v>
      </c>
      <c r="E688">
        <f>_xlfn.STDEV.P(B$11:B688)</f>
        <v>144976.56070751915</v>
      </c>
      <c r="F688">
        <f t="shared" si="43"/>
        <v>162655.17710646591</v>
      </c>
      <c r="G688">
        <f t="shared" si="44"/>
        <v>173827.88224144245</v>
      </c>
      <c r="H688">
        <f t="shared" si="45"/>
        <v>191942.27270876037</v>
      </c>
      <c r="I688">
        <f t="shared" si="46"/>
        <v>-116125.23917359585</v>
      </c>
      <c r="J688">
        <f t="shared" si="47"/>
        <v>-133368.08150417145</v>
      </c>
      <c r="K688">
        <f t="shared" si="49"/>
        <v>1</v>
      </c>
      <c r="L688">
        <f t="shared" si="50"/>
        <v>1</v>
      </c>
      <c r="M688" s="3">
        <f ca="1">VLOOKUP(A688,Cash!A:B,2,FALSE)/5200</f>
        <v>1.1072115384615385E-4</v>
      </c>
      <c r="N688">
        <f ca="1">VLOOKUP(A688,Swap!A:B,2,FALSE)</f>
        <v>146.06399999999999</v>
      </c>
      <c r="O688">
        <f t="shared" ca="1" si="51"/>
        <v>-1.1972888510085711E-2</v>
      </c>
      <c r="P688">
        <f t="shared" ca="1" si="52"/>
        <v>-1.2082455817778018E-2</v>
      </c>
      <c r="Q688">
        <f t="shared" ca="1" si="57"/>
        <v>-1.2082455817778018E-2</v>
      </c>
      <c r="R688">
        <f t="shared" ca="1" si="53"/>
        <v>118.54557274598164</v>
      </c>
      <c r="S688">
        <f t="shared" ca="1" si="48"/>
        <v>118.54557274598164</v>
      </c>
      <c r="T688">
        <f ca="1">(N688-MAX($N$534:N688))/MAX($N$534:N688)</f>
        <v>-1.1972888510085706E-2</v>
      </c>
      <c r="U688">
        <f ca="1">(R688-MAX(R$534:R688))/MAX(R$534:R688)</f>
        <v>-1.2082455817777994E-2</v>
      </c>
      <c r="V688">
        <f ca="1">(S688-MAX(S$534:S688))/MAX(S$534:S688)</f>
        <v>-1.2082455817777994E-2</v>
      </c>
      <c r="W688">
        <f t="shared" ca="1" si="54"/>
        <v>1</v>
      </c>
      <c r="X688">
        <f t="shared" ca="1" si="55"/>
        <v>1</v>
      </c>
      <c r="Y688">
        <f t="shared" ca="1" si="56"/>
        <v>1</v>
      </c>
    </row>
    <row r="689" spans="1:25" x14ac:dyDescent="0.35">
      <c r="A689" s="1">
        <v>40911</v>
      </c>
      <c r="B689">
        <v>6236</v>
      </c>
      <c r="C689">
        <f>AVERAGE(B$11:B689)</f>
        <v>28818.0147275405</v>
      </c>
      <c r="D689">
        <f t="shared" si="42"/>
        <v>29224.206500956025</v>
      </c>
      <c r="E689">
        <f>_xlfn.STDEV.P(B$11:B689)</f>
        <v>144872.35983979853</v>
      </c>
      <c r="F689">
        <f t="shared" si="43"/>
        <v>162657.71892055782</v>
      </c>
      <c r="G689">
        <f t="shared" si="44"/>
        <v>173690.37456733902</v>
      </c>
      <c r="H689">
        <f t="shared" si="45"/>
        <v>191881.92542151385</v>
      </c>
      <c r="I689">
        <f t="shared" si="46"/>
        <v>-116054.34511225803</v>
      </c>
      <c r="J689">
        <f t="shared" si="47"/>
        <v>-133433.51241960179</v>
      </c>
      <c r="K689">
        <f t="shared" si="49"/>
        <v>1</v>
      </c>
      <c r="L689">
        <f t="shared" si="50"/>
        <v>1</v>
      </c>
      <c r="M689" s="3">
        <f ca="1">VLOOKUP(A689,Cash!A:B,2,FALSE)/5200</f>
        <v>1.1201923076923078E-4</v>
      </c>
      <c r="N689">
        <f ca="1">VLOOKUP(A689,Swap!A:B,2,FALSE)</f>
        <v>147.49700000000001</v>
      </c>
      <c r="O689">
        <f t="shared" ca="1" si="51"/>
        <v>9.810767882572069E-3</v>
      </c>
      <c r="P689">
        <f t="shared" ca="1" si="52"/>
        <v>9.700046728725915E-3</v>
      </c>
      <c r="Q689">
        <f t="shared" ca="1" si="57"/>
        <v>9.700046728725915E-3</v>
      </c>
      <c r="R689">
        <f t="shared" ca="1" si="53"/>
        <v>119.69547034110123</v>
      </c>
      <c r="S689">
        <f t="shared" ca="1" si="48"/>
        <v>119.69547034110123</v>
      </c>
      <c r="T689">
        <f ca="1">(N689-MAX($N$534:N689))/MAX($N$534:N689)</f>
        <v>-2.2795838575699031E-3</v>
      </c>
      <c r="U689">
        <f ca="1">(R689-MAX(R$534:R689))/MAX(R$534:R689)</f>
        <v>-2.4996094750824259E-3</v>
      </c>
      <c r="V689">
        <f ca="1">(S689-MAX(S$534:S689))/MAX(S$534:S689)</f>
        <v>-2.4996094750824259E-3</v>
      </c>
      <c r="W689">
        <f t="shared" ca="1" si="54"/>
        <v>2</v>
      </c>
      <c r="X689">
        <f t="shared" ca="1" si="55"/>
        <v>2</v>
      </c>
      <c r="Y689">
        <f t="shared" ca="1" si="56"/>
        <v>2</v>
      </c>
    </row>
    <row r="690" spans="1:25" x14ac:dyDescent="0.35">
      <c r="A690" s="1">
        <v>40918</v>
      </c>
      <c r="B690">
        <v>20276</v>
      </c>
      <c r="C690">
        <f>AVERAGE(B$11:B690)</f>
        <v>28805.452941176471</v>
      </c>
      <c r="D690">
        <f t="shared" si="42"/>
        <v>29161.428298279159</v>
      </c>
      <c r="E690">
        <f>_xlfn.STDEV.P(B$11:B690)</f>
        <v>144766.16691715652</v>
      </c>
      <c r="F690">
        <f t="shared" si="43"/>
        <v>162654.82437127587</v>
      </c>
      <c r="G690">
        <f t="shared" si="44"/>
        <v>173571.619858333</v>
      </c>
      <c r="H690">
        <f t="shared" si="45"/>
        <v>191816.25266955502</v>
      </c>
      <c r="I690">
        <f t="shared" si="46"/>
        <v>-115960.71397598005</v>
      </c>
      <c r="J690">
        <f t="shared" si="47"/>
        <v>-133493.39607299672</v>
      </c>
      <c r="K690">
        <f t="shared" si="49"/>
        <v>1</v>
      </c>
      <c r="L690">
        <f t="shared" si="50"/>
        <v>1</v>
      </c>
      <c r="M690" s="3">
        <f ca="1">VLOOKUP(A690,Cash!A:B,2,FALSE)/5200</f>
        <v>1.1144230769230769E-4</v>
      </c>
      <c r="N690">
        <f ca="1">VLOOKUP(A690,Swap!A:B,2,FALSE)</f>
        <v>147.50700000000001</v>
      </c>
      <c r="O690">
        <f t="shared" ca="1" si="51"/>
        <v>6.7797989111495482E-5</v>
      </c>
      <c r="P690">
        <f t="shared" ca="1" si="52"/>
        <v>-4.4221241657735295E-5</v>
      </c>
      <c r="Q690">
        <f t="shared" ca="1" si="57"/>
        <v>-4.4221241657735295E-5</v>
      </c>
      <c r="R690">
        <f t="shared" ca="1" si="53"/>
        <v>119.69017725878194</v>
      </c>
      <c r="S690">
        <f t="shared" ca="1" si="48"/>
        <v>119.69017725878194</v>
      </c>
      <c r="T690">
        <f ca="1">(N690-MAX($N$534:N690))/MAX($N$534:N690)</f>
        <v>-2.2119404196598766E-3</v>
      </c>
      <c r="U690">
        <f ca="1">(R690-MAX(R$534:R690))/MAX(R$534:R690)</f>
        <v>-2.5437201809054609E-3</v>
      </c>
      <c r="V690">
        <f ca="1">(S690-MAX(S$534:S690))/MAX(S$534:S690)</f>
        <v>-2.5437201809054609E-3</v>
      </c>
      <c r="W690">
        <f t="shared" ca="1" si="54"/>
        <v>3</v>
      </c>
      <c r="X690">
        <f t="shared" ca="1" si="55"/>
        <v>3</v>
      </c>
      <c r="Y690">
        <f t="shared" ca="1" si="56"/>
        <v>3</v>
      </c>
    </row>
    <row r="691" spans="1:25" x14ac:dyDescent="0.35">
      <c r="A691" s="1">
        <v>40925</v>
      </c>
      <c r="B691">
        <v>92503</v>
      </c>
      <c r="C691">
        <f>AVERAGE(B$11:B691)</f>
        <v>28898.98825256975</v>
      </c>
      <c r="D691">
        <f t="shared" si="42"/>
        <v>29266.185468451244</v>
      </c>
      <c r="E691">
        <f>_xlfn.STDEV.P(B$11:B691)</f>
        <v>144680.39979904538</v>
      </c>
      <c r="F691">
        <f t="shared" si="43"/>
        <v>162677.94088000362</v>
      </c>
      <c r="G691">
        <f t="shared" si="44"/>
        <v>173579.38805161513</v>
      </c>
      <c r="H691">
        <f t="shared" si="45"/>
        <v>191944.12634845485</v>
      </c>
      <c r="I691">
        <f t="shared" si="46"/>
        <v>-115781.41154647563</v>
      </c>
      <c r="J691">
        <f t="shared" si="47"/>
        <v>-133411.75541155238</v>
      </c>
      <c r="K691">
        <f t="shared" si="49"/>
        <v>1</v>
      </c>
      <c r="L691">
        <f t="shared" si="50"/>
        <v>1</v>
      </c>
      <c r="M691" s="3">
        <f ca="1">VLOOKUP(A691,Cash!A:B,2,FALSE)/5200</f>
        <v>1.081346153846154E-4</v>
      </c>
      <c r="N691">
        <f ca="1">VLOOKUP(A691,Swap!A:B,2,FALSE)</f>
        <v>149.089</v>
      </c>
      <c r="O691">
        <f t="shared" ca="1" si="51"/>
        <v>1.0724914749808523E-2</v>
      </c>
      <c r="P691">
        <f t="shared" ca="1" si="52"/>
        <v>1.0613472442116216E-2</v>
      </c>
      <c r="Q691">
        <f t="shared" ca="1" si="57"/>
        <v>1.0613472442116216E-2</v>
      </c>
      <c r="R691">
        <f t="shared" ca="1" si="53"/>
        <v>120.96050565671004</v>
      </c>
      <c r="S691">
        <f t="shared" ca="1" si="48"/>
        <v>120.96050565671004</v>
      </c>
      <c r="T691">
        <f ca="1">(N691-MAX($N$534:N691))/MAX($N$534:N691)</f>
        <v>0</v>
      </c>
      <c r="U691">
        <f ca="1">(R691-MAX(R$534:R691))/MAX(R$534:R691)</f>
        <v>0</v>
      </c>
      <c r="V691">
        <f ca="1">(S691-MAX(S$534:S691))/MAX(S$534:S691)</f>
        <v>0</v>
      </c>
      <c r="W691">
        <f t="shared" ca="1" si="54"/>
        <v>0</v>
      </c>
      <c r="X691">
        <f t="shared" ca="1" si="55"/>
        <v>0</v>
      </c>
      <c r="Y691">
        <f t="shared" ca="1" si="56"/>
        <v>0</v>
      </c>
    </row>
    <row r="692" spans="1:25" x14ac:dyDescent="0.35">
      <c r="A692" s="1">
        <v>40932</v>
      </c>
      <c r="B692">
        <v>-43877</v>
      </c>
      <c r="C692">
        <f>AVERAGE(B$11:B692)</f>
        <v>28792.278592375365</v>
      </c>
      <c r="D692">
        <f t="shared" si="42"/>
        <v>29118.078393881453</v>
      </c>
      <c r="E692">
        <f>_xlfn.STDEV.P(B$11:B692)</f>
        <v>144601.10616760852</v>
      </c>
      <c r="F692">
        <f t="shared" si="43"/>
        <v>162709.20129391926</v>
      </c>
      <c r="G692">
        <f t="shared" si="44"/>
        <v>173393.38475998389</v>
      </c>
      <c r="H692">
        <f t="shared" si="45"/>
        <v>191827.27968780071</v>
      </c>
      <c r="I692">
        <f t="shared" si="46"/>
        <v>-115808.82757523315</v>
      </c>
      <c r="J692">
        <f t="shared" si="47"/>
        <v>-133591.12290003782</v>
      </c>
      <c r="K692">
        <f t="shared" si="49"/>
        <v>1</v>
      </c>
      <c r="L692">
        <f t="shared" si="50"/>
        <v>1</v>
      </c>
      <c r="M692" s="3">
        <f ca="1">VLOOKUP(A692,Cash!A:B,2,FALSE)/5200</f>
        <v>1.0751923076923078E-4</v>
      </c>
      <c r="N692">
        <f ca="1">VLOOKUP(A692,Swap!A:B,2,FALSE)</f>
        <v>146.66800000000001</v>
      </c>
      <c r="O692">
        <f t="shared" ca="1" si="51"/>
        <v>-1.6238622567727901E-2</v>
      </c>
      <c r="P692">
        <f t="shared" ca="1" si="52"/>
        <v>-1.6346757183112515E-2</v>
      </c>
      <c r="Q692">
        <f t="shared" ca="1" si="57"/>
        <v>-1.6346757183112515E-2</v>
      </c>
      <c r="R692">
        <f t="shared" ca="1" si="53"/>
        <v>118.9831936419933</v>
      </c>
      <c r="S692">
        <f t="shared" ca="1" si="48"/>
        <v>118.9831936419933</v>
      </c>
      <c r="T692">
        <f ca="1">(N692-MAX($N$534:N692))/MAX($N$534:N692)</f>
        <v>-1.6238622567727949E-2</v>
      </c>
      <c r="U692">
        <f ca="1">(R692-MAX(R$534:R692))/MAX(R$534:R692)</f>
        <v>-1.6346757183112497E-2</v>
      </c>
      <c r="V692">
        <f ca="1">(S692-MAX(S$534:S692))/MAX(S$534:S692)</f>
        <v>-1.6346757183112497E-2</v>
      </c>
      <c r="W692">
        <f t="shared" ca="1" si="54"/>
        <v>1</v>
      </c>
      <c r="X692">
        <f t="shared" ca="1" si="55"/>
        <v>1</v>
      </c>
      <c r="Y692">
        <f t="shared" ca="1" si="56"/>
        <v>1</v>
      </c>
    </row>
    <row r="693" spans="1:25" x14ac:dyDescent="0.35">
      <c r="A693" s="1">
        <v>40939</v>
      </c>
      <c r="B693">
        <v>-29583</v>
      </c>
      <c r="C693">
        <f>AVERAGE(B$11:B693)</f>
        <v>28706.809663250366</v>
      </c>
      <c r="D693">
        <f t="shared" si="42"/>
        <v>28993.25621414914</v>
      </c>
      <c r="E693">
        <f>_xlfn.STDEV.P(B$11:B693)</f>
        <v>144512.4482523179</v>
      </c>
      <c r="F693">
        <f t="shared" si="43"/>
        <v>162729.14415281249</v>
      </c>
      <c r="G693">
        <f t="shared" si="44"/>
        <v>173219.25791556828</v>
      </c>
      <c r="H693">
        <f t="shared" si="45"/>
        <v>191722.40036696164</v>
      </c>
      <c r="I693">
        <f t="shared" si="46"/>
        <v>-115805.63858906753</v>
      </c>
      <c r="J693">
        <f t="shared" si="47"/>
        <v>-133735.88793866333</v>
      </c>
      <c r="K693">
        <f t="shared" si="49"/>
        <v>1</v>
      </c>
      <c r="L693">
        <f t="shared" si="50"/>
        <v>1</v>
      </c>
      <c r="M693" s="3">
        <f ca="1">VLOOKUP(A693,Cash!A:B,2,FALSE)/5200</f>
        <v>1.0429807692307693E-4</v>
      </c>
      <c r="N693">
        <f ca="1">VLOOKUP(A693,Swap!A:B,2,FALSE)</f>
        <v>150.00899999999999</v>
      </c>
      <c r="O693">
        <f t="shared" ca="1" si="51"/>
        <v>2.277933836965107E-2</v>
      </c>
      <c r="P693">
        <f t="shared" ca="1" si="52"/>
        <v>2.2671819138881839E-2</v>
      </c>
      <c r="Q693">
        <f t="shared" ca="1" si="57"/>
        <v>2.2671819138881839E-2</v>
      </c>
      <c r="R693">
        <f t="shared" ca="1" si="53"/>
        <v>121.68075908881113</v>
      </c>
      <c r="S693">
        <f t="shared" ca="1" si="48"/>
        <v>121.68075908881113</v>
      </c>
      <c r="T693">
        <f ca="1">(N693-MAX($N$534:N693))/MAX($N$534:N693)</f>
        <v>0</v>
      </c>
      <c r="U693">
        <f ca="1">(R693-MAX(R$534:R693))/MAX(R$534:R693)</f>
        <v>0</v>
      </c>
      <c r="V693">
        <f ca="1">(S693-MAX(S$534:S693))/MAX(S$534:S693)</f>
        <v>0</v>
      </c>
      <c r="W693">
        <f t="shared" ca="1" si="54"/>
        <v>0</v>
      </c>
      <c r="X693">
        <f t="shared" ca="1" si="55"/>
        <v>0</v>
      </c>
      <c r="Y693">
        <f t="shared" ca="1" si="56"/>
        <v>0</v>
      </c>
    </row>
    <row r="694" spans="1:25" x14ac:dyDescent="0.35">
      <c r="A694" s="1">
        <v>40946</v>
      </c>
      <c r="B694">
        <v>-43460</v>
      </c>
      <c r="C694">
        <f>AVERAGE(B$11:B694)</f>
        <v>28601.302631578947</v>
      </c>
      <c r="D694">
        <f t="shared" si="42"/>
        <v>28847.546845124281</v>
      </c>
      <c r="E694">
        <f>_xlfn.STDEV.P(B$11:B694)</f>
        <v>144433.09431337472</v>
      </c>
      <c r="F694">
        <f t="shared" si="43"/>
        <v>162759.8336009355</v>
      </c>
      <c r="G694">
        <f t="shared" si="44"/>
        <v>173034.39694495365</v>
      </c>
      <c r="H694">
        <f t="shared" si="45"/>
        <v>191607.38044605977</v>
      </c>
      <c r="I694">
        <f t="shared" si="46"/>
        <v>-115831.79168179577</v>
      </c>
      <c r="J694">
        <f t="shared" si="47"/>
        <v>-133912.28675581122</v>
      </c>
      <c r="K694">
        <f t="shared" si="49"/>
        <v>1</v>
      </c>
      <c r="L694">
        <f t="shared" si="50"/>
        <v>1</v>
      </c>
      <c r="M694" s="3">
        <f ca="1">VLOOKUP(A694,Cash!A:B,2,FALSE)/5200</f>
        <v>1E-4</v>
      </c>
      <c r="N694">
        <f ca="1">VLOOKUP(A694,Swap!A:B,2,FALSE)</f>
        <v>148.27099999999999</v>
      </c>
      <c r="O694">
        <f t="shared" ca="1" si="51"/>
        <v>-1.1585971508376147E-2</v>
      </c>
      <c r="P694">
        <f t="shared" ca="1" si="52"/>
        <v>-1.1690269585299224E-2</v>
      </c>
      <c r="Q694">
        <f t="shared" ca="1" si="57"/>
        <v>-1.1690269585299224E-2</v>
      </c>
      <c r="R694">
        <f t="shared" ca="1" si="53"/>
        <v>120.25827821171909</v>
      </c>
      <c r="S694">
        <f t="shared" ca="1" si="48"/>
        <v>120.25827821171909</v>
      </c>
      <c r="T694">
        <f ca="1">(N694-MAX($N$534:N694))/MAX($N$534:N694)</f>
        <v>-1.1585971508376163E-2</v>
      </c>
      <c r="U694">
        <f ca="1">(R694-MAX(R$534:R694))/MAX(R$534:R694)</f>
        <v>-1.1690269585299149E-2</v>
      </c>
      <c r="V694">
        <f ca="1">(S694-MAX(S$534:S694))/MAX(S$534:S694)</f>
        <v>-1.1690269585299149E-2</v>
      </c>
      <c r="W694">
        <f t="shared" ca="1" si="54"/>
        <v>1</v>
      </c>
      <c r="X694">
        <f t="shared" ca="1" si="55"/>
        <v>1</v>
      </c>
      <c r="Y694">
        <f t="shared" ca="1" si="56"/>
        <v>1</v>
      </c>
    </row>
    <row r="695" spans="1:25" x14ac:dyDescent="0.35">
      <c r="A695" s="1">
        <v>40953</v>
      </c>
      <c r="B695">
        <v>-44400</v>
      </c>
      <c r="C695">
        <f>AVERAGE(B$11:B695)</f>
        <v>28494.731386861313</v>
      </c>
      <c r="D695">
        <f t="shared" si="42"/>
        <v>28698.76673040153</v>
      </c>
      <c r="E695">
        <f>_xlfn.STDEV.P(B$11:B695)</f>
        <v>144354.54034852161</v>
      </c>
      <c r="F695">
        <f t="shared" si="43"/>
        <v>162791.15447972112</v>
      </c>
      <c r="G695">
        <f t="shared" si="44"/>
        <v>172849.27173538291</v>
      </c>
      <c r="H695">
        <f t="shared" si="45"/>
        <v>191489.92121012264</v>
      </c>
      <c r="I695">
        <f t="shared" si="46"/>
        <v>-115859.8089616603</v>
      </c>
      <c r="J695">
        <f t="shared" si="47"/>
        <v>-134092.38774931961</v>
      </c>
      <c r="K695">
        <f t="shared" si="49"/>
        <v>1</v>
      </c>
      <c r="L695">
        <f t="shared" si="50"/>
        <v>1</v>
      </c>
      <c r="M695" s="3">
        <f ca="1">VLOOKUP(A695,Cash!A:B,2,FALSE)/5200</f>
        <v>9.5692307692307686E-5</v>
      </c>
      <c r="N695">
        <f ca="1">VLOOKUP(A695,Swap!A:B,2,FALSE)</f>
        <v>149.16499999999999</v>
      </c>
      <c r="O695">
        <f t="shared" ca="1" si="51"/>
        <v>6.0295000370942375E-3</v>
      </c>
      <c r="P695">
        <f t="shared" ca="1" si="52"/>
        <v>5.9295000370942373E-3</v>
      </c>
      <c r="Q695">
        <f t="shared" ca="1" si="57"/>
        <v>5.9295000370942373E-3</v>
      </c>
      <c r="R695">
        <f t="shared" ca="1" si="53"/>
        <v>120.97134967683637</v>
      </c>
      <c r="S695">
        <f t="shared" ca="1" si="48"/>
        <v>120.97134967683637</v>
      </c>
      <c r="T695">
        <f ca="1">(N695-MAX($N$534:N695))/MAX($N$534:N695)</f>
        <v>-5.6263290869214121E-3</v>
      </c>
      <c r="U695">
        <f ca="1">(R695-MAX(R$534:R695))/MAX(R$534:R695)</f>
        <v>-5.8300870021445565E-3</v>
      </c>
      <c r="V695">
        <f ca="1">(S695-MAX(S$534:S695))/MAX(S$534:S695)</f>
        <v>-5.8300870021445565E-3</v>
      </c>
      <c r="W695">
        <f t="shared" ca="1" si="54"/>
        <v>2</v>
      </c>
      <c r="X695">
        <f t="shared" ca="1" si="55"/>
        <v>2</v>
      </c>
      <c r="Y695">
        <f t="shared" ca="1" si="56"/>
        <v>2</v>
      </c>
    </row>
    <row r="696" spans="1:25" x14ac:dyDescent="0.35">
      <c r="A696" s="1">
        <v>40960</v>
      </c>
      <c r="B696">
        <v>-65285</v>
      </c>
      <c r="C696">
        <f>AVERAGE(B$11:B696)</f>
        <v>28358.026239067054</v>
      </c>
      <c r="D696">
        <f t="shared" si="42"/>
        <v>28507.304015296366</v>
      </c>
      <c r="E696">
        <f>_xlfn.STDEV.P(B$11:B696)</f>
        <v>144293.6532546214</v>
      </c>
      <c r="F696">
        <f t="shared" si="43"/>
        <v>162842.6847426685</v>
      </c>
      <c r="G696">
        <f t="shared" si="44"/>
        <v>172651.67949368845</v>
      </c>
      <c r="H696">
        <f t="shared" si="45"/>
        <v>191349.98875796486</v>
      </c>
      <c r="I696">
        <f t="shared" si="46"/>
        <v>-115935.62701555435</v>
      </c>
      <c r="J696">
        <f t="shared" si="47"/>
        <v>-134335.38072737213</v>
      </c>
      <c r="K696">
        <f t="shared" si="49"/>
        <v>1</v>
      </c>
      <c r="L696">
        <f t="shared" si="50"/>
        <v>1</v>
      </c>
      <c r="M696" s="3">
        <f ca="1">VLOOKUP(A696,Cash!A:B,2,FALSE)/5200</f>
        <v>9.4730769230769234E-5</v>
      </c>
      <c r="N696">
        <f ca="1">VLOOKUP(A696,Swap!A:B,2,FALSE)</f>
        <v>147.68299999999999</v>
      </c>
      <c r="O696">
        <f t="shared" ca="1" si="51"/>
        <v>-9.9353065397378426E-3</v>
      </c>
      <c r="P696">
        <f t="shared" ca="1" si="52"/>
        <v>-1.003099884743015E-2</v>
      </c>
      <c r="Q696">
        <f t="shared" ca="1" si="57"/>
        <v>-1.003099884743015E-2</v>
      </c>
      <c r="R696">
        <f t="shared" ca="1" si="53"/>
        <v>119.75788620765594</v>
      </c>
      <c r="S696">
        <f t="shared" ca="1" si="48"/>
        <v>119.75788620765594</v>
      </c>
      <c r="T696">
        <f ca="1">(N696-MAX($N$534:N696))/MAX($N$534:N696)</f>
        <v>-1.5505736322487276E-2</v>
      </c>
      <c r="U696">
        <f ca="1">(R696-MAX(R$534:R696))/MAX(R$534:R696)</f>
        <v>-1.580260425357586E-2</v>
      </c>
      <c r="V696">
        <f ca="1">(S696-MAX(S$534:S696))/MAX(S$534:S696)</f>
        <v>-1.580260425357586E-2</v>
      </c>
      <c r="W696">
        <f t="shared" ca="1" si="54"/>
        <v>3</v>
      </c>
      <c r="X696">
        <f t="shared" ca="1" si="55"/>
        <v>3</v>
      </c>
      <c r="Y696">
        <f t="shared" ca="1" si="56"/>
        <v>3</v>
      </c>
    </row>
    <row r="697" spans="1:25" x14ac:dyDescent="0.35">
      <c r="A697" s="1">
        <v>40967</v>
      </c>
      <c r="B697">
        <v>-22496</v>
      </c>
      <c r="C697">
        <f>AVERAGE(B$11:B697)</f>
        <v>28284.00291120815</v>
      </c>
      <c r="D697">
        <f t="shared" si="42"/>
        <v>28400.240917782026</v>
      </c>
      <c r="E697">
        <f>_xlfn.STDEV.P(B$11:B697)</f>
        <v>144201.63188808842</v>
      </c>
      <c r="F697">
        <f t="shared" si="43"/>
        <v>162857.77465025653</v>
      </c>
      <c r="G697">
        <f t="shared" si="44"/>
        <v>172485.63479929656</v>
      </c>
      <c r="H697">
        <f t="shared" si="45"/>
        <v>191258.01556803857</v>
      </c>
      <c r="I697">
        <f t="shared" si="46"/>
        <v>-115917.62897688027</v>
      </c>
      <c r="J697">
        <f t="shared" si="47"/>
        <v>-134457.53373247449</v>
      </c>
      <c r="K697">
        <f t="shared" si="49"/>
        <v>1</v>
      </c>
      <c r="L697">
        <f t="shared" si="50"/>
        <v>1</v>
      </c>
      <c r="M697" s="3">
        <f ca="1">VLOOKUP(A697,Cash!A:B,2,FALSE)/5200</f>
        <v>9.3750000000000002E-5</v>
      </c>
      <c r="N697">
        <f ca="1">VLOOKUP(A697,Swap!A:B,2,FALSE)</f>
        <v>149.48400000000001</v>
      </c>
      <c r="O697">
        <f t="shared" ca="1" si="51"/>
        <v>1.2195039374877314E-2</v>
      </c>
      <c r="P697">
        <f t="shared" ca="1" si="52"/>
        <v>1.2100308605646546E-2</v>
      </c>
      <c r="Q697">
        <f t="shared" ca="1" si="57"/>
        <v>1.2100308605646546E-2</v>
      </c>
      <c r="R697">
        <f t="shared" ca="1" si="53"/>
        <v>121.20699358872849</v>
      </c>
      <c r="S697">
        <f t="shared" ca="1" si="48"/>
        <v>121.20699358872849</v>
      </c>
      <c r="T697">
        <f ca="1">(N697-MAX($N$534:N697))/MAX($N$534:N697)</f>
        <v>-3.4997900125990928E-3</v>
      </c>
      <c r="U697">
        <f ca="1">(R697-MAX(R$534:R697))/MAX(R$534:R697)</f>
        <v>-3.8935120361703848E-3</v>
      </c>
      <c r="V697">
        <f ca="1">(S697-MAX(S$534:S697))/MAX(S$534:S697)</f>
        <v>-3.8935120361703848E-3</v>
      </c>
      <c r="W697">
        <f t="shared" ca="1" si="54"/>
        <v>4</v>
      </c>
      <c r="X697">
        <f t="shared" ca="1" si="55"/>
        <v>4</v>
      </c>
      <c r="Y697">
        <f t="shared" ca="1" si="56"/>
        <v>4</v>
      </c>
    </row>
    <row r="698" spans="1:25" x14ac:dyDescent="0.35">
      <c r="A698" s="1">
        <v>40974</v>
      </c>
      <c r="B698">
        <v>-23341</v>
      </c>
      <c r="C698">
        <f>AVERAGE(B$11:B698)</f>
        <v>28208.966569767443</v>
      </c>
      <c r="D698">
        <f t="shared" si="42"/>
        <v>28275.070745697896</v>
      </c>
      <c r="E698">
        <f>_xlfn.STDEV.P(B$11:B698)</f>
        <v>144110.21741035048</v>
      </c>
      <c r="F698">
        <f t="shared" si="43"/>
        <v>162872.33612979061</v>
      </c>
      <c r="G698">
        <f t="shared" si="44"/>
        <v>172319.18398011793</v>
      </c>
      <c r="H698">
        <f t="shared" si="45"/>
        <v>191147.40687548849</v>
      </c>
      <c r="I698">
        <f t="shared" si="46"/>
        <v>-115901.25084058303</v>
      </c>
      <c r="J698">
        <f t="shared" si="47"/>
        <v>-134597.26538409272</v>
      </c>
      <c r="K698">
        <f t="shared" si="49"/>
        <v>1</v>
      </c>
      <c r="L698">
        <f t="shared" si="50"/>
        <v>1</v>
      </c>
      <c r="M698" s="3">
        <f ca="1">VLOOKUP(A698,Cash!A:B,2,FALSE)/5200</f>
        <v>9.1259615384615392E-5</v>
      </c>
      <c r="N698">
        <f ca="1">VLOOKUP(A698,Swap!A:B,2,FALSE)</f>
        <v>149.42599999999999</v>
      </c>
      <c r="O698">
        <f t="shared" ca="1" si="51"/>
        <v>-3.8800139145345192E-4</v>
      </c>
      <c r="P698">
        <f t="shared" ca="1" si="52"/>
        <v>-4.8175139145345189E-4</v>
      </c>
      <c r="Q698">
        <f t="shared" ca="1" si="57"/>
        <v>-4.8175139145345189E-4</v>
      </c>
      <c r="R698">
        <f t="shared" ca="1" si="53"/>
        <v>121.14860195091323</v>
      </c>
      <c r="S698">
        <f t="shared" ca="1" si="48"/>
        <v>121.14860195091323</v>
      </c>
      <c r="T698">
        <f ca="1">(N698-MAX($N$534:N698))/MAX($N$534:N698)</f>
        <v>-3.8864334806578168E-3</v>
      </c>
      <c r="U698">
        <f ca="1">(R698-MAX(R$534:R698))/MAX(R$534:R698)</f>
        <v>-4.3733877227827931E-3</v>
      </c>
      <c r="V698">
        <f ca="1">(S698-MAX(S$534:S698))/MAX(S$534:S698)</f>
        <v>-4.3733877227827931E-3</v>
      </c>
      <c r="W698">
        <f t="shared" ca="1" si="54"/>
        <v>5</v>
      </c>
      <c r="X698">
        <f t="shared" ca="1" si="55"/>
        <v>5</v>
      </c>
      <c r="Y698">
        <f t="shared" ca="1" si="56"/>
        <v>5</v>
      </c>
    </row>
    <row r="699" spans="1:25" x14ac:dyDescent="0.35">
      <c r="A699" s="1">
        <v>40981</v>
      </c>
      <c r="B699">
        <v>-77289</v>
      </c>
      <c r="C699">
        <f>AVERAGE(B$11:B699)</f>
        <v>28055.849056603773</v>
      </c>
      <c r="D699">
        <f t="shared" si="42"/>
        <v>28035.082217973231</v>
      </c>
      <c r="E699">
        <f>_xlfn.STDEV.P(B$11:B699)</f>
        <v>144061.59454962454</v>
      </c>
      <c r="F699">
        <f t="shared" si="43"/>
        <v>162935.22238500486</v>
      </c>
      <c r="G699">
        <f t="shared" si="44"/>
        <v>172117.44360622831</v>
      </c>
      <c r="H699">
        <f t="shared" si="45"/>
        <v>190970.30460297808</v>
      </c>
      <c r="I699">
        <f t="shared" si="46"/>
        <v>-116005.74549302078</v>
      </c>
      <c r="J699">
        <f t="shared" si="47"/>
        <v>-134900.14016703164</v>
      </c>
      <c r="K699">
        <f t="shared" si="49"/>
        <v>1</v>
      </c>
      <c r="L699">
        <f t="shared" si="50"/>
        <v>1</v>
      </c>
      <c r="M699" s="3">
        <f ca="1">VLOOKUP(A699,Cash!A:B,2,FALSE)/5200</f>
        <v>9.1086538461538461E-5</v>
      </c>
      <c r="N699">
        <f ca="1">VLOOKUP(A699,Swap!A:B,2,FALSE)</f>
        <v>147.76900000000001</v>
      </c>
      <c r="O699">
        <f t="shared" ca="1" si="51"/>
        <v>-1.1089100959672193E-2</v>
      </c>
      <c r="P699">
        <f t="shared" ca="1" si="52"/>
        <v>-1.1180360575056808E-2</v>
      </c>
      <c r="Q699">
        <f t="shared" ca="1" si="57"/>
        <v>-1.1180360575056808E-2</v>
      </c>
      <c r="R699">
        <f t="shared" ca="1" si="53"/>
        <v>119.794116897938</v>
      </c>
      <c r="S699">
        <f t="shared" ca="1" si="48"/>
        <v>119.794116897938</v>
      </c>
      <c r="T699">
        <f ca="1">(N699-MAX($N$534:N699))/MAX($N$534:N699)</f>
        <v>-1.493243738708998E-2</v>
      </c>
      <c r="U699">
        <f ca="1">(R699-MAX(R$534:R699))/MAX(R$534:R699)</f>
        <v>-1.5504852246164319E-2</v>
      </c>
      <c r="V699">
        <f ca="1">(S699-MAX(S$534:S699))/MAX(S$534:S699)</f>
        <v>-1.5504852246164319E-2</v>
      </c>
      <c r="W699">
        <f t="shared" ca="1" si="54"/>
        <v>6</v>
      </c>
      <c r="X699">
        <f t="shared" ca="1" si="55"/>
        <v>6</v>
      </c>
      <c r="Y699">
        <f t="shared" ca="1" si="56"/>
        <v>6</v>
      </c>
    </row>
    <row r="700" spans="1:25" x14ac:dyDescent="0.35">
      <c r="A700" s="1">
        <v>40988</v>
      </c>
      <c r="B700">
        <v>-180172</v>
      </c>
      <c r="C700">
        <f>AVERAGE(B$11:B700)</f>
        <v>27754.069565217393</v>
      </c>
      <c r="D700">
        <f t="shared" si="42"/>
        <v>27586.600382409179</v>
      </c>
      <c r="E700">
        <f>_xlfn.STDEV.P(B$11:B700)</f>
        <v>144174.93873506217</v>
      </c>
      <c r="F700">
        <f t="shared" si="43"/>
        <v>163184.69793792767</v>
      </c>
      <c r="G700">
        <f t="shared" si="44"/>
        <v>171929.00830027956</v>
      </c>
      <c r="H700">
        <f t="shared" si="45"/>
        <v>190771.29832033685</v>
      </c>
      <c r="I700">
        <f t="shared" si="46"/>
        <v>-116420.86916984478</v>
      </c>
      <c r="J700">
        <f t="shared" si="47"/>
        <v>-135598.0975555185</v>
      </c>
      <c r="K700">
        <f t="shared" si="49"/>
        <v>1</v>
      </c>
      <c r="L700">
        <f t="shared" si="50"/>
        <v>1</v>
      </c>
      <c r="M700" s="3">
        <f ca="1">VLOOKUP(A700,Cash!A:B,2,FALSE)/5200</f>
        <v>9.1182692307692316E-5</v>
      </c>
      <c r="N700">
        <f ca="1">VLOOKUP(A700,Swap!A:B,2,FALSE)</f>
        <v>144.16300000000001</v>
      </c>
      <c r="O700">
        <f t="shared" ca="1" si="51"/>
        <v>-2.4402953258125804E-2</v>
      </c>
      <c r="P700">
        <f t="shared" ca="1" si="52"/>
        <v>-2.4494039796587343E-2</v>
      </c>
      <c r="Q700">
        <f t="shared" ca="1" si="57"/>
        <v>-2.4494039796587343E-2</v>
      </c>
      <c r="R700">
        <f t="shared" ca="1" si="53"/>
        <v>116.85987503124286</v>
      </c>
      <c r="S700">
        <f t="shared" ca="1" si="48"/>
        <v>116.85987503124286</v>
      </c>
      <c r="T700">
        <f ca="1">(N700-MAX($N$534:N700))/MAX($N$534:N700)</f>
        <v>-3.8970995073628757E-2</v>
      </c>
      <c r="U700">
        <f ca="1">(R700-MAX(R$534:R700))/MAX(R$534:R700)</f>
        <v>-3.9619115574793924E-2</v>
      </c>
      <c r="V700">
        <f ca="1">(S700-MAX(S$534:S700))/MAX(S$534:S700)</f>
        <v>-3.9619115574793924E-2</v>
      </c>
      <c r="W700">
        <f t="shared" ca="1" si="54"/>
        <v>7</v>
      </c>
      <c r="X700">
        <f t="shared" ca="1" si="55"/>
        <v>7</v>
      </c>
      <c r="Y700">
        <f t="shared" ca="1" si="56"/>
        <v>7</v>
      </c>
    </row>
    <row r="701" spans="1:25" x14ac:dyDescent="0.35">
      <c r="A701" s="1">
        <v>40995</v>
      </c>
      <c r="B701">
        <v>-195717</v>
      </c>
      <c r="C701">
        <f>AVERAGE(B$11:B701)</f>
        <v>27430.667149059333</v>
      </c>
      <c r="D701">
        <f t="shared" si="42"/>
        <v>27128.311663479923</v>
      </c>
      <c r="E701">
        <f>_xlfn.STDEV.P(B$11:B701)</f>
        <v>144320.81559630009</v>
      </c>
      <c r="F701">
        <f t="shared" si="43"/>
        <v>163474.35799797266</v>
      </c>
      <c r="G701">
        <f t="shared" si="44"/>
        <v>171751.48274535942</v>
      </c>
      <c r="H701">
        <f t="shared" si="45"/>
        <v>190602.66966145259</v>
      </c>
      <c r="I701">
        <f t="shared" si="46"/>
        <v>-116890.14844724076</v>
      </c>
      <c r="J701">
        <f t="shared" si="47"/>
        <v>-136346.04633449274</v>
      </c>
      <c r="K701">
        <f t="shared" si="49"/>
        <v>1</v>
      </c>
      <c r="L701">
        <f t="shared" si="50"/>
        <v>1</v>
      </c>
      <c r="M701" s="3">
        <f ca="1">VLOOKUP(A701,Cash!A:B,2,FALSE)/5200</f>
        <v>9.0509615384615387E-5</v>
      </c>
      <c r="N701">
        <f ca="1">VLOOKUP(A701,Swap!A:B,2,FALSE)</f>
        <v>146.447</v>
      </c>
      <c r="O701">
        <f t="shared" ca="1" si="51"/>
        <v>1.5843177514341278E-2</v>
      </c>
      <c r="P701">
        <f t="shared" ca="1" si="52"/>
        <v>1.5751994822033585E-2</v>
      </c>
      <c r="Q701">
        <f t="shared" ca="1" si="57"/>
        <v>1.5751994822033585E-2</v>
      </c>
      <c r="R701">
        <f t="shared" ca="1" si="53"/>
        <v>118.70065117763848</v>
      </c>
      <c r="S701">
        <f t="shared" ca="1" si="48"/>
        <v>118.70065117763848</v>
      </c>
      <c r="T701">
        <f ca="1">(N701-MAX($N$534:N701))/MAX($N$534:N701)</f>
        <v>-2.3745241952149429E-2</v>
      </c>
      <c r="U701">
        <f ca="1">(R701-MAX(R$534:R701))/MAX(R$534:R701)</f>
        <v>-2.4491200856148185E-2</v>
      </c>
      <c r="V701">
        <f ca="1">(S701-MAX(S$534:S701))/MAX(S$534:S701)</f>
        <v>-2.4491200856148185E-2</v>
      </c>
      <c r="W701">
        <f t="shared" ca="1" si="54"/>
        <v>8</v>
      </c>
      <c r="X701">
        <f t="shared" ca="1" si="55"/>
        <v>8</v>
      </c>
      <c r="Y701">
        <f t="shared" ca="1" si="56"/>
        <v>8</v>
      </c>
    </row>
    <row r="702" spans="1:25" x14ac:dyDescent="0.35">
      <c r="A702" s="1">
        <v>41002</v>
      </c>
      <c r="B702">
        <v>-212127</v>
      </c>
      <c r="C702">
        <f>AVERAGE(B$11:B702)</f>
        <v>27084.485549132947</v>
      </c>
      <c r="D702">
        <f t="shared" si="42"/>
        <v>26672.564053537284</v>
      </c>
      <c r="E702">
        <f>_xlfn.STDEV.P(B$11:B702)</f>
        <v>144503.31983691073</v>
      </c>
      <c r="F702">
        <f t="shared" si="43"/>
        <v>163808.14360880628</v>
      </c>
      <c r="G702">
        <f t="shared" si="44"/>
        <v>171587.80538604368</v>
      </c>
      <c r="H702">
        <f t="shared" si="45"/>
        <v>190480.70766234357</v>
      </c>
      <c r="I702">
        <f t="shared" si="46"/>
        <v>-117418.83428777778</v>
      </c>
      <c r="J702">
        <f t="shared" si="47"/>
        <v>-137135.57955526898</v>
      </c>
      <c r="K702">
        <f t="shared" si="49"/>
        <v>1</v>
      </c>
      <c r="L702">
        <f t="shared" si="50"/>
        <v>1</v>
      </c>
      <c r="M702" s="3">
        <f ca="1">VLOOKUP(A702,Cash!A:B,2,FALSE)/5200</f>
        <v>9.022115384615385E-5</v>
      </c>
      <c r="N702">
        <f ca="1">VLOOKUP(A702,Swap!A:B,2,FALSE)</f>
        <v>146.559</v>
      </c>
      <c r="O702">
        <f t="shared" ca="1" si="51"/>
        <v>7.6478179819305936E-4</v>
      </c>
      <c r="P702">
        <f t="shared" ca="1" si="52"/>
        <v>6.7427218280844401E-4</v>
      </c>
      <c r="Q702">
        <f t="shared" ca="1" si="57"/>
        <v>6.7427218280844401E-4</v>
      </c>
      <c r="R702">
        <f t="shared" ca="1" si="53"/>
        <v>118.7806877248088</v>
      </c>
      <c r="S702">
        <f t="shared" ca="1" si="48"/>
        <v>118.7806877248088</v>
      </c>
      <c r="T702">
        <f ca="1">(N702-MAX($N$534:N702))/MAX($N$534:N702)</f>
        <v>-2.2998620082794959E-2</v>
      </c>
      <c r="U702">
        <f ca="1">(R702-MAX(R$534:R702))/MAX(R$534:R702)</f>
        <v>-2.3833442408800674E-2</v>
      </c>
      <c r="V702">
        <f ca="1">(S702-MAX(S$534:S702))/MAX(S$534:S702)</f>
        <v>-2.3833442408800674E-2</v>
      </c>
      <c r="W702">
        <f t="shared" ca="1" si="54"/>
        <v>9</v>
      </c>
      <c r="X702">
        <f t="shared" ca="1" si="55"/>
        <v>9</v>
      </c>
      <c r="Y702">
        <f t="shared" ca="1" si="56"/>
        <v>9</v>
      </c>
    </row>
    <row r="703" spans="1:25" x14ac:dyDescent="0.35">
      <c r="A703" s="1">
        <v>41009</v>
      </c>
      <c r="B703">
        <v>-206589</v>
      </c>
      <c r="C703">
        <f>AVERAGE(B$11:B703)</f>
        <v>26747.294372294371</v>
      </c>
      <c r="D703">
        <f t="shared" si="42"/>
        <v>26241.772466539198</v>
      </c>
      <c r="E703">
        <f>_xlfn.STDEV.P(B$11:B703)</f>
        <v>144671.20227684543</v>
      </c>
      <c r="F703">
        <f t="shared" si="43"/>
        <v>164124.4573553357</v>
      </c>
      <c r="G703">
        <f t="shared" si="44"/>
        <v>171418.49664913979</v>
      </c>
      <c r="H703">
        <f t="shared" si="45"/>
        <v>190366.22982187491</v>
      </c>
      <c r="I703">
        <f t="shared" si="46"/>
        <v>-117923.90790455106</v>
      </c>
      <c r="J703">
        <f t="shared" si="47"/>
        <v>-137882.6848887965</v>
      </c>
      <c r="K703">
        <f t="shared" si="49"/>
        <v>1</v>
      </c>
      <c r="L703">
        <f t="shared" si="50"/>
        <v>1</v>
      </c>
      <c r="M703" s="3">
        <f ca="1">VLOOKUP(A703,Cash!A:B,2,FALSE)/5200</f>
        <v>9.022115384615385E-5</v>
      </c>
      <c r="N703">
        <f ca="1">VLOOKUP(A703,Swap!A:B,2,FALSE)</f>
        <v>148.74100000000001</v>
      </c>
      <c r="O703">
        <f t="shared" ca="1" si="51"/>
        <v>1.4888202021029251E-2</v>
      </c>
      <c r="P703">
        <f t="shared" ca="1" si="52"/>
        <v>1.4797980867183097E-2</v>
      </c>
      <c r="Q703">
        <f t="shared" ca="1" si="57"/>
        <v>1.4797980867183097E-2</v>
      </c>
      <c r="R703">
        <f t="shared" ca="1" si="53"/>
        <v>120.53840206915139</v>
      </c>
      <c r="S703">
        <f t="shared" ca="1" si="48"/>
        <v>120.53840206915139</v>
      </c>
      <c r="T703">
        <f ca="1">(N703-MAX($N$534:N703))/MAX($N$534:N703)</f>
        <v>-8.4528261637633242E-3</v>
      </c>
      <c r="U703">
        <f ca="1">(R703-MAX(R$534:R703))/MAX(R$534:R703)</f>
        <v>-9.3881483663819758E-3</v>
      </c>
      <c r="V703">
        <f ca="1">(S703-MAX(S$534:S703))/MAX(S$534:S703)</f>
        <v>-9.3881483663819758E-3</v>
      </c>
      <c r="W703">
        <f t="shared" ca="1" si="54"/>
        <v>10</v>
      </c>
      <c r="X703">
        <f t="shared" ca="1" si="55"/>
        <v>10</v>
      </c>
      <c r="Y703">
        <f t="shared" ca="1" si="56"/>
        <v>10</v>
      </c>
    </row>
    <row r="704" spans="1:25" x14ac:dyDescent="0.35">
      <c r="A704" s="1">
        <v>41016</v>
      </c>
      <c r="B704">
        <v>-176282</v>
      </c>
      <c r="C704">
        <f>AVERAGE(B$11:B704)</f>
        <v>26454.744956772334</v>
      </c>
      <c r="D704">
        <f t="shared" si="42"/>
        <v>25863.112810707458</v>
      </c>
      <c r="E704">
        <f>_xlfn.STDEV.P(B$11:B704)</f>
        <v>144771.92108108188</v>
      </c>
      <c r="F704">
        <f t="shared" si="43"/>
        <v>164362.64753108306</v>
      </c>
      <c r="G704">
        <f t="shared" si="44"/>
        <v>171226.66603785421</v>
      </c>
      <c r="H704">
        <f t="shared" si="45"/>
        <v>190225.7603417905</v>
      </c>
      <c r="I704">
        <f t="shared" si="46"/>
        <v>-118317.17612430954</v>
      </c>
      <c r="J704">
        <f t="shared" si="47"/>
        <v>-138499.53472037561</v>
      </c>
      <c r="K704">
        <f t="shared" si="49"/>
        <v>1</v>
      </c>
      <c r="L704">
        <f t="shared" si="50"/>
        <v>1</v>
      </c>
      <c r="M704" s="3">
        <f ca="1">VLOOKUP(A704,Cash!A:B,2,FALSE)/5200</f>
        <v>8.9548076923076921E-5</v>
      </c>
      <c r="N704">
        <f ca="1">VLOOKUP(A704,Swap!A:B,2,FALSE)</f>
        <v>148.661</v>
      </c>
      <c r="O704">
        <f t="shared" ca="1" si="51"/>
        <v>-5.3784766809428231E-4</v>
      </c>
      <c r="P704">
        <f t="shared" ca="1" si="52"/>
        <v>-6.2806882194043614E-4</v>
      </c>
      <c r="Q704">
        <f t="shared" ca="1" si="57"/>
        <v>-6.2806882194043614E-4</v>
      </c>
      <c r="R704">
        <f t="shared" ca="1" si="53"/>
        <v>120.46269565696524</v>
      </c>
      <c r="S704">
        <f t="shared" ca="1" si="48"/>
        <v>120.46269565696524</v>
      </c>
      <c r="T704">
        <f ca="1">(N704-MAX($N$534:N704))/MAX($N$534:N704)</f>
        <v>-8.9861274990166249E-3</v>
      </c>
      <c r="U704">
        <f ca="1">(R704-MAX(R$534:R704))/MAX(R$534:R704)</f>
        <v>-1.0010320785037703E-2</v>
      </c>
      <c r="V704">
        <f ca="1">(S704-MAX(S$534:S704))/MAX(S$534:S704)</f>
        <v>-1.0010320785037703E-2</v>
      </c>
      <c r="W704">
        <f t="shared" ca="1" si="54"/>
        <v>11</v>
      </c>
      <c r="X704">
        <f t="shared" ca="1" si="55"/>
        <v>11</v>
      </c>
      <c r="Y704">
        <f t="shared" ca="1" si="56"/>
        <v>11</v>
      </c>
    </row>
    <row r="705" spans="1:25" x14ac:dyDescent="0.35">
      <c r="A705" s="1">
        <v>41023</v>
      </c>
      <c r="B705">
        <v>-157090</v>
      </c>
      <c r="C705">
        <f>AVERAGE(B$11:B705)</f>
        <v>26190.65179856115</v>
      </c>
      <c r="D705">
        <f t="shared" si="42"/>
        <v>25490.948374760996</v>
      </c>
      <c r="E705">
        <f>_xlfn.STDEV.P(B$11:B705)</f>
        <v>144834.92533187658</v>
      </c>
      <c r="F705">
        <f t="shared" si="43"/>
        <v>164556.00824942815</v>
      </c>
      <c r="G705">
        <f t="shared" si="44"/>
        <v>171025.57713043774</v>
      </c>
      <c r="H705">
        <f t="shared" si="45"/>
        <v>190046.95662418916</v>
      </c>
      <c r="I705">
        <f t="shared" si="46"/>
        <v>-118644.27353331543</v>
      </c>
      <c r="J705">
        <f t="shared" si="47"/>
        <v>-139065.05987466715</v>
      </c>
      <c r="K705">
        <f t="shared" si="49"/>
        <v>1</v>
      </c>
      <c r="L705">
        <f t="shared" si="50"/>
        <v>1</v>
      </c>
      <c r="M705" s="3">
        <f ca="1">VLOOKUP(A705,Cash!A:B,2,FALSE)/5200</f>
        <v>8.9586538461538465E-5</v>
      </c>
      <c r="N705">
        <f ca="1">VLOOKUP(A705,Swap!A:B,2,FALSE)</f>
        <v>149.12700000000001</v>
      </c>
      <c r="O705">
        <f t="shared" ca="1" si="51"/>
        <v>3.1346486301047083E-3</v>
      </c>
      <c r="P705">
        <f t="shared" ca="1" si="52"/>
        <v>3.0451005531816314E-3</v>
      </c>
      <c r="Q705">
        <f t="shared" ca="1" si="57"/>
        <v>3.0451005531816314E-3</v>
      </c>
      <c r="R705">
        <f t="shared" ca="1" si="53"/>
        <v>120.829516678148</v>
      </c>
      <c r="S705">
        <f t="shared" ca="1" si="48"/>
        <v>120.829516678148</v>
      </c>
      <c r="T705">
        <f ca="1">(N705-MAX($N$534:N705))/MAX($N$534:N705)</f>
        <v>-5.8796472211665746E-3</v>
      </c>
      <c r="U705">
        <f ca="1">(R705-MAX(R$534:R705))/MAX(R$534:R705)</f>
        <v>-6.995702665216254E-3</v>
      </c>
      <c r="V705">
        <f ca="1">(S705-MAX(S$534:S705))/MAX(S$534:S705)</f>
        <v>-6.995702665216254E-3</v>
      </c>
      <c r="W705">
        <f t="shared" ca="1" si="54"/>
        <v>12</v>
      </c>
      <c r="X705">
        <f t="shared" ca="1" si="55"/>
        <v>12</v>
      </c>
      <c r="Y705">
        <f t="shared" ca="1" si="56"/>
        <v>12</v>
      </c>
    </row>
    <row r="706" spans="1:25" x14ac:dyDescent="0.35">
      <c r="A706" s="1">
        <v>41030</v>
      </c>
      <c r="B706">
        <v>-144756</v>
      </c>
      <c r="C706">
        <f>AVERAGE(B$11:B706)</f>
        <v>25945.038793103449</v>
      </c>
      <c r="D706">
        <f t="shared" si="42"/>
        <v>25124.686424474188</v>
      </c>
      <c r="E706">
        <f>_xlfn.STDEV.P(B$11:B706)</f>
        <v>144875.61009255351</v>
      </c>
      <c r="F706">
        <f t="shared" si="43"/>
        <v>164721.26867519773</v>
      </c>
      <c r="G706">
        <f t="shared" si="44"/>
        <v>170820.64888565696</v>
      </c>
      <c r="H706">
        <f t="shared" si="45"/>
        <v>189845.9550996719</v>
      </c>
      <c r="I706">
        <f t="shared" si="46"/>
        <v>-118930.57129945006</v>
      </c>
      <c r="J706">
        <f t="shared" si="47"/>
        <v>-139596.58225072356</v>
      </c>
      <c r="K706">
        <f t="shared" si="49"/>
        <v>1</v>
      </c>
      <c r="L706">
        <f t="shared" si="50"/>
        <v>1</v>
      </c>
      <c r="M706" s="3">
        <f ca="1">VLOOKUP(A706,Cash!A:B,2,FALSE)/5200</f>
        <v>8.9586538461538465E-5</v>
      </c>
      <c r="N706">
        <f ca="1">VLOOKUP(A706,Swap!A:B,2,FALSE)</f>
        <v>149.447</v>
      </c>
      <c r="O706">
        <f t="shared" ca="1" si="51"/>
        <v>2.1458220174750409E-3</v>
      </c>
      <c r="P706">
        <f t="shared" ca="1" si="52"/>
        <v>2.0562354790135025E-3</v>
      </c>
      <c r="Q706">
        <f t="shared" ca="1" si="57"/>
        <v>2.0562354790135025E-3</v>
      </c>
      <c r="R706">
        <f t="shared" ca="1" si="53"/>
        <v>121.07797061725365</v>
      </c>
      <c r="S706">
        <f t="shared" ca="1" si="48"/>
        <v>121.07797061725365</v>
      </c>
      <c r="T706">
        <f ca="1">(N706-MAX($N$534:N706))/MAX($N$534:N706)</f>
        <v>-3.7464418801537473E-3</v>
      </c>
      <c r="U706">
        <f ca="1">(R706-MAX(R$534:R706))/MAX(R$534:R706)</f>
        <v>-4.9538519982236231E-3</v>
      </c>
      <c r="V706">
        <f ca="1">(S706-MAX(S$534:S706))/MAX(S$534:S706)</f>
        <v>-4.9538519982236231E-3</v>
      </c>
      <c r="W706">
        <f t="shared" ca="1" si="54"/>
        <v>13</v>
      </c>
      <c r="X706">
        <f t="shared" ca="1" si="55"/>
        <v>13</v>
      </c>
      <c r="Y706">
        <f t="shared" ca="1" si="56"/>
        <v>13</v>
      </c>
    </row>
    <row r="707" spans="1:25" x14ac:dyDescent="0.35">
      <c r="A707" s="1">
        <v>41037</v>
      </c>
      <c r="B707">
        <v>-132728</v>
      </c>
      <c r="C707">
        <f>AVERAGE(B$11:B707)</f>
        <v>25717.387374461981</v>
      </c>
      <c r="D707">
        <f t="shared" si="42"/>
        <v>24820.598470363289</v>
      </c>
      <c r="E707">
        <f>_xlfn.STDEV.P(B$11:B707)</f>
        <v>144896.16784665073</v>
      </c>
      <c r="F707">
        <f t="shared" si="43"/>
        <v>164865.53474079538</v>
      </c>
      <c r="G707">
        <f t="shared" si="44"/>
        <v>170613.55522111271</v>
      </c>
      <c r="H707">
        <f t="shared" si="45"/>
        <v>189686.13321115868</v>
      </c>
      <c r="I707">
        <f t="shared" si="46"/>
        <v>-119178.78047218875</v>
      </c>
      <c r="J707">
        <f t="shared" si="47"/>
        <v>-140044.93627043208</v>
      </c>
      <c r="K707">
        <f t="shared" si="49"/>
        <v>1</v>
      </c>
      <c r="L707">
        <f t="shared" si="50"/>
        <v>1</v>
      </c>
      <c r="M707" s="3">
        <f ca="1">VLOOKUP(A707,Cash!A:B,2,FALSE)/5200</f>
        <v>8.9586538461538465E-5</v>
      </c>
      <c r="N707">
        <f ca="1">VLOOKUP(A707,Swap!A:B,2,FALSE)</f>
        <v>150.72999999999999</v>
      </c>
      <c r="O707">
        <f t="shared" ca="1" si="51"/>
        <v>8.5849833051181434E-3</v>
      </c>
      <c r="P707">
        <f t="shared" ca="1" si="52"/>
        <v>8.4953967666566051E-3</v>
      </c>
      <c r="Q707">
        <f t="shared" ca="1" si="57"/>
        <v>8.4953967666566051E-3</v>
      </c>
      <c r="R707">
        <f t="shared" ca="1" si="53"/>
        <v>122.10657601734881</v>
      </c>
      <c r="S707">
        <f t="shared" ca="1" si="48"/>
        <v>122.10657601734881</v>
      </c>
      <c r="T707">
        <f ca="1">(N707-MAX($N$534:N707))/MAX($N$534:N707)</f>
        <v>0</v>
      </c>
      <c r="U707">
        <f ca="1">(R707-MAX(R$534:R707))/MAX(R$534:R707)</f>
        <v>0</v>
      </c>
      <c r="V707">
        <f ca="1">(S707-MAX(S$534:S707))/MAX(S$534:S707)</f>
        <v>0</v>
      </c>
      <c r="W707">
        <f t="shared" ca="1" si="54"/>
        <v>0</v>
      </c>
      <c r="X707">
        <f t="shared" ca="1" si="55"/>
        <v>0</v>
      </c>
      <c r="Y707">
        <f t="shared" ca="1" si="56"/>
        <v>0</v>
      </c>
    </row>
    <row r="708" spans="1:25" x14ac:dyDescent="0.35">
      <c r="A708" s="1">
        <v>41044</v>
      </c>
      <c r="B708">
        <v>-163392</v>
      </c>
      <c r="C708">
        <f>AVERAGE(B$11:B708)</f>
        <v>25446.457020057307</v>
      </c>
      <c r="D708">
        <f t="shared" si="42"/>
        <v>24475.923518164436</v>
      </c>
      <c r="E708">
        <f>_xlfn.STDEV.P(B$11:B708)</f>
        <v>144968.90312827012</v>
      </c>
      <c r="F708">
        <f t="shared" si="43"/>
        <v>165070.09799188221</v>
      </c>
      <c r="G708">
        <f t="shared" si="44"/>
        <v>170415.36014832743</v>
      </c>
      <c r="H708">
        <f t="shared" si="45"/>
        <v>189546.02151004664</v>
      </c>
      <c r="I708">
        <f t="shared" si="46"/>
        <v>-119522.44610821281</v>
      </c>
      <c r="J708">
        <f t="shared" si="47"/>
        <v>-140594.17447371778</v>
      </c>
      <c r="K708">
        <f t="shared" si="49"/>
        <v>1</v>
      </c>
      <c r="L708">
        <f t="shared" si="50"/>
        <v>1</v>
      </c>
      <c r="M708" s="3">
        <f ca="1">VLOOKUP(A708,Cash!A:B,2,FALSE)/5200</f>
        <v>8.9586538461538465E-5</v>
      </c>
      <c r="N708">
        <f ca="1">VLOOKUP(A708,Swap!A:B,2,FALSE)</f>
        <v>151.488</v>
      </c>
      <c r="O708">
        <f t="shared" ca="1" si="51"/>
        <v>5.0288595501890576E-3</v>
      </c>
      <c r="P708">
        <f t="shared" ca="1" si="52"/>
        <v>4.9392730117275192E-3</v>
      </c>
      <c r="Q708">
        <f t="shared" ca="1" si="57"/>
        <v>4.9392730117275192E-3</v>
      </c>
      <c r="R708">
        <f t="shared" ca="1" si="53"/>
        <v>122.70969373282576</v>
      </c>
      <c r="S708">
        <f t="shared" ca="1" si="48"/>
        <v>122.70969373282576</v>
      </c>
      <c r="T708">
        <f ca="1">(N708-MAX($N$534:N708))/MAX($N$534:N708)</f>
        <v>0</v>
      </c>
      <c r="U708">
        <f ca="1">(R708-MAX(R$534:R708))/MAX(R$534:R708)</f>
        <v>0</v>
      </c>
      <c r="V708">
        <f ca="1">(S708-MAX(S$534:S708))/MAX(S$534:S708)</f>
        <v>0</v>
      </c>
      <c r="W708">
        <f t="shared" ca="1" si="54"/>
        <v>0</v>
      </c>
      <c r="X708">
        <f t="shared" ca="1" si="55"/>
        <v>0</v>
      </c>
      <c r="Y708">
        <f t="shared" ca="1" si="56"/>
        <v>0</v>
      </c>
    </row>
    <row r="709" spans="1:25" x14ac:dyDescent="0.35">
      <c r="A709" s="1">
        <v>41051</v>
      </c>
      <c r="B709">
        <v>-136190</v>
      </c>
      <c r="C709">
        <f>AVERAGE(B$11:B709)</f>
        <v>25215.217453505007</v>
      </c>
      <c r="D709">
        <f t="shared" si="42"/>
        <v>24219.948374760996</v>
      </c>
      <c r="E709">
        <f>_xlfn.STDEV.P(B$11:B709)</f>
        <v>144993.93215903844</v>
      </c>
      <c r="F709">
        <f t="shared" si="43"/>
        <v>165215.18096433402</v>
      </c>
      <c r="G709">
        <f t="shared" si="44"/>
        <v>170209.14961254344</v>
      </c>
      <c r="H709">
        <f t="shared" si="45"/>
        <v>189435.12933909503</v>
      </c>
      <c r="I709">
        <f t="shared" si="46"/>
        <v>-119778.71470553344</v>
      </c>
      <c r="J709">
        <f t="shared" si="47"/>
        <v>-140995.23258957302</v>
      </c>
      <c r="K709">
        <f t="shared" si="49"/>
        <v>1</v>
      </c>
      <c r="L709">
        <f t="shared" si="50"/>
        <v>1</v>
      </c>
      <c r="M709" s="3">
        <f ca="1">VLOOKUP(A709,Cash!A:B,2,FALSE)/5200</f>
        <v>8.9778846153846148E-5</v>
      </c>
      <c r="N709">
        <f ca="1">VLOOKUP(A709,Swap!A:B,2,FALSE)</f>
        <v>151.77699999999999</v>
      </c>
      <c r="O709">
        <f t="shared" ca="1" si="51"/>
        <v>1.9077418673425495E-3</v>
      </c>
      <c r="P709">
        <f t="shared" ca="1" si="52"/>
        <v>1.8181553288810111E-3</v>
      </c>
      <c r="Q709">
        <f t="shared" ca="1" si="57"/>
        <v>1.8181553288810111E-3</v>
      </c>
      <c r="R709">
        <f t="shared" ca="1" si="53"/>
        <v>122.93279901639144</v>
      </c>
      <c r="S709">
        <f t="shared" ca="1" si="48"/>
        <v>122.93279901639144</v>
      </c>
      <c r="T709">
        <f ca="1">(N709-MAX($N$534:N709))/MAX($N$534:N709)</f>
        <v>0</v>
      </c>
      <c r="U709">
        <f ca="1">(R709-MAX(R$534:R709))/MAX(R$534:R709)</f>
        <v>0</v>
      </c>
      <c r="V709">
        <f ca="1">(S709-MAX(S$534:S709))/MAX(S$534:S709)</f>
        <v>0</v>
      </c>
      <c r="W709">
        <f t="shared" ca="1" si="54"/>
        <v>0</v>
      </c>
      <c r="X709">
        <f t="shared" ca="1" si="55"/>
        <v>0</v>
      </c>
      <c r="Y709">
        <f t="shared" ca="1" si="56"/>
        <v>0</v>
      </c>
    </row>
    <row r="710" spans="1:25" x14ac:dyDescent="0.35">
      <c r="A710" s="1">
        <v>41058</v>
      </c>
      <c r="B710">
        <v>-81078</v>
      </c>
      <c r="C710">
        <f>AVERAGE(B$11:B710)</f>
        <v>25063.37</v>
      </c>
      <c r="D710">
        <f t="shared" si="42"/>
        <v>24090.483747609942</v>
      </c>
      <c r="E710">
        <f>_xlfn.STDEV.P(B$11:B710)</f>
        <v>144945.93633202481</v>
      </c>
      <c r="F710">
        <f t="shared" si="43"/>
        <v>165271.10433870699</v>
      </c>
      <c r="G710">
        <f t="shared" si="44"/>
        <v>170009.3063320248</v>
      </c>
      <c r="H710">
        <f t="shared" si="45"/>
        <v>189361.58808631694</v>
      </c>
      <c r="I710">
        <f t="shared" si="46"/>
        <v>-119882.56633202481</v>
      </c>
      <c r="J710">
        <f t="shared" si="47"/>
        <v>-141180.62059109705</v>
      </c>
      <c r="K710">
        <f t="shared" si="49"/>
        <v>1</v>
      </c>
      <c r="L710">
        <f t="shared" si="50"/>
        <v>1</v>
      </c>
      <c r="M710" s="3">
        <f ca="1">VLOOKUP(A710,Cash!A:B,2,FALSE)/5200</f>
        <v>8.9778846153846148E-5</v>
      </c>
      <c r="N710">
        <f ca="1">VLOOKUP(A710,Swap!A:B,2,FALSE)</f>
        <v>152.495</v>
      </c>
      <c r="O710">
        <f t="shared" ca="1" si="51"/>
        <v>4.7306245346792064E-3</v>
      </c>
      <c r="P710">
        <f t="shared" ca="1" si="52"/>
        <v>4.6408456885253602E-3</v>
      </c>
      <c r="Q710">
        <f t="shared" ca="1" si="57"/>
        <v>4.6408456885253602E-3</v>
      </c>
      <c r="R710">
        <f t="shared" ca="1" si="53"/>
        <v>123.50331116668502</v>
      </c>
      <c r="S710">
        <f t="shared" ca="1" si="48"/>
        <v>123.50331116668502</v>
      </c>
      <c r="T710">
        <f ca="1">(N710-MAX($N$534:N710))/MAX($N$534:N710)</f>
        <v>0</v>
      </c>
      <c r="U710">
        <f ca="1">(R710-MAX(R$534:R710))/MAX(R$534:R710)</f>
        <v>0</v>
      </c>
      <c r="V710">
        <f ca="1">(S710-MAX(S$534:S710))/MAX(S$534:S710)</f>
        <v>0</v>
      </c>
      <c r="W710">
        <f t="shared" ca="1" si="54"/>
        <v>0</v>
      </c>
      <c r="X710">
        <f t="shared" ca="1" si="55"/>
        <v>0</v>
      </c>
      <c r="Y710">
        <f t="shared" ca="1" si="56"/>
        <v>0</v>
      </c>
    </row>
    <row r="711" spans="1:25" x14ac:dyDescent="0.35">
      <c r="A711" s="1">
        <v>41065</v>
      </c>
      <c r="B711">
        <v>-37892</v>
      </c>
      <c r="C711">
        <f>AVERAGE(B$11:B711)</f>
        <v>24973.562054208272</v>
      </c>
      <c r="D711">
        <f t="shared" si="42"/>
        <v>24025.778202676865</v>
      </c>
      <c r="E711">
        <f>_xlfn.STDEV.P(B$11:B711)</f>
        <v>144862.00254210431</v>
      </c>
      <c r="F711">
        <f t="shared" si="43"/>
        <v>165288.73301878909</v>
      </c>
      <c r="G711">
        <f t="shared" si="44"/>
        <v>169835.56459631259</v>
      </c>
      <c r="H711">
        <f t="shared" si="45"/>
        <v>189314.51122146595</v>
      </c>
      <c r="I711">
        <f t="shared" si="46"/>
        <v>-119888.44048789603</v>
      </c>
      <c r="J711">
        <f t="shared" si="47"/>
        <v>-141262.95481611224</v>
      </c>
      <c r="K711">
        <f t="shared" si="49"/>
        <v>1</v>
      </c>
      <c r="L711">
        <f t="shared" si="50"/>
        <v>1</v>
      </c>
      <c r="M711" s="3">
        <f ca="1">VLOOKUP(A711,Cash!A:B,2,FALSE)/5200</f>
        <v>8.9971153846153844E-5</v>
      </c>
      <c r="N711">
        <f ca="1">VLOOKUP(A711,Swap!A:B,2,FALSE)</f>
        <v>155.52099999999999</v>
      </c>
      <c r="O711">
        <f t="shared" ca="1" si="51"/>
        <v>1.9843273549952301E-2</v>
      </c>
      <c r="P711">
        <f t="shared" ca="1" si="52"/>
        <v>1.9753494703798453E-2</v>
      </c>
      <c r="Q711">
        <f t="shared" ca="1" si="57"/>
        <v>1.9753494703798453E-2</v>
      </c>
      <c r="R711">
        <f t="shared" ca="1" si="53"/>
        <v>125.94293316971772</v>
      </c>
      <c r="S711">
        <f t="shared" ca="1" si="48"/>
        <v>125.94293316971772</v>
      </c>
      <c r="T711">
        <f ca="1">(N711-MAX($N$534:N711))/MAX($N$534:N711)</f>
        <v>0</v>
      </c>
      <c r="U711">
        <f ca="1">(R711-MAX(R$534:R711))/MAX(R$534:R711)</f>
        <v>0</v>
      </c>
      <c r="V711">
        <f ca="1">(S711-MAX(S$534:S711))/MAX(S$534:S711)</f>
        <v>0</v>
      </c>
      <c r="W711">
        <f t="shared" ca="1" si="54"/>
        <v>0</v>
      </c>
      <c r="X711">
        <f t="shared" ca="1" si="55"/>
        <v>0</v>
      </c>
      <c r="Y711">
        <f t="shared" ca="1" si="56"/>
        <v>0</v>
      </c>
    </row>
    <row r="712" spans="1:25" x14ac:dyDescent="0.35">
      <c r="A712" s="1">
        <v>41072</v>
      </c>
      <c r="B712">
        <v>-95385</v>
      </c>
      <c r="C712">
        <f>AVERAGE(B$11:B712)</f>
        <v>24802.111111111109</v>
      </c>
      <c r="D712">
        <f t="shared" si="42"/>
        <v>23882.588910133843</v>
      </c>
      <c r="E712">
        <f>_xlfn.STDEV.P(B$11:B712)</f>
        <v>144829.94445892831</v>
      </c>
      <c r="F712">
        <f t="shared" si="43"/>
        <v>165359.66343019929</v>
      </c>
      <c r="G712">
        <f t="shared" si="44"/>
        <v>169632.05557003943</v>
      </c>
      <c r="H712">
        <f t="shared" si="45"/>
        <v>189242.25234033313</v>
      </c>
      <c r="I712">
        <f t="shared" si="46"/>
        <v>-120027.8333478172</v>
      </c>
      <c r="J712">
        <f t="shared" si="47"/>
        <v>-141477.07452006545</v>
      </c>
      <c r="K712">
        <f t="shared" si="49"/>
        <v>1</v>
      </c>
      <c r="L712">
        <f t="shared" si="50"/>
        <v>1</v>
      </c>
      <c r="M712" s="3">
        <f ca="1">VLOOKUP(A712,Cash!A:B,2,FALSE)/5200</f>
        <v>8.9971153846153844E-5</v>
      </c>
      <c r="N712">
        <f ca="1">VLOOKUP(A712,Swap!A:B,2,FALSE)</f>
        <v>153.58500000000001</v>
      </c>
      <c r="O712">
        <f t="shared" ca="1" si="51"/>
        <v>-1.2448479626545494E-2</v>
      </c>
      <c r="P712">
        <f t="shared" ca="1" si="52"/>
        <v>-1.2538450780391648E-2</v>
      </c>
      <c r="Q712">
        <f t="shared" ca="1" si="57"/>
        <v>-1.2538450780391648E-2</v>
      </c>
      <c r="R712">
        <f t="shared" ca="1" si="53"/>
        <v>124.36380390103106</v>
      </c>
      <c r="S712">
        <f t="shared" ca="1" si="48"/>
        <v>124.36380390103106</v>
      </c>
      <c r="T712">
        <f ca="1">(N712-MAX($N$534:N712))/MAX($N$534:N712)</f>
        <v>-1.2448479626545475E-2</v>
      </c>
      <c r="U712">
        <f ca="1">(R712-MAX(R$534:R712))/MAX(R$534:R712)</f>
        <v>-1.2538450780391621E-2</v>
      </c>
      <c r="V712">
        <f ca="1">(S712-MAX(S$534:S712))/MAX(S$534:S712)</f>
        <v>-1.2538450780391621E-2</v>
      </c>
      <c r="W712">
        <f t="shared" ca="1" si="54"/>
        <v>1</v>
      </c>
      <c r="X712">
        <f t="shared" ca="1" si="55"/>
        <v>1</v>
      </c>
      <c r="Y712">
        <f t="shared" ca="1" si="56"/>
        <v>1</v>
      </c>
    </row>
    <row r="713" spans="1:25" x14ac:dyDescent="0.35">
      <c r="A713" s="1">
        <v>41079</v>
      </c>
      <c r="B713">
        <v>-22997</v>
      </c>
      <c r="C713">
        <f>AVERAGE(B$11:B713)</f>
        <v>24734.118065433853</v>
      </c>
      <c r="D713">
        <f t="shared" si="42"/>
        <v>23873.810707456978</v>
      </c>
      <c r="E713">
        <f>_xlfn.STDEV.P(B$11:B713)</f>
        <v>144738.11096855966</v>
      </c>
      <c r="F713">
        <f t="shared" si="43"/>
        <v>165362.02994952977</v>
      </c>
      <c r="G713">
        <f t="shared" si="44"/>
        <v>169472.2290339935</v>
      </c>
      <c r="H713">
        <f t="shared" si="45"/>
        <v>189235.84065698675</v>
      </c>
      <c r="I713">
        <f t="shared" si="46"/>
        <v>-120003.99290312581</v>
      </c>
      <c r="J713">
        <f t="shared" si="47"/>
        <v>-141488.21924207278</v>
      </c>
      <c r="K713">
        <f t="shared" si="49"/>
        <v>1</v>
      </c>
      <c r="L713">
        <f t="shared" si="50"/>
        <v>1</v>
      </c>
      <c r="M713" s="3">
        <f ca="1">VLOOKUP(A713,Cash!A:B,2,FALSE)/5200</f>
        <v>8.9971153846153844E-5</v>
      </c>
      <c r="N713">
        <f ca="1">VLOOKUP(A713,Swap!A:B,2,FALSE)</f>
        <v>154.15899999999999</v>
      </c>
      <c r="O713">
        <f t="shared" ca="1" si="51"/>
        <v>3.7373441416803654E-3</v>
      </c>
      <c r="P713">
        <f t="shared" ca="1" si="52"/>
        <v>3.6473729878342114E-3</v>
      </c>
      <c r="Q713">
        <f t="shared" ca="1" si="57"/>
        <v>3.6473729878342114E-3</v>
      </c>
      <c r="R713">
        <f t="shared" ca="1" si="53"/>
        <v>124.81740508004398</v>
      </c>
      <c r="S713">
        <f t="shared" ca="1" si="48"/>
        <v>124.81740508004398</v>
      </c>
      <c r="T713">
        <f ca="1">(N713-MAX($N$534:N713))/MAX($N$534:N713)</f>
        <v>-8.7576597372701747E-3</v>
      </c>
      <c r="U713">
        <f ca="1">(R713-MAX(R$534:R713))/MAX(R$534:R713)</f>
        <v>-8.9368101992431843E-3</v>
      </c>
      <c r="V713">
        <f ca="1">(S713-MAX(S$534:S713))/MAX(S$534:S713)</f>
        <v>-8.9368101992431843E-3</v>
      </c>
      <c r="W713">
        <f t="shared" ca="1" si="54"/>
        <v>2</v>
      </c>
      <c r="X713">
        <f t="shared" ca="1" si="55"/>
        <v>2</v>
      </c>
      <c r="Y713">
        <f t="shared" ca="1" si="56"/>
        <v>2</v>
      </c>
    </row>
    <row r="714" spans="1:25" x14ac:dyDescent="0.35">
      <c r="A714" s="1">
        <v>41086</v>
      </c>
      <c r="B714">
        <v>-55639</v>
      </c>
      <c r="C714">
        <f>AVERAGE(B$11:B714)</f>
        <v>24619.951704545456</v>
      </c>
      <c r="D714">
        <f t="shared" si="42"/>
        <v>23815.933078393882</v>
      </c>
      <c r="E714">
        <f>_xlfn.STDEV.P(B$11:B714)</f>
        <v>144666.94980324811</v>
      </c>
      <c r="F714">
        <f t="shared" si="43"/>
        <v>165384.55087856686</v>
      </c>
      <c r="G714">
        <f t="shared" si="44"/>
        <v>169286.90150779358</v>
      </c>
      <c r="H714">
        <f t="shared" si="45"/>
        <v>189200.48395696076</v>
      </c>
      <c r="I714">
        <f t="shared" si="46"/>
        <v>-120046.99809870265</v>
      </c>
      <c r="J714">
        <f t="shared" si="47"/>
        <v>-141568.61780017297</v>
      </c>
      <c r="K714">
        <f t="shared" si="49"/>
        <v>1</v>
      </c>
      <c r="L714">
        <f t="shared" si="50"/>
        <v>1</v>
      </c>
      <c r="M714" s="3">
        <f ca="1">VLOOKUP(A714,Cash!A:B,2,FALSE)/5200</f>
        <v>8.8576923076923072E-5</v>
      </c>
      <c r="N714">
        <f ca="1">VLOOKUP(A714,Swap!A:B,2,FALSE)</f>
        <v>154.34</v>
      </c>
      <c r="O714">
        <f t="shared" ca="1" si="51"/>
        <v>1.1741124423485516E-3</v>
      </c>
      <c r="P714">
        <f t="shared" ca="1" si="52"/>
        <v>1.0841412885023978E-3</v>
      </c>
      <c r="Q714">
        <f t="shared" ca="1" si="57"/>
        <v>1.0841412885023978E-3</v>
      </c>
      <c r="R714">
        <f t="shared" ca="1" si="53"/>
        <v>124.95272478241498</v>
      </c>
      <c r="S714">
        <f t="shared" ca="1" si="48"/>
        <v>124.95272478241498</v>
      </c>
      <c r="T714">
        <f ca="1">(N714-MAX($N$534:N714))/MAX($N$534:N714)</f>
        <v>-7.593829772184999E-3</v>
      </c>
      <c r="U714">
        <f ca="1">(R714-MAX(R$534:R714))/MAX(R$534:R714)</f>
        <v>-7.8623576756653921E-3</v>
      </c>
      <c r="V714">
        <f ca="1">(S714-MAX(S$534:S714))/MAX(S$534:S714)</f>
        <v>-7.8623576756653921E-3</v>
      </c>
      <c r="W714">
        <f t="shared" ca="1" si="54"/>
        <v>3</v>
      </c>
      <c r="X714">
        <f t="shared" ca="1" si="55"/>
        <v>3</v>
      </c>
      <c r="Y714">
        <f t="shared" ca="1" si="56"/>
        <v>3</v>
      </c>
    </row>
    <row r="715" spans="1:25" x14ac:dyDescent="0.35">
      <c r="A715" s="1">
        <v>41093</v>
      </c>
      <c r="B715">
        <v>-73378</v>
      </c>
      <c r="C715">
        <f>AVERAGE(B$11:B715)</f>
        <v>24480.947517730496</v>
      </c>
      <c r="D715">
        <f t="shared" si="42"/>
        <v>23725.152963671128</v>
      </c>
      <c r="E715">
        <f>_xlfn.STDEV.P(B$11:B715)</f>
        <v>144611.35265184834</v>
      </c>
      <c r="F715">
        <f t="shared" si="43"/>
        <v>165424.84070652648</v>
      </c>
      <c r="G715">
        <f t="shared" si="44"/>
        <v>169092.30016957884</v>
      </c>
      <c r="H715">
        <f t="shared" si="45"/>
        <v>189149.99367019761</v>
      </c>
      <c r="I715">
        <f t="shared" si="46"/>
        <v>-120130.40513411784</v>
      </c>
      <c r="J715">
        <f t="shared" si="47"/>
        <v>-141699.68774285534</v>
      </c>
      <c r="K715">
        <f t="shared" si="49"/>
        <v>1</v>
      </c>
      <c r="L715">
        <f t="shared" si="50"/>
        <v>1</v>
      </c>
      <c r="M715" s="3">
        <f ca="1">VLOOKUP(A715,Cash!A:B,2,FALSE)/5200</f>
        <v>8.8576923076923072E-5</v>
      </c>
      <c r="N715">
        <f ca="1">VLOOKUP(A715,Swap!A:B,2,FALSE)</f>
        <v>154.536</v>
      </c>
      <c r="O715">
        <f t="shared" ca="1" si="51"/>
        <v>1.2699235454192159E-3</v>
      </c>
      <c r="P715">
        <f t="shared" ca="1" si="52"/>
        <v>1.1813466223422929E-3</v>
      </c>
      <c r="Q715">
        <f t="shared" ca="1" si="57"/>
        <v>1.1813466223422929E-3</v>
      </c>
      <c r="R715">
        <f t="shared" ca="1" si="53"/>
        <v>125.10033726178915</v>
      </c>
      <c r="S715">
        <f t="shared" ca="1" si="48"/>
        <v>125.10033726178915</v>
      </c>
      <c r="T715">
        <f ca="1">(N715-MAX($N$534:N715))/MAX($N$534:N715)</f>
        <v>-6.3335498099934108E-3</v>
      </c>
      <c r="U715">
        <f ca="1">(R715-MAX(R$534:R715))/MAX(R$534:R715)</f>
        <v>-6.6902992230068728E-3</v>
      </c>
      <c r="V715">
        <f ca="1">(S715-MAX(S$534:S715))/MAX(S$534:S715)</f>
        <v>-6.6902992230068728E-3</v>
      </c>
      <c r="W715">
        <f t="shared" ca="1" si="54"/>
        <v>4</v>
      </c>
      <c r="X715">
        <f t="shared" ca="1" si="55"/>
        <v>4</v>
      </c>
      <c r="Y715">
        <f t="shared" ca="1" si="56"/>
        <v>4</v>
      </c>
    </row>
    <row r="716" spans="1:25" x14ac:dyDescent="0.35">
      <c r="A716" s="1">
        <v>41100</v>
      </c>
      <c r="B716">
        <v>-36583</v>
      </c>
      <c r="C716">
        <f>AVERAGE(B$11:B716)</f>
        <v>24394.454674220964</v>
      </c>
      <c r="D716">
        <f t="shared" si="42"/>
        <v>23697.229445506691</v>
      </c>
      <c r="E716">
        <f>_xlfn.STDEV.P(B$11:B716)</f>
        <v>144527.1476391732</v>
      </c>
      <c r="F716">
        <f t="shared" si="43"/>
        <v>165433.78548412357</v>
      </c>
      <c r="G716">
        <f t="shared" si="44"/>
        <v>168921.60231339416</v>
      </c>
      <c r="H716">
        <f t="shared" si="45"/>
        <v>189131.01492963027</v>
      </c>
      <c r="I716">
        <f t="shared" si="46"/>
        <v>-120132.69296495224</v>
      </c>
      <c r="J716">
        <f t="shared" si="47"/>
        <v>-141736.55603861687</v>
      </c>
      <c r="K716">
        <f t="shared" si="49"/>
        <v>1</v>
      </c>
      <c r="L716">
        <f t="shared" si="50"/>
        <v>1</v>
      </c>
      <c r="M716" s="3">
        <f ca="1">VLOOKUP(A716,Cash!A:B,2,FALSE)/5200</f>
        <v>8.7999999999999998E-5</v>
      </c>
      <c r="N716">
        <f ca="1">VLOOKUP(A716,Swap!A:B,2,FALSE)</f>
        <v>156.184</v>
      </c>
      <c r="O716">
        <f t="shared" ca="1" si="51"/>
        <v>1.066418180876938E-2</v>
      </c>
      <c r="P716">
        <f t="shared" ca="1" si="52"/>
        <v>1.0575604885692456E-2</v>
      </c>
      <c r="Q716">
        <f t="shared" ca="1" si="57"/>
        <v>1.0575604885692456E-2</v>
      </c>
      <c r="R716">
        <f t="shared" ca="1" si="53"/>
        <v>126.4233489997367</v>
      </c>
      <c r="S716">
        <f t="shared" ca="1" si="48"/>
        <v>126.4233489997367</v>
      </c>
      <c r="T716">
        <f ca="1">(N716-MAX($N$534:N716))/MAX($N$534:N716)</f>
        <v>0</v>
      </c>
      <c r="U716">
        <f ca="1">(R716-MAX(R$534:R716))/MAX(R$534:R716)</f>
        <v>0</v>
      </c>
      <c r="V716">
        <f ca="1">(S716-MAX(S$534:S716))/MAX(S$534:S716)</f>
        <v>0</v>
      </c>
      <c r="W716">
        <f t="shared" ca="1" si="54"/>
        <v>0</v>
      </c>
      <c r="X716">
        <f t="shared" ca="1" si="55"/>
        <v>0</v>
      </c>
      <c r="Y716">
        <f t="shared" ca="1" si="56"/>
        <v>0</v>
      </c>
    </row>
    <row r="717" spans="1:25" x14ac:dyDescent="0.35">
      <c r="A717" s="1">
        <v>41107</v>
      </c>
      <c r="B717">
        <v>-65894</v>
      </c>
      <c r="C717">
        <f>AVERAGE(B$11:B717)</f>
        <v>24266.748231966052</v>
      </c>
      <c r="D717">
        <f t="shared" si="42"/>
        <v>23618.889101338431</v>
      </c>
      <c r="E717">
        <f>_xlfn.STDEV.P(B$11:B717)</f>
        <v>144464.75633278248</v>
      </c>
      <c r="F717">
        <f t="shared" si="43"/>
        <v>165466.48813978818</v>
      </c>
      <c r="G717">
        <f t="shared" si="44"/>
        <v>168731.50456474852</v>
      </c>
      <c r="H717">
        <f t="shared" si="45"/>
        <v>189085.37724112661</v>
      </c>
      <c r="I717">
        <f t="shared" si="46"/>
        <v>-120198.00810081643</v>
      </c>
      <c r="J717">
        <f t="shared" si="47"/>
        <v>-141847.59903844976</v>
      </c>
      <c r="K717">
        <f t="shared" si="49"/>
        <v>1</v>
      </c>
      <c r="L717">
        <f t="shared" si="50"/>
        <v>1</v>
      </c>
      <c r="M717" s="3">
        <f ca="1">VLOOKUP(A717,Cash!A:B,2,FALSE)/5200</f>
        <v>8.7519230769230765E-5</v>
      </c>
      <c r="N717">
        <f ca="1">VLOOKUP(A717,Swap!A:B,2,FALSE)</f>
        <v>156.63800000000001</v>
      </c>
      <c r="O717">
        <f t="shared" ca="1" si="51"/>
        <v>2.9068278440813611E-3</v>
      </c>
      <c r="P717">
        <f t="shared" ca="1" si="52"/>
        <v>2.8188278440813611E-3</v>
      </c>
      <c r="Q717">
        <f t="shared" ca="1" si="57"/>
        <v>2.8188278440813611E-3</v>
      </c>
      <c r="R717">
        <f t="shared" ca="1" si="53"/>
        <v>126.77971465603916</v>
      </c>
      <c r="S717">
        <f t="shared" ca="1" si="48"/>
        <v>126.77971465603916</v>
      </c>
      <c r="T717">
        <f ca="1">(N717-MAX($N$534:N717))/MAX($N$534:N717)</f>
        <v>0</v>
      </c>
      <c r="U717">
        <f ca="1">(R717-MAX(R$534:R717))/MAX(R$534:R717)</f>
        <v>0</v>
      </c>
      <c r="V717">
        <f ca="1">(S717-MAX(S$534:S717))/MAX(S$534:S717)</f>
        <v>0</v>
      </c>
      <c r="W717">
        <f t="shared" ca="1" si="54"/>
        <v>0</v>
      </c>
      <c r="X717">
        <f t="shared" ca="1" si="55"/>
        <v>0</v>
      </c>
      <c r="Y717">
        <f t="shared" ca="1" si="56"/>
        <v>0</v>
      </c>
    </row>
    <row r="718" spans="1:25" x14ac:dyDescent="0.35">
      <c r="A718" s="1">
        <v>41114</v>
      </c>
      <c r="B718">
        <v>-77414</v>
      </c>
      <c r="C718">
        <f>AVERAGE(B$11:B718)</f>
        <v>24123.131355932204</v>
      </c>
      <c r="D718">
        <f t="shared" si="42"/>
        <v>23481.892925430209</v>
      </c>
      <c r="E718">
        <f>_xlfn.STDEV.P(B$11:B718)</f>
        <v>144413.19459730029</v>
      </c>
      <c r="F718">
        <f t="shared" si="43"/>
        <v>165520.41121641308</v>
      </c>
      <c r="G718">
        <f t="shared" si="44"/>
        <v>168536.3259532325</v>
      </c>
      <c r="H718">
        <f t="shared" si="45"/>
        <v>189002.30414184328</v>
      </c>
      <c r="I718">
        <f t="shared" si="46"/>
        <v>-120290.06324136809</v>
      </c>
      <c r="J718">
        <f t="shared" si="47"/>
        <v>-142038.51829098287</v>
      </c>
      <c r="K718">
        <f t="shared" si="49"/>
        <v>1</v>
      </c>
      <c r="L718">
        <f t="shared" si="50"/>
        <v>1</v>
      </c>
      <c r="M718" s="3">
        <f ca="1">VLOOKUP(A718,Cash!A:B,2,FALSE)/5200</f>
        <v>8.617307692307692E-5</v>
      </c>
      <c r="N718">
        <f ca="1">VLOOKUP(A718,Swap!A:B,2,FALSE)</f>
        <v>157.572</v>
      </c>
      <c r="O718">
        <f t="shared" ca="1" si="51"/>
        <v>5.9627931919457033E-3</v>
      </c>
      <c r="P718">
        <f t="shared" ca="1" si="52"/>
        <v>5.8752739611764729E-3</v>
      </c>
      <c r="Q718">
        <f t="shared" ca="1" si="57"/>
        <v>5.8752739611764729E-3</v>
      </c>
      <c r="R718">
        <f t="shared" ca="1" si="53"/>
        <v>127.52458021236318</v>
      </c>
      <c r="S718">
        <f t="shared" ca="1" si="48"/>
        <v>127.52458021236318</v>
      </c>
      <c r="T718">
        <f ca="1">(N718-MAX($N$534:N718))/MAX($N$534:N718)</f>
        <v>0</v>
      </c>
      <c r="U718">
        <f ca="1">(R718-MAX(R$534:R718))/MAX(R$534:R718)</f>
        <v>0</v>
      </c>
      <c r="V718">
        <f ca="1">(S718-MAX(S$534:S718))/MAX(S$534:S718)</f>
        <v>0</v>
      </c>
      <c r="W718">
        <f t="shared" ca="1" si="54"/>
        <v>0</v>
      </c>
      <c r="X718">
        <f t="shared" ca="1" si="55"/>
        <v>0</v>
      </c>
      <c r="Y718">
        <f t="shared" ca="1" si="56"/>
        <v>0</v>
      </c>
    </row>
    <row r="719" spans="1:25" x14ac:dyDescent="0.35">
      <c r="A719" s="1">
        <v>41121</v>
      </c>
      <c r="B719">
        <v>2055</v>
      </c>
      <c r="C719">
        <f>AVERAGE(B$11:B719)</f>
        <v>24092.005641748943</v>
      </c>
      <c r="D719">
        <f t="shared" si="42"/>
        <v>23479.089866156788</v>
      </c>
      <c r="E719">
        <f>_xlfn.STDEV.P(B$11:B719)</f>
        <v>144313.69228844435</v>
      </c>
      <c r="F719">
        <f t="shared" si="43"/>
        <v>165520.76163977219</v>
      </c>
      <c r="G719">
        <f t="shared" si="44"/>
        <v>168405.6979301933</v>
      </c>
      <c r="H719">
        <f t="shared" si="45"/>
        <v>188999.85150592896</v>
      </c>
      <c r="I719">
        <f t="shared" si="46"/>
        <v>-120221.68664669541</v>
      </c>
      <c r="J719">
        <f t="shared" si="47"/>
        <v>-142041.67177361541</v>
      </c>
      <c r="K719">
        <f t="shared" si="49"/>
        <v>1</v>
      </c>
      <c r="L719">
        <f t="shared" si="50"/>
        <v>1</v>
      </c>
      <c r="M719" s="3">
        <f ca="1">VLOOKUP(A719,Cash!A:B,2,FALSE)/5200</f>
        <v>8.5115384615384613E-5</v>
      </c>
      <c r="N719">
        <f ca="1">VLOOKUP(A719,Swap!A:B,2,FALSE)</f>
        <v>157.21700000000001</v>
      </c>
      <c r="O719">
        <f t="shared" ca="1" si="51"/>
        <v>-2.2529383392988489E-3</v>
      </c>
      <c r="P719">
        <f t="shared" ca="1" si="52"/>
        <v>-2.3391114162219259E-3</v>
      </c>
      <c r="Q719">
        <f t="shared" ca="1" si="57"/>
        <v>-2.3391114162219259E-3</v>
      </c>
      <c r="R719">
        <f t="shared" ca="1" si="53"/>
        <v>127.22628601093953</v>
      </c>
      <c r="S719">
        <f t="shared" ca="1" si="48"/>
        <v>127.22628601093953</v>
      </c>
      <c r="T719">
        <f ca="1">(N719-MAX($N$534:N719))/MAX($N$534:N719)</f>
        <v>-2.2529383392987951E-3</v>
      </c>
      <c r="U719">
        <f ca="1">(R719-MAX(R$534:R719))/MAX(R$534:R719)</f>
        <v>-2.3391114162219012E-3</v>
      </c>
      <c r="V719">
        <f ca="1">(S719-MAX(S$534:S719))/MAX(S$534:S719)</f>
        <v>-2.3391114162219012E-3</v>
      </c>
      <c r="W719">
        <f t="shared" ca="1" si="54"/>
        <v>1</v>
      </c>
      <c r="X719">
        <f t="shared" ca="1" si="55"/>
        <v>1</v>
      </c>
      <c r="Y719">
        <f t="shared" ca="1" si="56"/>
        <v>1</v>
      </c>
    </row>
    <row r="720" spans="1:25" x14ac:dyDescent="0.35">
      <c r="A720" s="1">
        <v>41128</v>
      </c>
      <c r="B720">
        <v>-14595</v>
      </c>
      <c r="C720">
        <f>AVERAGE(B$11:B720)</f>
        <v>24037.516901408449</v>
      </c>
      <c r="D720">
        <f t="shared" si="42"/>
        <v>23424.261950286807</v>
      </c>
      <c r="E720">
        <f>_xlfn.STDEV.P(B$11:B720)</f>
        <v>144219.3253434216</v>
      </c>
      <c r="F720">
        <f t="shared" si="43"/>
        <v>165528.61499817597</v>
      </c>
      <c r="G720">
        <f t="shared" si="44"/>
        <v>168256.84224483004</v>
      </c>
      <c r="H720">
        <f t="shared" si="45"/>
        <v>188952.87694846277</v>
      </c>
      <c r="I720">
        <f t="shared" si="46"/>
        <v>-120181.80844201315</v>
      </c>
      <c r="J720">
        <f t="shared" si="47"/>
        <v>-142104.35304788916</v>
      </c>
      <c r="K720">
        <f t="shared" si="49"/>
        <v>1</v>
      </c>
      <c r="L720">
        <f t="shared" si="50"/>
        <v>1</v>
      </c>
      <c r="M720" s="3">
        <f ca="1">VLOOKUP(A720,Cash!A:B,2,FALSE)/5200</f>
        <v>8.4201923076923074E-5</v>
      </c>
      <c r="N720">
        <f ca="1">VLOOKUP(A720,Swap!A:B,2,FALSE)</f>
        <v>154.624</v>
      </c>
      <c r="O720">
        <f t="shared" ca="1" si="51"/>
        <v>-1.6493127333558233E-2</v>
      </c>
      <c r="P720">
        <f t="shared" ca="1" si="52"/>
        <v>-1.6578242718173618E-2</v>
      </c>
      <c r="Q720">
        <f t="shared" ca="1" si="57"/>
        <v>-1.6578242718173618E-2</v>
      </c>
      <c r="R720">
        <f t="shared" ca="1" si="53"/>
        <v>125.11709776131839</v>
      </c>
      <c r="S720">
        <f t="shared" ca="1" si="48"/>
        <v>125.11709776131839</v>
      </c>
      <c r="T720">
        <f ca="1">(N720-MAX($N$534:N720))/MAX($N$534:N720)</f>
        <v>-1.8708907673952273E-2</v>
      </c>
      <c r="U720">
        <f ca="1">(R720-MAX(R$534:R720))/MAX(R$534:R720)</f>
        <v>-1.887857577759261E-2</v>
      </c>
      <c r="V720">
        <f ca="1">(S720-MAX(S$534:S720))/MAX(S$534:S720)</f>
        <v>-1.887857577759261E-2</v>
      </c>
      <c r="W720">
        <f t="shared" ca="1" si="54"/>
        <v>2</v>
      </c>
      <c r="X720">
        <f t="shared" ca="1" si="55"/>
        <v>2</v>
      </c>
      <c r="Y720">
        <f t="shared" ca="1" si="56"/>
        <v>2</v>
      </c>
    </row>
    <row r="721" spans="1:25" x14ac:dyDescent="0.35">
      <c r="A721" s="1">
        <v>41135</v>
      </c>
      <c r="B721">
        <v>32336</v>
      </c>
      <c r="C721">
        <f>AVERAGE(B$11:B721)</f>
        <v>24049.188466947962</v>
      </c>
      <c r="D721">
        <f t="shared" si="42"/>
        <v>23455.23326959847</v>
      </c>
      <c r="E721">
        <f>_xlfn.STDEV.P(B$11:B721)</f>
        <v>144118.20515573971</v>
      </c>
      <c r="F721">
        <f t="shared" si="43"/>
        <v>165528.76416844007</v>
      </c>
      <c r="G721">
        <f t="shared" si="44"/>
        <v>168167.39362268767</v>
      </c>
      <c r="H721">
        <f t="shared" si="45"/>
        <v>188983.99743803855</v>
      </c>
      <c r="I721">
        <f t="shared" si="46"/>
        <v>-120069.01668879174</v>
      </c>
      <c r="J721">
        <f t="shared" si="47"/>
        <v>-142073.53089884159</v>
      </c>
      <c r="K721">
        <f t="shared" si="49"/>
        <v>1</v>
      </c>
      <c r="L721">
        <f t="shared" si="50"/>
        <v>1</v>
      </c>
      <c r="M721" s="3">
        <f ca="1">VLOOKUP(A721,Cash!A:B,2,FALSE)/5200</f>
        <v>8.3942307692307699E-5</v>
      </c>
      <c r="N721">
        <f ca="1">VLOOKUP(A721,Swap!A:B,2,FALSE)</f>
        <v>154.31399999999999</v>
      </c>
      <c r="O721">
        <f t="shared" ca="1" si="51"/>
        <v>-2.004863410596025E-3</v>
      </c>
      <c r="P721">
        <f t="shared" ca="1" si="52"/>
        <v>-2.089065333672948E-3</v>
      </c>
      <c r="Q721">
        <f t="shared" ca="1" si="57"/>
        <v>-2.089065333672948E-3</v>
      </c>
      <c r="R721">
        <f t="shared" ca="1" si="53"/>
        <v>124.85571996973546</v>
      </c>
      <c r="S721">
        <f t="shared" ca="1" si="48"/>
        <v>124.85571996973546</v>
      </c>
      <c r="T721">
        <f ca="1">(N721-MAX($N$534:N721))/MAX($N$534:N721)</f>
        <v>-2.0676262280100586E-2</v>
      </c>
      <c r="U721">
        <f ca="1">(R721-MAX(R$534:R721))/MAX(R$534:R721)</f>
        <v>-2.0928202533059399E-2</v>
      </c>
      <c r="V721">
        <f ca="1">(S721-MAX(S$534:S721))/MAX(S$534:S721)</f>
        <v>-2.0928202533059399E-2</v>
      </c>
      <c r="W721">
        <f t="shared" ca="1" si="54"/>
        <v>3</v>
      </c>
      <c r="X721">
        <f t="shared" ca="1" si="55"/>
        <v>3</v>
      </c>
      <c r="Y721">
        <f t="shared" ca="1" si="56"/>
        <v>3</v>
      </c>
    </row>
    <row r="722" spans="1:25" x14ac:dyDescent="0.35">
      <c r="A722" s="1">
        <v>41142</v>
      </c>
      <c r="B722">
        <v>97540</v>
      </c>
      <c r="C722">
        <f>AVERAGE(B$11:B722)</f>
        <v>24152.405898876405</v>
      </c>
      <c r="D722">
        <f t="shared" si="42"/>
        <v>23574.812619502867</v>
      </c>
      <c r="E722">
        <f>_xlfn.STDEV.P(B$11:B722)</f>
        <v>144043.25915453013</v>
      </c>
      <c r="F722">
        <f t="shared" si="43"/>
        <v>165559.64783682645</v>
      </c>
      <c r="G722">
        <f t="shared" si="44"/>
        <v>168195.66505340653</v>
      </c>
      <c r="H722">
        <f t="shared" si="45"/>
        <v>189134.46045632931</v>
      </c>
      <c r="I722">
        <f t="shared" si="46"/>
        <v>-119890.85325565372</v>
      </c>
      <c r="J722">
        <f t="shared" si="47"/>
        <v>-141984.83521732359</v>
      </c>
      <c r="K722">
        <f t="shared" si="49"/>
        <v>1</v>
      </c>
      <c r="L722">
        <f t="shared" si="50"/>
        <v>1</v>
      </c>
      <c r="M722" s="3">
        <f ca="1">VLOOKUP(A722,Cash!A:B,2,FALSE)/5200</f>
        <v>8.3365384615384611E-5</v>
      </c>
      <c r="N722">
        <f ca="1">VLOOKUP(A722,Swap!A:B,2,FALSE)</f>
        <v>152.35900000000001</v>
      </c>
      <c r="O722">
        <f t="shared" ca="1" si="51"/>
        <v>-1.2668973651126847E-2</v>
      </c>
      <c r="P722">
        <f t="shared" ca="1" si="52"/>
        <v>-1.2752915958819154E-2</v>
      </c>
      <c r="Q722">
        <f t="shared" ca="1" si="57"/>
        <v>-1.2752915958819154E-2</v>
      </c>
      <c r="R722">
        <f t="shared" ca="1" si="53"/>
        <v>123.26344546598357</v>
      </c>
      <c r="S722">
        <f t="shared" ca="1" si="48"/>
        <v>123.26344546598357</v>
      </c>
      <c r="T722">
        <f ca="1">(N722-MAX($N$534:N722))/MAX($N$534:N722)</f>
        <v>-3.3083288909197026E-2</v>
      </c>
      <c r="U722">
        <f ca="1">(R722-MAX(R$534:R722))/MAX(R$534:R722)</f>
        <v>-3.3414222883805307E-2</v>
      </c>
      <c r="V722">
        <f ca="1">(S722-MAX(S$534:S722))/MAX(S$534:S722)</f>
        <v>-3.3414222883805307E-2</v>
      </c>
      <c r="W722">
        <f t="shared" ca="1" si="54"/>
        <v>4</v>
      </c>
      <c r="X722">
        <f t="shared" ca="1" si="55"/>
        <v>4</v>
      </c>
      <c r="Y722">
        <f t="shared" ca="1" si="56"/>
        <v>4</v>
      </c>
    </row>
    <row r="723" spans="1:25" x14ac:dyDescent="0.35">
      <c r="A723" s="1">
        <v>41149</v>
      </c>
      <c r="B723">
        <v>50692</v>
      </c>
      <c r="C723">
        <f>AVERAGE(B$11:B723)</f>
        <v>24189.628330995791</v>
      </c>
      <c r="D723">
        <f t="shared" si="42"/>
        <v>23625.455066921608</v>
      </c>
      <c r="E723">
        <f>_xlfn.STDEV.P(B$11:B723)</f>
        <v>143945.6382301088</v>
      </c>
      <c r="F723">
        <f t="shared" si="43"/>
        <v>165563.88396267555</v>
      </c>
      <c r="G723">
        <f t="shared" si="44"/>
        <v>168135.2665611046</v>
      </c>
      <c r="H723">
        <f t="shared" si="45"/>
        <v>189189.33902959715</v>
      </c>
      <c r="I723">
        <f t="shared" si="46"/>
        <v>-119756.00989911301</v>
      </c>
      <c r="J723">
        <f t="shared" si="47"/>
        <v>-141938.42889575395</v>
      </c>
      <c r="K723">
        <f t="shared" si="49"/>
        <v>1</v>
      </c>
      <c r="L723">
        <f t="shared" si="50"/>
        <v>1</v>
      </c>
      <c r="M723" s="3">
        <f ca="1">VLOOKUP(A723,Cash!A:B,2,FALSE)/5200</f>
        <v>8.1298076923076924E-5</v>
      </c>
      <c r="N723">
        <f ca="1">VLOOKUP(A723,Swap!A:B,2,FALSE)</f>
        <v>155.66399999999999</v>
      </c>
      <c r="O723">
        <f t="shared" ca="1" si="51"/>
        <v>2.1692187530766072E-2</v>
      </c>
      <c r="P723">
        <f t="shared" ca="1" si="52"/>
        <v>2.1608822146150689E-2</v>
      </c>
      <c r="Q723">
        <f t="shared" ca="1" si="57"/>
        <v>2.1608822146150689E-2</v>
      </c>
      <c r="R723">
        <f t="shared" ca="1" si="53"/>
        <v>125.92702333617976</v>
      </c>
      <c r="S723">
        <f t="shared" ca="1" si="48"/>
        <v>125.92702333617976</v>
      </c>
      <c r="T723">
        <f ca="1">(N723-MAX($N$534:N723))/MAX($N$534:N723)</f>
        <v>-1.2108750285583831E-2</v>
      </c>
      <c r="U723">
        <f ca="1">(R723-MAX(R$534:R723))/MAX(R$534:R723)</f>
        <v>-1.2527442737102532E-2</v>
      </c>
      <c r="V723">
        <f ca="1">(S723-MAX(S$534:S723))/MAX(S$534:S723)</f>
        <v>-1.2527442737102532E-2</v>
      </c>
      <c r="W723">
        <f t="shared" ca="1" si="54"/>
        <v>5</v>
      </c>
      <c r="X723">
        <f t="shared" ca="1" si="55"/>
        <v>5</v>
      </c>
      <c r="Y723">
        <f t="shared" ca="1" si="56"/>
        <v>5</v>
      </c>
    </row>
    <row r="724" spans="1:25" x14ac:dyDescent="0.35">
      <c r="A724" s="1">
        <v>41156</v>
      </c>
      <c r="B724">
        <v>108685</v>
      </c>
      <c r="C724">
        <f>AVERAGE(B$11:B724)</f>
        <v>24307.969187675069</v>
      </c>
      <c r="D724">
        <f t="shared" si="42"/>
        <v>23720.240917782026</v>
      </c>
      <c r="E724">
        <f>_xlfn.STDEV.P(B$11:B724)</f>
        <v>143879.50487152324</v>
      </c>
      <c r="F724">
        <f t="shared" si="43"/>
        <v>165598.35975076756</v>
      </c>
      <c r="G724">
        <f t="shared" si="44"/>
        <v>168187.47405919831</v>
      </c>
      <c r="H724">
        <f t="shared" si="45"/>
        <v>189318.6006685496</v>
      </c>
      <c r="I724">
        <f t="shared" si="46"/>
        <v>-119571.53568384817</v>
      </c>
      <c r="J724">
        <f t="shared" si="47"/>
        <v>-141878.11883298552</v>
      </c>
      <c r="K724">
        <f t="shared" si="49"/>
        <v>1</v>
      </c>
      <c r="L724">
        <f t="shared" si="50"/>
        <v>1</v>
      </c>
      <c r="M724" s="3">
        <f ca="1">VLOOKUP(A724,Cash!A:B,2,FALSE)/5200</f>
        <v>7.9201923076923074E-5</v>
      </c>
      <c r="N724">
        <f ca="1">VLOOKUP(A724,Swap!A:B,2,FALSE)</f>
        <v>156.738</v>
      </c>
      <c r="O724">
        <f t="shared" ca="1" si="51"/>
        <v>6.8994757940179507E-3</v>
      </c>
      <c r="P724">
        <f t="shared" ca="1" si="52"/>
        <v>6.8181777170948739E-3</v>
      </c>
      <c r="Q724">
        <f t="shared" ca="1" si="57"/>
        <v>6.8181777170948739E-3</v>
      </c>
      <c r="R724">
        <f t="shared" ca="1" si="53"/>
        <v>126.78561616067057</v>
      </c>
      <c r="S724">
        <f t="shared" ca="1" si="48"/>
        <v>126.78561616067057</v>
      </c>
      <c r="T724">
        <f ca="1">(N724-MAX($N$534:N724))/MAX($N$534:N724)</f>
        <v>-5.2928185210570607E-3</v>
      </c>
      <c r="U724">
        <f ca="1">(R724-MAX(R$534:R724))/MAX(R$534:R724)</f>
        <v>-5.7946793509300598E-3</v>
      </c>
      <c r="V724">
        <f ca="1">(S724-MAX(S$534:S724))/MAX(S$534:S724)</f>
        <v>-5.7946793509300598E-3</v>
      </c>
      <c r="W724">
        <f t="shared" ca="1" si="54"/>
        <v>6</v>
      </c>
      <c r="X724">
        <f t="shared" ca="1" si="55"/>
        <v>6</v>
      </c>
      <c r="Y724">
        <f t="shared" ca="1" si="56"/>
        <v>6</v>
      </c>
    </row>
    <row r="725" spans="1:25" x14ac:dyDescent="0.35">
      <c r="A725" s="1">
        <v>41163</v>
      </c>
      <c r="B725">
        <v>106560</v>
      </c>
      <c r="C725">
        <f>AVERAGE(B$11:B725)</f>
        <v>24423.006993006991</v>
      </c>
      <c r="D725">
        <f t="shared" si="42"/>
        <v>23872.470363288718</v>
      </c>
      <c r="E725">
        <f>_xlfn.STDEV.P(B$11:B725)</f>
        <v>143811.70987676794</v>
      </c>
      <c r="F725">
        <f t="shared" si="43"/>
        <v>165637.8428378886</v>
      </c>
      <c r="G725">
        <f t="shared" si="44"/>
        <v>168234.71686977494</v>
      </c>
      <c r="H725">
        <f t="shared" si="45"/>
        <v>189510.31320117731</v>
      </c>
      <c r="I725">
        <f t="shared" si="46"/>
        <v>-119388.70288376095</v>
      </c>
      <c r="J725">
        <f t="shared" si="47"/>
        <v>-141765.37247459989</v>
      </c>
      <c r="K725">
        <f t="shared" si="49"/>
        <v>1</v>
      </c>
      <c r="L725">
        <f t="shared" si="50"/>
        <v>1</v>
      </c>
      <c r="M725" s="3">
        <f ca="1">VLOOKUP(A725,Cash!A:B,2,FALSE)/5200</f>
        <v>7.6682692307692302E-5</v>
      </c>
      <c r="N725">
        <f ca="1">VLOOKUP(A725,Swap!A:B,2,FALSE)</f>
        <v>154.87299999999999</v>
      </c>
      <c r="O725">
        <f t="shared" ca="1" si="51"/>
        <v>-1.1898837550562091E-2</v>
      </c>
      <c r="P725">
        <f t="shared" ca="1" si="52"/>
        <v>-1.1978039473639015E-2</v>
      </c>
      <c r="Q725">
        <f t="shared" ca="1" si="57"/>
        <v>-1.1978039473639015E-2</v>
      </c>
      <c r="R725">
        <f t="shared" ca="1" si="53"/>
        <v>125.26697304560841</v>
      </c>
      <c r="S725">
        <f t="shared" ca="1" si="48"/>
        <v>125.26697304560841</v>
      </c>
      <c r="T725">
        <f ca="1">(N725-MAX($N$534:N725))/MAX($N$534:N725)</f>
        <v>-1.7128677683852539E-2</v>
      </c>
      <c r="U725">
        <f ca="1">(R725-MAX(R$534:R725))/MAX(R$534:R725)</f>
        <v>-1.7703309926566591E-2</v>
      </c>
      <c r="V725">
        <f ca="1">(S725-MAX(S$534:S725))/MAX(S$534:S725)</f>
        <v>-1.7703309926566591E-2</v>
      </c>
      <c r="W725">
        <f t="shared" ca="1" si="54"/>
        <v>7</v>
      </c>
      <c r="X725">
        <f t="shared" ca="1" si="55"/>
        <v>7</v>
      </c>
      <c r="Y725">
        <f t="shared" ca="1" si="56"/>
        <v>7</v>
      </c>
    </row>
    <row r="726" spans="1:25" x14ac:dyDescent="0.35">
      <c r="A726" s="1">
        <v>41170</v>
      </c>
      <c r="B726">
        <v>122436</v>
      </c>
      <c r="C726">
        <f>AVERAGE(B$11:B726)</f>
        <v>24559.896648044694</v>
      </c>
      <c r="D726">
        <f t="shared" ref="D726:D789" si="58">AVERAGE(B204:B726)</f>
        <v>24108.382409177819</v>
      </c>
      <c r="E726">
        <f>_xlfn.STDEV.P(B$11:B726)</f>
        <v>143757.85514935505</v>
      </c>
      <c r="F726">
        <f t="shared" ref="F726:F789" si="59">_xlfn.STDEV.P(B204:B726)</f>
        <v>165690.18279096409</v>
      </c>
      <c r="G726">
        <f t="shared" ref="G726:G789" si="60">C726+E726</f>
        <v>168317.75179739975</v>
      </c>
      <c r="H726">
        <f t="shared" ref="H726:H789" si="61">D726+F726</f>
        <v>189798.56520014189</v>
      </c>
      <c r="I726">
        <f t="shared" ref="I726:I789" si="62">C726-E726</f>
        <v>-119197.95850131035</v>
      </c>
      <c r="J726">
        <f t="shared" ref="J726:J789" si="63">D726-F726</f>
        <v>-141581.80038178628</v>
      </c>
      <c r="K726">
        <f t="shared" si="49"/>
        <v>1</v>
      </c>
      <c r="L726">
        <f t="shared" si="50"/>
        <v>1</v>
      </c>
      <c r="M726" s="3">
        <f ca="1">VLOOKUP(A726,Cash!A:B,2,FALSE)/5200</f>
        <v>7.2836538461538451E-5</v>
      </c>
      <c r="N726">
        <f ca="1">VLOOKUP(A726,Swap!A:B,2,FALSE)</f>
        <v>154.40199999999999</v>
      </c>
      <c r="O726">
        <f t="shared" ca="1" si="51"/>
        <v>-3.0412015005844006E-3</v>
      </c>
      <c r="P726">
        <f t="shared" ca="1" si="52"/>
        <v>-3.1178841928920929E-3</v>
      </c>
      <c r="Q726">
        <f t="shared" ca="1" si="57"/>
        <v>-3.1178841928920929E-3</v>
      </c>
      <c r="R726">
        <f t="shared" ca="1" si="53"/>
        <v>124.87640513045807</v>
      </c>
      <c r="S726">
        <f t="shared" ref="S726:S789" ca="1" si="64">S725*(Q726+1)</f>
        <v>124.87640513045807</v>
      </c>
      <c r="T726">
        <f ca="1">(N726-MAX($N$534:N726))/MAX($N$534:N726)</f>
        <v>-2.0117787424161752E-2</v>
      </c>
      <c r="U726">
        <f ca="1">(R726-MAX(R$534:R726))/MAX(R$534:R726)</f>
        <v>-2.0765997249276771E-2</v>
      </c>
      <c r="V726">
        <f ca="1">(S726-MAX(S$534:S726))/MAX(S$534:S726)</f>
        <v>-2.0765997249276771E-2</v>
      </c>
      <c r="W726">
        <f t="shared" ca="1" si="54"/>
        <v>8</v>
      </c>
      <c r="X726">
        <f t="shared" ca="1" si="55"/>
        <v>8</v>
      </c>
      <c r="Y726">
        <f t="shared" ca="1" si="56"/>
        <v>8</v>
      </c>
    </row>
    <row r="727" spans="1:25" x14ac:dyDescent="0.35">
      <c r="A727" s="1">
        <v>41177</v>
      </c>
      <c r="B727">
        <v>83526</v>
      </c>
      <c r="C727">
        <f>AVERAGE(B$11:B727)</f>
        <v>24642.136680613668</v>
      </c>
      <c r="D727">
        <f t="shared" si="58"/>
        <v>24312.413001912046</v>
      </c>
      <c r="E727">
        <f>_xlfn.STDEV.P(B$11:B727)</f>
        <v>143674.42433263705</v>
      </c>
      <c r="F727">
        <f t="shared" si="59"/>
        <v>165697.52373467342</v>
      </c>
      <c r="G727">
        <f t="shared" si="60"/>
        <v>168316.56101325073</v>
      </c>
      <c r="H727">
        <f t="shared" si="61"/>
        <v>190009.93673658546</v>
      </c>
      <c r="I727">
        <f t="shared" si="62"/>
        <v>-119032.28765202338</v>
      </c>
      <c r="J727">
        <f t="shared" si="63"/>
        <v>-141385.11073276139</v>
      </c>
      <c r="K727">
        <f t="shared" ref="K727:K790" si="65">IF(B726&lt;I726,1,IF(B726&gt;G726,-1,K726))</f>
        <v>1</v>
      </c>
      <c r="L727">
        <f t="shared" ref="L727:L790" si="66">IF(B726&lt;J726,1,IF(B726&gt;H726,-1,L726))</f>
        <v>1</v>
      </c>
      <c r="M727" s="3">
        <f ca="1">VLOOKUP(A727,Cash!A:B,2,FALSE)/5200</f>
        <v>6.9903846153846153E-5</v>
      </c>
      <c r="N727">
        <f ca="1">VLOOKUP(A727,Swap!A:B,2,FALSE)</f>
        <v>155.54</v>
      </c>
      <c r="O727">
        <f t="shared" ref="O727:O790" ca="1" si="67">N727/N726-1</f>
        <v>7.3703708501184906E-3</v>
      </c>
      <c r="P727">
        <f t="shared" ref="P727:P790" ca="1" si="68">K727*$O727-K727*$M726</f>
        <v>7.2975343116569525E-3</v>
      </c>
      <c r="Q727">
        <f t="shared" ca="1" si="57"/>
        <v>7.2975343116569525E-3</v>
      </c>
      <c r="R727">
        <f t="shared" ref="R727:R790" ca="1" si="69">R726*(P727+1)</f>
        <v>125.78769498161397</v>
      </c>
      <c r="S727">
        <f t="shared" ca="1" si="64"/>
        <v>125.78769498161397</v>
      </c>
      <c r="T727">
        <f ca="1">(N727-MAX($N$534:N727))/MAX($N$534:N727)</f>
        <v>-1.2895692128043122E-2</v>
      </c>
      <c r="U727">
        <f ca="1">(R727-MAX(R$534:R727))/MAX(R$534:R727)</f>
        <v>-1.362000351506213E-2</v>
      </c>
      <c r="V727">
        <f ca="1">(S727-MAX(S$534:S727))/MAX(S$534:S727)</f>
        <v>-1.362000351506213E-2</v>
      </c>
      <c r="W727">
        <f t="shared" ref="W727:W790" ca="1" si="70">IF(T727&lt;0,W726+1,0)</f>
        <v>9</v>
      </c>
      <c r="X727">
        <f t="shared" ref="X727:X790" ca="1" si="71">IF(U727&lt;0,X726+1,0)</f>
        <v>9</v>
      </c>
      <c r="Y727">
        <f t="shared" ref="Y727:Y790" ca="1" si="72">IF(V727&lt;0,Y726+1,0)</f>
        <v>9</v>
      </c>
    </row>
    <row r="728" spans="1:25" x14ac:dyDescent="0.35">
      <c r="A728" s="1">
        <v>41184</v>
      </c>
      <c r="B728">
        <v>161790</v>
      </c>
      <c r="C728">
        <f>AVERAGE(B$11:B728)</f>
        <v>24833.150417827299</v>
      </c>
      <c r="D728">
        <f t="shared" si="58"/>
        <v>24726.636711281069</v>
      </c>
      <c r="E728">
        <f>_xlfn.STDEV.P(B$11:B728)</f>
        <v>143665.41361630097</v>
      </c>
      <c r="F728">
        <f t="shared" si="59"/>
        <v>165769.88186166438</v>
      </c>
      <c r="G728">
        <f t="shared" si="60"/>
        <v>168498.56403412827</v>
      </c>
      <c r="H728">
        <f t="shared" si="61"/>
        <v>190496.51857294544</v>
      </c>
      <c r="I728">
        <f t="shared" si="62"/>
        <v>-118832.26319847367</v>
      </c>
      <c r="J728">
        <f t="shared" si="63"/>
        <v>-141043.24515038333</v>
      </c>
      <c r="K728">
        <f t="shared" si="65"/>
        <v>1</v>
      </c>
      <c r="L728">
        <f t="shared" si="66"/>
        <v>1</v>
      </c>
      <c r="M728" s="3">
        <f ca="1">VLOOKUP(A728,Cash!A:B,2,FALSE)/5200</f>
        <v>6.8076923076923075E-5</v>
      </c>
      <c r="N728">
        <f ca="1">VLOOKUP(A728,Swap!A:B,2,FALSE)</f>
        <v>156.44399999999999</v>
      </c>
      <c r="O728">
        <f t="shared" ca="1" si="67"/>
        <v>5.8120097724057018E-3</v>
      </c>
      <c r="P728">
        <f t="shared" ca="1" si="68"/>
        <v>5.7421059262518555E-3</v>
      </c>
      <c r="Q728">
        <f t="shared" ca="1" si="57"/>
        <v>5.7421059262518555E-3</v>
      </c>
      <c r="R728">
        <f t="shared" ca="1" si="69"/>
        <v>126.50998125041745</v>
      </c>
      <c r="S728">
        <f t="shared" ca="1" si="64"/>
        <v>126.50998125041745</v>
      </c>
      <c r="T728">
        <f ca="1">(N728-MAX($N$534:N728))/MAX($N$534:N728)</f>
        <v>-7.1586322443074552E-3</v>
      </c>
      <c r="U728">
        <f ca="1">(R728-MAX(R$534:R728))/MAX(R$534:R728)</f>
        <v>-7.956105091709683E-3</v>
      </c>
      <c r="V728">
        <f ca="1">(S728-MAX(S$534:S728))/MAX(S$534:S728)</f>
        <v>-7.956105091709683E-3</v>
      </c>
      <c r="W728">
        <f t="shared" ca="1" si="70"/>
        <v>10</v>
      </c>
      <c r="X728">
        <f t="shared" ca="1" si="71"/>
        <v>10</v>
      </c>
      <c r="Y728">
        <f t="shared" ca="1" si="72"/>
        <v>10</v>
      </c>
    </row>
    <row r="729" spans="1:25" x14ac:dyDescent="0.35">
      <c r="A729" s="1">
        <v>41191</v>
      </c>
      <c r="B729">
        <v>118290</v>
      </c>
      <c r="C729">
        <f>AVERAGE(B$11:B729)</f>
        <v>24963.132127955494</v>
      </c>
      <c r="D729">
        <f t="shared" si="58"/>
        <v>25082.175908221798</v>
      </c>
      <c r="E729">
        <f>_xlfn.STDEV.P(B$11:B729)</f>
        <v>143607.71450305381</v>
      </c>
      <c r="F729">
        <f t="shared" si="59"/>
        <v>165770.76570779769</v>
      </c>
      <c r="G729">
        <f t="shared" si="60"/>
        <v>168570.84663100931</v>
      </c>
      <c r="H729">
        <f t="shared" si="61"/>
        <v>190852.9416160195</v>
      </c>
      <c r="I729">
        <f t="shared" si="62"/>
        <v>-118644.58237509831</v>
      </c>
      <c r="J729">
        <f t="shared" si="63"/>
        <v>-140688.58979957589</v>
      </c>
      <c r="K729">
        <f t="shared" si="65"/>
        <v>1</v>
      </c>
      <c r="L729">
        <f t="shared" si="66"/>
        <v>1</v>
      </c>
      <c r="M729" s="3">
        <f ca="1">VLOOKUP(A729,Cash!A:B,2,FALSE)/5200</f>
        <v>6.6682692307692303E-5</v>
      </c>
      <c r="N729">
        <f ca="1">VLOOKUP(A729,Swap!A:B,2,FALSE)</f>
        <v>155.58000000000001</v>
      </c>
      <c r="O729">
        <f t="shared" ca="1" si="67"/>
        <v>-5.5227429623377899E-3</v>
      </c>
      <c r="P729">
        <f t="shared" ca="1" si="68"/>
        <v>-5.5908198854147132E-3</v>
      </c>
      <c r="Q729">
        <f t="shared" ca="1" si="57"/>
        <v>-5.5908198854147132E-3</v>
      </c>
      <c r="R729">
        <f t="shared" ca="1" si="69"/>
        <v>125.80268673153917</v>
      </c>
      <c r="S729">
        <f t="shared" ca="1" si="64"/>
        <v>125.80268673153917</v>
      </c>
      <c r="T729">
        <f ca="1">(N729-MAX($N$534:N729))/MAX($N$534:N729)</f>
        <v>-1.2641839920798049E-2</v>
      </c>
      <c r="U729">
        <f ca="1">(R729-MAX(R$534:R729))/MAX(R$534:R729)</f>
        <v>-1.3502443826567286E-2</v>
      </c>
      <c r="V729">
        <f ca="1">(S729-MAX(S$534:S729))/MAX(S$534:S729)</f>
        <v>-1.3502443826567286E-2</v>
      </c>
      <c r="W729">
        <f t="shared" ca="1" si="70"/>
        <v>11</v>
      </c>
      <c r="X729">
        <f t="shared" ca="1" si="71"/>
        <v>11</v>
      </c>
      <c r="Y729">
        <f t="shared" ca="1" si="72"/>
        <v>11</v>
      </c>
    </row>
    <row r="730" spans="1:25" x14ac:dyDescent="0.35">
      <c r="A730" s="1">
        <v>41198</v>
      </c>
      <c r="B730">
        <v>135965</v>
      </c>
      <c r="C730">
        <f>AVERAGE(B$11:B730)</f>
        <v>25117.301388888889</v>
      </c>
      <c r="D730">
        <f t="shared" si="58"/>
        <v>25531.912045889101</v>
      </c>
      <c r="E730">
        <f>_xlfn.STDEV.P(B$11:B730)</f>
        <v>143567.48125194377</v>
      </c>
      <c r="F730">
        <f t="shared" si="59"/>
        <v>165751.91459052407</v>
      </c>
      <c r="G730">
        <f t="shared" si="60"/>
        <v>168684.78264083265</v>
      </c>
      <c r="H730">
        <f t="shared" si="61"/>
        <v>191283.82663641317</v>
      </c>
      <c r="I730">
        <f t="shared" si="62"/>
        <v>-118450.17986305489</v>
      </c>
      <c r="J730">
        <f t="shared" si="63"/>
        <v>-140220.00254463498</v>
      </c>
      <c r="K730">
        <f t="shared" si="65"/>
        <v>1</v>
      </c>
      <c r="L730">
        <f t="shared" si="66"/>
        <v>1</v>
      </c>
      <c r="M730" s="3">
        <f ca="1">VLOOKUP(A730,Cash!A:B,2,FALSE)/5200</f>
        <v>6.2451923076923074E-5</v>
      </c>
      <c r="N730">
        <f ca="1">VLOOKUP(A730,Swap!A:B,2,FALSE)</f>
        <v>155.85599999999999</v>
      </c>
      <c r="O730">
        <f t="shared" ca="1" si="67"/>
        <v>1.7740069417662152E-3</v>
      </c>
      <c r="P730">
        <f t="shared" ca="1" si="68"/>
        <v>1.7073242494585229E-3</v>
      </c>
      <c r="Q730">
        <f t="shared" ca="1" si="57"/>
        <v>1.7073242494585229E-3</v>
      </c>
      <c r="R730">
        <f t="shared" ca="1" si="69"/>
        <v>126.01747270924295</v>
      </c>
      <c r="S730">
        <f t="shared" ca="1" si="64"/>
        <v>126.01747270924295</v>
      </c>
      <c r="T730">
        <f ca="1">(N730-MAX($N$534:N730))/MAX($N$534:N730)</f>
        <v>-1.0890259690808063E-2</v>
      </c>
      <c r="U730">
        <f ca="1">(R730-MAX(R$534:R730))/MAX(R$534:R730)</f>
        <v>-1.1818172626880868E-2</v>
      </c>
      <c r="V730">
        <f ca="1">(S730-MAX(S$534:S730))/MAX(S$534:S730)</f>
        <v>-1.1818172626880868E-2</v>
      </c>
      <c r="W730">
        <f t="shared" ca="1" si="70"/>
        <v>12</v>
      </c>
      <c r="X730">
        <f t="shared" ca="1" si="71"/>
        <v>12</v>
      </c>
      <c r="Y730">
        <f t="shared" ca="1" si="72"/>
        <v>12</v>
      </c>
    </row>
    <row r="731" spans="1:25" x14ac:dyDescent="0.35">
      <c r="A731" s="1">
        <v>41205</v>
      </c>
      <c r="B731">
        <v>79296</v>
      </c>
      <c r="C731">
        <f>AVERAGE(B$11:B731)</f>
        <v>25192.445214979194</v>
      </c>
      <c r="D731">
        <f t="shared" si="58"/>
        <v>25904.221797323135</v>
      </c>
      <c r="E731">
        <f>_xlfn.STDEV.P(B$11:B731)</f>
        <v>143482.0534901217</v>
      </c>
      <c r="F731">
        <f t="shared" si="59"/>
        <v>165653.54494890288</v>
      </c>
      <c r="G731">
        <f t="shared" si="60"/>
        <v>168674.49870510091</v>
      </c>
      <c r="H731">
        <f t="shared" si="61"/>
        <v>191557.76674622603</v>
      </c>
      <c r="I731">
        <f t="shared" si="62"/>
        <v>-118289.60827514251</v>
      </c>
      <c r="J731">
        <f t="shared" si="63"/>
        <v>-139749.32315157974</v>
      </c>
      <c r="K731">
        <f t="shared" si="65"/>
        <v>1</v>
      </c>
      <c r="L731">
        <f t="shared" si="66"/>
        <v>1</v>
      </c>
      <c r="M731" s="3">
        <f ca="1">VLOOKUP(A731,Cash!A:B,2,FALSE)/5200</f>
        <v>6.0624999999999996E-5</v>
      </c>
      <c r="N731">
        <f ca="1">VLOOKUP(A731,Swap!A:B,2,FALSE)</f>
        <v>155.32499999999999</v>
      </c>
      <c r="O731">
        <f t="shared" ca="1" si="67"/>
        <v>-3.4069910686788107E-3</v>
      </c>
      <c r="P731">
        <f t="shared" ca="1" si="68"/>
        <v>-3.4694429917557336E-3</v>
      </c>
      <c r="Q731">
        <f t="shared" ca="1" si="57"/>
        <v>-3.4694429917557336E-3</v>
      </c>
      <c r="R731">
        <f t="shared" ca="1" si="69"/>
        <v>125.5802622717131</v>
      </c>
      <c r="S731">
        <f t="shared" ca="1" si="64"/>
        <v>125.5802622717131</v>
      </c>
      <c r="T731">
        <f ca="1">(N731-MAX($N$534:N731))/MAX($N$534:N731)</f>
        <v>-1.4260147741984705E-2</v>
      </c>
      <c r="U731">
        <f ca="1">(R731-MAX(R$534:R731))/MAX(R$534:R731)</f>
        <v>-1.524661314244094E-2</v>
      </c>
      <c r="V731">
        <f ca="1">(S731-MAX(S$534:S731))/MAX(S$534:S731)</f>
        <v>-1.524661314244094E-2</v>
      </c>
      <c r="W731">
        <f t="shared" ca="1" si="70"/>
        <v>13</v>
      </c>
      <c r="X731">
        <f t="shared" ca="1" si="71"/>
        <v>13</v>
      </c>
      <c r="Y731">
        <f t="shared" ca="1" si="72"/>
        <v>13</v>
      </c>
    </row>
    <row r="732" spans="1:25" x14ac:dyDescent="0.35">
      <c r="A732" s="1">
        <v>41212</v>
      </c>
      <c r="B732">
        <v>169456</v>
      </c>
      <c r="C732">
        <f>AVERAGE(B$11:B732)</f>
        <v>25392.256232686981</v>
      </c>
      <c r="D732">
        <f t="shared" si="58"/>
        <v>26359.715105162522</v>
      </c>
      <c r="E732">
        <f>_xlfn.STDEV.P(B$11:B732)</f>
        <v>143482.99971958803</v>
      </c>
      <c r="F732">
        <f t="shared" si="59"/>
        <v>165720.10815320755</v>
      </c>
      <c r="G732">
        <f t="shared" si="60"/>
        <v>168875.25595227501</v>
      </c>
      <c r="H732">
        <f t="shared" si="61"/>
        <v>192079.82325837007</v>
      </c>
      <c r="I732">
        <f t="shared" si="62"/>
        <v>-118090.74348690105</v>
      </c>
      <c r="J732">
        <f t="shared" si="63"/>
        <v>-139360.39304804502</v>
      </c>
      <c r="K732">
        <f t="shared" si="65"/>
        <v>1</v>
      </c>
      <c r="L732">
        <f t="shared" si="66"/>
        <v>1</v>
      </c>
      <c r="M732" s="3">
        <f ca="1">VLOOKUP(A732,Cash!A:B,2,FALSE)/5200</f>
        <v>6.0144230769230763E-5</v>
      </c>
      <c r="N732">
        <f ca="1">VLOOKUP(A732,Swap!A:B,2,FALSE)</f>
        <v>156.113</v>
      </c>
      <c r="O732">
        <f t="shared" ca="1" si="67"/>
        <v>5.0732335425720532E-3</v>
      </c>
      <c r="P732">
        <f t="shared" ca="1" si="68"/>
        <v>5.0126085425720533E-3</v>
      </c>
      <c r="Q732">
        <f t="shared" ca="1" si="57"/>
        <v>5.0126085425720533E-3</v>
      </c>
      <c r="R732">
        <f t="shared" ca="1" si="69"/>
        <v>126.20974696715473</v>
      </c>
      <c r="S732">
        <f t="shared" ca="1" si="64"/>
        <v>126.20974696715473</v>
      </c>
      <c r="T732">
        <f ca="1">(N732-MAX($N$534:N732))/MAX($N$534:N732)</f>
        <v>-9.2592592592592796E-3</v>
      </c>
      <c r="U732">
        <f ca="1">(R732-MAX(R$534:R732))/MAX(R$534:R732)</f>
        <v>-1.031042990315194E-2</v>
      </c>
      <c r="V732">
        <f ca="1">(S732-MAX(S$534:S732))/MAX(S$534:S732)</f>
        <v>-1.031042990315194E-2</v>
      </c>
      <c r="W732">
        <f t="shared" ca="1" si="70"/>
        <v>14</v>
      </c>
      <c r="X732">
        <f t="shared" ca="1" si="71"/>
        <v>14</v>
      </c>
      <c r="Y732">
        <f t="shared" ca="1" si="72"/>
        <v>14</v>
      </c>
    </row>
    <row r="733" spans="1:25" x14ac:dyDescent="0.35">
      <c r="A733" s="1">
        <v>41219</v>
      </c>
      <c r="B733">
        <v>110357</v>
      </c>
      <c r="C733">
        <f>AVERAGE(B$11:B733)</f>
        <v>25509.773167358231</v>
      </c>
      <c r="D733">
        <f t="shared" si="58"/>
        <v>26719.684512428299</v>
      </c>
      <c r="E733">
        <f>_xlfn.STDEV.P(B$11:B733)</f>
        <v>143418.50392799528</v>
      </c>
      <c r="F733">
        <f t="shared" si="59"/>
        <v>165697.70153372138</v>
      </c>
      <c r="G733">
        <f t="shared" si="60"/>
        <v>168928.27709535352</v>
      </c>
      <c r="H733">
        <f t="shared" si="61"/>
        <v>192417.38604614968</v>
      </c>
      <c r="I733">
        <f t="shared" si="62"/>
        <v>-117908.73076063705</v>
      </c>
      <c r="J733">
        <f t="shared" si="63"/>
        <v>-138978.01702129308</v>
      </c>
      <c r="K733">
        <f t="shared" si="65"/>
        <v>-1</v>
      </c>
      <c r="L733">
        <f t="shared" si="66"/>
        <v>1</v>
      </c>
      <c r="M733" s="3">
        <f ca="1">VLOOKUP(A733,Cash!A:B,2,FALSE)/5200</f>
        <v>5.9951923076923081E-5</v>
      </c>
      <c r="N733">
        <f ca="1">VLOOKUP(A733,Swap!A:B,2,FALSE)</f>
        <v>156.346</v>
      </c>
      <c r="O733">
        <f t="shared" ca="1" si="67"/>
        <v>1.4925086315682456E-3</v>
      </c>
      <c r="P733">
        <f t="shared" ca="1" si="68"/>
        <v>-1.4323644007990148E-3</v>
      </c>
      <c r="Q733">
        <f t="shared" ca="1" si="57"/>
        <v>1.4323644007990148E-3</v>
      </c>
      <c r="R733">
        <f t="shared" ca="1" si="69"/>
        <v>126.02896861856513</v>
      </c>
      <c r="S733">
        <f t="shared" ca="1" si="64"/>
        <v>126.39052531574433</v>
      </c>
      <c r="T733">
        <f ca="1">(N733-MAX($N$534:N733))/MAX($N$534:N733)</f>
        <v>-7.7805701520574661E-3</v>
      </c>
      <c r="U733">
        <f ca="1">(R733-MAX(R$534:R733))/MAX(R$534:R733)</f>
        <v>-1.1728026011200703E-2</v>
      </c>
      <c r="V733">
        <f ca="1">(S733-MAX(S$534:S733))/MAX(S$534:S733)</f>
        <v>-8.8928337951031788E-3</v>
      </c>
      <c r="W733">
        <f t="shared" ca="1" si="70"/>
        <v>15</v>
      </c>
      <c r="X733">
        <f t="shared" ca="1" si="71"/>
        <v>15</v>
      </c>
      <c r="Y733">
        <f t="shared" ca="1" si="72"/>
        <v>15</v>
      </c>
    </row>
    <row r="734" spans="1:25" x14ac:dyDescent="0.35">
      <c r="A734" s="1">
        <v>41226</v>
      </c>
      <c r="B734">
        <v>158519</v>
      </c>
      <c r="C734">
        <f>AVERAGE(B$11:B734)</f>
        <v>25693.487569060773</v>
      </c>
      <c r="D734">
        <f t="shared" si="58"/>
        <v>27177.598470363289</v>
      </c>
      <c r="E734">
        <f>_xlfn.STDEV.P(B$11:B734)</f>
        <v>143404.52988252218</v>
      </c>
      <c r="F734">
        <f t="shared" si="59"/>
        <v>165730.37966803045</v>
      </c>
      <c r="G734">
        <f t="shared" si="60"/>
        <v>169098.01745158294</v>
      </c>
      <c r="H734">
        <f t="shared" si="61"/>
        <v>192907.97813839375</v>
      </c>
      <c r="I734">
        <f t="shared" si="62"/>
        <v>-117711.04231346141</v>
      </c>
      <c r="J734">
        <f t="shared" si="63"/>
        <v>-138552.78119766715</v>
      </c>
      <c r="K734">
        <f t="shared" si="65"/>
        <v>-1</v>
      </c>
      <c r="L734">
        <f t="shared" si="66"/>
        <v>1</v>
      </c>
      <c r="M734" s="3">
        <f ca="1">VLOOKUP(A734,Cash!A:B,2,FALSE)/5200</f>
        <v>5.9615384615384616E-5</v>
      </c>
      <c r="N734">
        <f ca="1">VLOOKUP(A734,Swap!A:B,2,FALSE)</f>
        <v>157.87299999999999</v>
      </c>
      <c r="O734">
        <f t="shared" ca="1" si="67"/>
        <v>9.7667992785230862E-3</v>
      </c>
      <c r="P734">
        <f t="shared" ca="1" si="68"/>
        <v>-9.7068473554461632E-3</v>
      </c>
      <c r="Q734">
        <f t="shared" ca="1" si="57"/>
        <v>9.7068473554461632E-3</v>
      </c>
      <c r="R734">
        <f t="shared" ca="1" si="69"/>
        <v>124.8056246578204</v>
      </c>
      <c r="S734">
        <f t="shared" ca="1" si="64"/>
        <v>127.61737885215892</v>
      </c>
      <c r="T734">
        <f ca="1">(N734-MAX($N$534:N734))/MAX($N$534:N734)</f>
        <v>0</v>
      </c>
      <c r="U734">
        <f ca="1">(R734-MAX(R$534:R734))/MAX(R$534:R734)</f>
        <v>-2.132103120837545E-2</v>
      </c>
      <c r="V734">
        <f ca="1">(S734-MAX(S$534:S734))/MAX(S$534:S734)</f>
        <v>0</v>
      </c>
      <c r="W734">
        <f t="shared" ca="1" si="70"/>
        <v>0</v>
      </c>
      <c r="X734">
        <f t="shared" ca="1" si="71"/>
        <v>16</v>
      </c>
      <c r="Y734">
        <f t="shared" ca="1" si="72"/>
        <v>0</v>
      </c>
    </row>
    <row r="735" spans="1:25" x14ac:dyDescent="0.35">
      <c r="A735" s="1">
        <v>41233</v>
      </c>
      <c r="B735">
        <v>161413</v>
      </c>
      <c r="C735">
        <f>AVERAGE(B$11:B735)</f>
        <v>25880.686896551724</v>
      </c>
      <c r="D735">
        <f t="shared" si="58"/>
        <v>27615.478011472274</v>
      </c>
      <c r="E735">
        <f>_xlfn.STDEV.P(B$11:B735)</f>
        <v>143394.09132063854</v>
      </c>
      <c r="F735">
        <f t="shared" si="59"/>
        <v>165781.92195433387</v>
      </c>
      <c r="G735">
        <f t="shared" si="60"/>
        <v>169274.77821719027</v>
      </c>
      <c r="H735">
        <f t="shared" si="61"/>
        <v>193397.39996580614</v>
      </c>
      <c r="I735">
        <f t="shared" si="62"/>
        <v>-117513.40442408682</v>
      </c>
      <c r="J735">
        <f t="shared" si="63"/>
        <v>-138166.4439428616</v>
      </c>
      <c r="K735">
        <f t="shared" si="65"/>
        <v>-1</v>
      </c>
      <c r="L735">
        <f t="shared" si="66"/>
        <v>1</v>
      </c>
      <c r="M735" s="3">
        <f ca="1">VLOOKUP(A735,Cash!A:B,2,FALSE)/5200</f>
        <v>5.9711538461538464E-5</v>
      </c>
      <c r="N735">
        <f ca="1">VLOOKUP(A735,Swap!A:B,2,FALSE)</f>
        <v>157.38399999999999</v>
      </c>
      <c r="O735">
        <f t="shared" ca="1" si="67"/>
        <v>-3.0974264123694306E-3</v>
      </c>
      <c r="P735">
        <f t="shared" ca="1" si="68"/>
        <v>3.1570417969848151E-3</v>
      </c>
      <c r="Q735">
        <f t="shared" ca="1" si="57"/>
        <v>-3.1570417969848151E-3</v>
      </c>
      <c r="R735">
        <f t="shared" ca="1" si="69"/>
        <v>125.19964123136394</v>
      </c>
      <c r="S735">
        <f t="shared" ca="1" si="64"/>
        <v>127.21448545310101</v>
      </c>
      <c r="T735">
        <f ca="1">(N735-MAX($N$534:N735))/MAX($N$534:N735)</f>
        <v>-3.0974264123694636E-3</v>
      </c>
      <c r="U735">
        <f ca="1">(R735-MAX(R$534:R735))/MAX(R$534:R735)</f>
        <v>-1.8231300798070286E-2</v>
      </c>
      <c r="V735">
        <f ca="1">(S735-MAX(S$534:S735))/MAX(S$534:S735)</f>
        <v>-3.1570417969848503E-3</v>
      </c>
      <c r="W735">
        <f t="shared" ca="1" si="70"/>
        <v>1</v>
      </c>
      <c r="X735">
        <f t="shared" ca="1" si="71"/>
        <v>17</v>
      </c>
      <c r="Y735">
        <f t="shared" ca="1" si="72"/>
        <v>1</v>
      </c>
    </row>
    <row r="736" spans="1:25" x14ac:dyDescent="0.35">
      <c r="A736" s="1">
        <v>41240</v>
      </c>
      <c r="B736">
        <v>187654</v>
      </c>
      <c r="C736">
        <f>AVERAGE(B$11:B736)</f>
        <v>26103.515151515152</v>
      </c>
      <c r="D736">
        <f t="shared" si="58"/>
        <v>28027.200764818357</v>
      </c>
      <c r="E736">
        <f>_xlfn.STDEV.P(B$11:B736)</f>
        <v>143420.85381705622</v>
      </c>
      <c r="F736">
        <f t="shared" si="59"/>
        <v>165911.42956672865</v>
      </c>
      <c r="G736">
        <f t="shared" si="60"/>
        <v>169524.36896857136</v>
      </c>
      <c r="H736">
        <f t="shared" si="61"/>
        <v>193938.630331547</v>
      </c>
      <c r="I736">
        <f t="shared" si="62"/>
        <v>-117317.33866554107</v>
      </c>
      <c r="J736">
        <f t="shared" si="63"/>
        <v>-137884.2288019103</v>
      </c>
      <c r="K736">
        <f t="shared" si="65"/>
        <v>-1</v>
      </c>
      <c r="L736">
        <f t="shared" si="66"/>
        <v>1</v>
      </c>
      <c r="M736" s="3">
        <f ca="1">VLOOKUP(A736,Cash!A:B,2,FALSE)/5200</f>
        <v>5.9903846153846154E-5</v>
      </c>
      <c r="N736">
        <f ca="1">VLOOKUP(A736,Swap!A:B,2,FALSE)</f>
        <v>157.47399999999999</v>
      </c>
      <c r="O736">
        <f t="shared" ca="1" si="67"/>
        <v>5.7184974330293237E-4</v>
      </c>
      <c r="P736">
        <f t="shared" ca="1" si="68"/>
        <v>-5.1213820484139394E-4</v>
      </c>
      <c r="Q736">
        <f t="shared" ca="1" si="57"/>
        <v>5.1213820484139394E-4</v>
      </c>
      <c r="R736">
        <f t="shared" ca="1" si="69"/>
        <v>125.13552171185692</v>
      </c>
      <c r="S736">
        <f t="shared" ca="1" si="64"/>
        <v>127.27963685131078</v>
      </c>
      <c r="T736">
        <f ca="1">(N736-MAX($N$534:N736))/MAX($N$534:N736)</f>
        <v>-2.5273479315652513E-3</v>
      </c>
      <c r="U736">
        <f ca="1">(R736-MAX(R$534:R736))/MAX(R$534:R736)</f>
        <v>-1.8734102057249031E-2</v>
      </c>
      <c r="V736">
        <f ca="1">(S736-MAX(S$534:S736))/MAX(S$534:S736)</f>
        <v>-2.6465204338619306E-3</v>
      </c>
      <c r="W736">
        <f t="shared" ca="1" si="70"/>
        <v>2</v>
      </c>
      <c r="X736">
        <f t="shared" ca="1" si="71"/>
        <v>18</v>
      </c>
      <c r="Y736">
        <f t="shared" ca="1" si="72"/>
        <v>2</v>
      </c>
    </row>
    <row r="737" spans="1:25" x14ac:dyDescent="0.35">
      <c r="A737" s="1">
        <v>41247</v>
      </c>
      <c r="B737">
        <v>202691</v>
      </c>
      <c r="C737">
        <f>AVERAGE(B$11:B737)</f>
        <v>26346.414030261349</v>
      </c>
      <c r="D737">
        <f t="shared" si="58"/>
        <v>28318.382409177819</v>
      </c>
      <c r="E737">
        <f>_xlfn.STDEV.P(B$11:B737)</f>
        <v>143471.53544299008</v>
      </c>
      <c r="F737">
        <f t="shared" si="59"/>
        <v>166083.99076495026</v>
      </c>
      <c r="G737">
        <f t="shared" si="60"/>
        <v>169817.94947325141</v>
      </c>
      <c r="H737">
        <f t="shared" si="61"/>
        <v>194402.37317412806</v>
      </c>
      <c r="I737">
        <f t="shared" si="62"/>
        <v>-117125.12141272872</v>
      </c>
      <c r="J737">
        <f t="shared" si="63"/>
        <v>-137765.60835577245</v>
      </c>
      <c r="K737">
        <f t="shared" si="65"/>
        <v>-1</v>
      </c>
      <c r="L737">
        <f t="shared" si="66"/>
        <v>1</v>
      </c>
      <c r="M737" s="3">
        <f ca="1">VLOOKUP(A737,Cash!A:B,2,FALSE)/5200</f>
        <v>5.9711538461538464E-5</v>
      </c>
      <c r="N737">
        <f ca="1">VLOOKUP(A737,Swap!A:B,2,FALSE)</f>
        <v>157.84</v>
      </c>
      <c r="O737">
        <f t="shared" ca="1" si="67"/>
        <v>2.3241932001474286E-3</v>
      </c>
      <c r="P737">
        <f t="shared" ca="1" si="68"/>
        <v>-2.2642893539935823E-3</v>
      </c>
      <c r="Q737">
        <f t="shared" ca="1" si="57"/>
        <v>2.2642893539935823E-3</v>
      </c>
      <c r="R737">
        <f t="shared" ca="1" si="69"/>
        <v>124.85217868223833</v>
      </c>
      <c r="S737">
        <f t="shared" ca="1" si="64"/>
        <v>127.56783477801336</v>
      </c>
      <c r="T737">
        <f ca="1">(N737-MAX($N$534:N737))/MAX($N$534:N737)</f>
        <v>-2.0902877629478786E-4</v>
      </c>
      <c r="U737">
        <f ca="1">(R737-MAX(R$534:R737))/MAX(R$534:R737)</f>
        <v>-2.095597198339777E-2</v>
      </c>
      <c r="V737">
        <f ca="1">(S737-MAX(S$534:S737))/MAX(S$534:S737)</f>
        <v>-3.8822356791196565E-4</v>
      </c>
      <c r="W737">
        <f t="shared" ca="1" si="70"/>
        <v>3</v>
      </c>
      <c r="X737">
        <f t="shared" ca="1" si="71"/>
        <v>19</v>
      </c>
      <c r="Y737">
        <f t="shared" ca="1" si="72"/>
        <v>3</v>
      </c>
    </row>
    <row r="738" spans="1:25" x14ac:dyDescent="0.35">
      <c r="A738" s="1">
        <v>41254</v>
      </c>
      <c r="B738">
        <v>136979</v>
      </c>
      <c r="C738">
        <f>AVERAGE(B$11:B738)</f>
        <v>26498.38186813187</v>
      </c>
      <c r="D738">
        <f t="shared" si="58"/>
        <v>28470.565965583173</v>
      </c>
      <c r="E738">
        <f>_xlfn.STDEV.P(B$11:B738)</f>
        <v>143431.50332417281</v>
      </c>
      <c r="F738">
        <f t="shared" si="59"/>
        <v>166147.01006460565</v>
      </c>
      <c r="G738">
        <f t="shared" si="60"/>
        <v>169929.88519230468</v>
      </c>
      <c r="H738">
        <f t="shared" si="61"/>
        <v>194617.57603018882</v>
      </c>
      <c r="I738">
        <f t="shared" si="62"/>
        <v>-116933.12145604094</v>
      </c>
      <c r="J738">
        <f t="shared" si="63"/>
        <v>-137676.44409902248</v>
      </c>
      <c r="K738">
        <f t="shared" si="65"/>
        <v>-1</v>
      </c>
      <c r="L738">
        <f t="shared" si="66"/>
        <v>-1</v>
      </c>
      <c r="M738" s="3">
        <f ca="1">VLOOKUP(A738,Cash!A:B,2,FALSE)/5200</f>
        <v>5.9519230769230768E-5</v>
      </c>
      <c r="N738">
        <f ca="1">VLOOKUP(A738,Swap!A:B,2,FALSE)</f>
        <v>157.339</v>
      </c>
      <c r="O738">
        <f t="shared" ca="1" si="67"/>
        <v>-3.1741003547897106E-3</v>
      </c>
      <c r="P738">
        <f t="shared" ca="1" si="68"/>
        <v>3.2338118932512491E-3</v>
      </c>
      <c r="Q738">
        <f t="shared" ca="1" si="57"/>
        <v>3.2338118932512491E-3</v>
      </c>
      <c r="R738">
        <f t="shared" ca="1" si="69"/>
        <v>125.2559271425593</v>
      </c>
      <c r="S738">
        <f t="shared" ca="1" si="64"/>
        <v>127.98036515931483</v>
      </c>
      <c r="T738">
        <f ca="1">(N738-MAX($N$534:N738))/MAX($N$534:N738)</f>
        <v>-3.38246565277148E-3</v>
      </c>
      <c r="U738">
        <f ca="1">(R738-MAX(R$534:R738))/MAX(R$534:R738)</f>
        <v>-1.7789927761580941E-2</v>
      </c>
      <c r="V738">
        <f ca="1">(S738-MAX(S$534:S738))/MAX(S$534:S738)</f>
        <v>0</v>
      </c>
      <c r="W738">
        <f t="shared" ca="1" si="70"/>
        <v>4</v>
      </c>
      <c r="X738">
        <f t="shared" ca="1" si="71"/>
        <v>20</v>
      </c>
      <c r="Y738">
        <f t="shared" ca="1" si="72"/>
        <v>0</v>
      </c>
    </row>
    <row r="739" spans="1:25" x14ac:dyDescent="0.35">
      <c r="A739" s="1">
        <v>41261</v>
      </c>
      <c r="B739">
        <v>67142</v>
      </c>
      <c r="C739">
        <f>AVERAGE(B$11:B739)</f>
        <v>26554.134430727023</v>
      </c>
      <c r="D739">
        <f t="shared" si="58"/>
        <v>28497.23135755258</v>
      </c>
      <c r="E739">
        <f>_xlfn.STDEV.P(B$11:B739)</f>
        <v>143340.98760247053</v>
      </c>
      <c r="F739">
        <f t="shared" si="59"/>
        <v>166152.09521610534</v>
      </c>
      <c r="G739">
        <f t="shared" si="60"/>
        <v>169895.12203319755</v>
      </c>
      <c r="H739">
        <f t="shared" si="61"/>
        <v>194649.32657365792</v>
      </c>
      <c r="I739">
        <f t="shared" si="62"/>
        <v>-116786.85317174351</v>
      </c>
      <c r="J739">
        <f t="shared" si="63"/>
        <v>-137654.86385855277</v>
      </c>
      <c r="K739">
        <f t="shared" si="65"/>
        <v>-1</v>
      </c>
      <c r="L739">
        <f t="shared" si="66"/>
        <v>-1</v>
      </c>
      <c r="M739" s="3">
        <f ca="1">VLOOKUP(A739,Cash!A:B,2,FALSE)/5200</f>
        <v>5.942307692307692E-5</v>
      </c>
      <c r="N739">
        <f ca="1">VLOOKUP(A739,Swap!A:B,2,FALSE)</f>
        <v>155.34800000000001</v>
      </c>
      <c r="O739">
        <f t="shared" ca="1" si="67"/>
        <v>-1.2654205251081962E-2</v>
      </c>
      <c r="P739">
        <f t="shared" ca="1" si="68"/>
        <v>1.2713724481851194E-2</v>
      </c>
      <c r="Q739">
        <f t="shared" ca="1" si="57"/>
        <v>1.2713724481851194E-2</v>
      </c>
      <c r="R739">
        <f t="shared" ca="1" si="69"/>
        <v>126.84839648996862</v>
      </c>
      <c r="S739">
        <f t="shared" ca="1" si="64"/>
        <v>129.60747226103706</v>
      </c>
      <c r="T739">
        <f ca="1">(N739-MAX($N$534:N739))/MAX($N$534:N739)</f>
        <v>-1.5993868489228541E-2</v>
      </c>
      <c r="U739">
        <f ca="1">(R739-MAX(R$534:R739))/MAX(R$534:R739)</f>
        <v>-5.3023795198425643E-3</v>
      </c>
      <c r="V739">
        <f ca="1">(S739-MAX(S$534:S739))/MAX(S$534:S739)</f>
        <v>0</v>
      </c>
      <c r="W739">
        <f t="shared" ca="1" si="70"/>
        <v>5</v>
      </c>
      <c r="X739">
        <f t="shared" ca="1" si="71"/>
        <v>21</v>
      </c>
      <c r="Y739">
        <f t="shared" ca="1" si="72"/>
        <v>0</v>
      </c>
    </row>
    <row r="740" spans="1:25" x14ac:dyDescent="0.35">
      <c r="A740" s="1">
        <v>41268</v>
      </c>
      <c r="B740">
        <v>74151</v>
      </c>
      <c r="C740">
        <f>AVERAGE(B$11:B740)</f>
        <v>26619.335616438355</v>
      </c>
      <c r="D740">
        <f t="shared" si="58"/>
        <v>28589.732313575525</v>
      </c>
      <c r="E740">
        <f>_xlfn.STDEV.P(B$11:B740)</f>
        <v>143253.59251090532</v>
      </c>
      <c r="F740">
        <f t="shared" si="59"/>
        <v>166164.01900386059</v>
      </c>
      <c r="G740">
        <f t="shared" si="60"/>
        <v>169872.92812734368</v>
      </c>
      <c r="H740">
        <f t="shared" si="61"/>
        <v>194753.75131743611</v>
      </c>
      <c r="I740">
        <f t="shared" si="62"/>
        <v>-116634.25689446696</v>
      </c>
      <c r="J740">
        <f t="shared" si="63"/>
        <v>-137574.28669028508</v>
      </c>
      <c r="K740">
        <f t="shared" si="65"/>
        <v>-1</v>
      </c>
      <c r="L740">
        <f t="shared" si="66"/>
        <v>-1</v>
      </c>
      <c r="M740" s="3">
        <f ca="1">VLOOKUP(A740,Cash!A:B,2,FALSE)/5200</f>
        <v>5.9615384615384616E-5</v>
      </c>
      <c r="N740">
        <f ca="1">VLOOKUP(A740,Swap!A:B,2,FALSE)</f>
        <v>155.91300000000001</v>
      </c>
      <c r="O740">
        <f t="shared" ca="1" si="67"/>
        <v>3.6369956484796351E-3</v>
      </c>
      <c r="P740">
        <f t="shared" ca="1" si="68"/>
        <v>-3.5775725715565584E-3</v>
      </c>
      <c r="Q740">
        <f t="shared" ca="1" si="57"/>
        <v>-3.5775725715565584E-3</v>
      </c>
      <c r="R740">
        <f t="shared" ca="1" si="69"/>
        <v>126.39458714594018</v>
      </c>
      <c r="S740">
        <f t="shared" ca="1" si="64"/>
        <v>129.14379212320719</v>
      </c>
      <c r="T740">
        <f ca="1">(N740-MAX($N$534:N740))/MAX($N$534:N740)</f>
        <v>-1.2415042470846691E-2</v>
      </c>
      <c r="U740">
        <f ca="1">(R740-MAX(R$534:R740))/MAX(R$534:R740)</f>
        <v>-8.8609824438649482E-3</v>
      </c>
      <c r="V740">
        <f ca="1">(S740-MAX(S$534:S740))/MAX(S$534:S740)</f>
        <v>-3.5775725715565957E-3</v>
      </c>
      <c r="W740">
        <f t="shared" ca="1" si="70"/>
        <v>6</v>
      </c>
      <c r="X740">
        <f t="shared" ca="1" si="71"/>
        <v>22</v>
      </c>
      <c r="Y740">
        <f t="shared" ca="1" si="72"/>
        <v>1</v>
      </c>
    </row>
    <row r="741" spans="1:25" x14ac:dyDescent="0.35">
      <c r="A741" s="1">
        <v>41275</v>
      </c>
      <c r="B741">
        <v>78927</v>
      </c>
      <c r="C741">
        <f>AVERAGE(B$11:B741)</f>
        <v>26690.89192886457</v>
      </c>
      <c r="D741">
        <f t="shared" si="58"/>
        <v>28676.667304015296</v>
      </c>
      <c r="E741">
        <f>_xlfn.STDEV.P(B$11:B741)</f>
        <v>143168.62881790285</v>
      </c>
      <c r="F741">
        <f t="shared" si="59"/>
        <v>166178.43759159197</v>
      </c>
      <c r="G741">
        <f t="shared" si="60"/>
        <v>169859.5207467674</v>
      </c>
      <c r="H741">
        <f t="shared" si="61"/>
        <v>194855.10489560728</v>
      </c>
      <c r="I741">
        <f t="shared" si="62"/>
        <v>-116477.73688903828</v>
      </c>
      <c r="J741">
        <f t="shared" si="63"/>
        <v>-137501.77028757666</v>
      </c>
      <c r="K741">
        <f t="shared" si="65"/>
        <v>-1</v>
      </c>
      <c r="L741">
        <f t="shared" si="66"/>
        <v>-1</v>
      </c>
      <c r="M741" s="3">
        <f ca="1">VLOOKUP(A741,Cash!A:B,2,FALSE)/5200</f>
        <v>5.8846153846153846E-5</v>
      </c>
      <c r="N741">
        <f ca="1">VLOOKUP(A741,Swap!A:B,2,FALSE)</f>
        <v>156.52099999999999</v>
      </c>
      <c r="O741">
        <f t="shared" ca="1" si="67"/>
        <v>3.8996106803150798E-3</v>
      </c>
      <c r="P741">
        <f t="shared" ca="1" si="68"/>
        <v>-3.8399952956996953E-3</v>
      </c>
      <c r="Q741">
        <f t="shared" ca="1" si="57"/>
        <v>-3.8399952956996953E-3</v>
      </c>
      <c r="R741">
        <f t="shared" ca="1" si="69"/>
        <v>125.90923252589786</v>
      </c>
      <c r="S741">
        <f t="shared" ca="1" si="64"/>
        <v>128.64788056898527</v>
      </c>
      <c r="T741">
        <f ca="1">(N741-MAX($N$534:N741))/MAX($N$534:N741)</f>
        <v>-8.5638456227474236E-3</v>
      </c>
      <c r="U741">
        <f ca="1">(R741-MAX(R$534:R741))/MAX(R$534:R741)</f>
        <v>-1.2666951608664925E-2</v>
      </c>
      <c r="V741">
        <f ca="1">(S741-MAX(S$534:S741))/MAX(S$534:S741)</f>
        <v>-7.4038300054113694E-3</v>
      </c>
      <c r="W741">
        <f t="shared" ca="1" si="70"/>
        <v>7</v>
      </c>
      <c r="X741">
        <f t="shared" ca="1" si="71"/>
        <v>23</v>
      </c>
      <c r="Y741">
        <f t="shared" ca="1" si="72"/>
        <v>2</v>
      </c>
    </row>
    <row r="742" spans="1:25" x14ac:dyDescent="0.35">
      <c r="A742" s="1">
        <v>41282</v>
      </c>
      <c r="B742">
        <v>44806</v>
      </c>
      <c r="C742">
        <f>AVERAGE(B$11:B742)</f>
        <v>26715.639344262294</v>
      </c>
      <c r="D742">
        <f t="shared" si="58"/>
        <v>28656.642447418737</v>
      </c>
      <c r="E742">
        <f>_xlfn.STDEV.P(B$11:B742)</f>
        <v>143072.36718193369</v>
      </c>
      <c r="F742">
        <f t="shared" si="59"/>
        <v>166175.86173664374</v>
      </c>
      <c r="G742">
        <f t="shared" si="60"/>
        <v>169788.00652619597</v>
      </c>
      <c r="H742">
        <f t="shared" si="61"/>
        <v>194832.50418406248</v>
      </c>
      <c r="I742">
        <f t="shared" si="62"/>
        <v>-116356.72783767139</v>
      </c>
      <c r="J742">
        <f t="shared" si="63"/>
        <v>-137519.219289225</v>
      </c>
      <c r="K742">
        <f t="shared" si="65"/>
        <v>-1</v>
      </c>
      <c r="L742">
        <f t="shared" si="66"/>
        <v>-1</v>
      </c>
      <c r="M742" s="3">
        <f ca="1">VLOOKUP(A742,Cash!A:B,2,FALSE)/5200</f>
        <v>5.865384615384615E-5</v>
      </c>
      <c r="N742">
        <f ca="1">VLOOKUP(A742,Swap!A:B,2,FALSE)</f>
        <v>154.958</v>
      </c>
      <c r="O742">
        <f t="shared" ca="1" si="67"/>
        <v>-9.9858804888800501E-3</v>
      </c>
      <c r="P742">
        <f t="shared" ca="1" si="68"/>
        <v>1.0044726642726204E-2</v>
      </c>
      <c r="Q742">
        <f t="shared" ref="Q742:Q805" ca="1" si="73">L742*$O742-L742*$M741</f>
        <v>1.0044726642726204E-2</v>
      </c>
      <c r="R742">
        <f t="shared" ca="1" si="69"/>
        <v>127.17395634841596</v>
      </c>
      <c r="S742">
        <f t="shared" ca="1" si="64"/>
        <v>129.9401133624668</v>
      </c>
      <c r="T742">
        <f ca="1">(N742-MAX($N$534:N742))/MAX($N$534:N742)</f>
        <v>-1.8464208572713459E-2</v>
      </c>
      <c r="U742">
        <f ca="1">(R742-MAX(R$534:R742))/MAX(R$534:R742)</f>
        <v>-2.749461032244418E-3</v>
      </c>
      <c r="V742">
        <f ca="1">(S742-MAX(S$534:S742))/MAX(S$534:S742)</f>
        <v>0</v>
      </c>
      <c r="W742">
        <f t="shared" ca="1" si="70"/>
        <v>8</v>
      </c>
      <c r="X742">
        <f t="shared" ca="1" si="71"/>
        <v>24</v>
      </c>
      <c r="Y742">
        <f t="shared" ca="1" si="72"/>
        <v>0</v>
      </c>
    </row>
    <row r="743" spans="1:25" x14ac:dyDescent="0.35">
      <c r="A743" s="1">
        <v>41289</v>
      </c>
      <c r="B743">
        <v>27298</v>
      </c>
      <c r="C743">
        <f>AVERAGE(B$11:B743)</f>
        <v>26716.43383356071</v>
      </c>
      <c r="D743">
        <f t="shared" si="58"/>
        <v>28628.518164435947</v>
      </c>
      <c r="E743">
        <f>_xlfn.STDEV.P(B$11:B743)</f>
        <v>142974.74178730321</v>
      </c>
      <c r="F743">
        <f t="shared" si="59"/>
        <v>166174.84459012371</v>
      </c>
      <c r="G743">
        <f t="shared" si="60"/>
        <v>169691.17562086391</v>
      </c>
      <c r="H743">
        <f t="shared" si="61"/>
        <v>194803.36275455967</v>
      </c>
      <c r="I743">
        <f t="shared" si="62"/>
        <v>-116258.30795374251</v>
      </c>
      <c r="J743">
        <f t="shared" si="63"/>
        <v>-137546.32642568776</v>
      </c>
      <c r="K743">
        <f t="shared" si="65"/>
        <v>-1</v>
      </c>
      <c r="L743">
        <f t="shared" si="66"/>
        <v>-1</v>
      </c>
      <c r="M743" s="3">
        <f ca="1">VLOOKUP(A743,Cash!A:B,2,FALSE)/5200</f>
        <v>5.8269230769230765E-5</v>
      </c>
      <c r="N743">
        <f ca="1">VLOOKUP(A743,Swap!A:B,2,FALSE)</f>
        <v>155.733</v>
      </c>
      <c r="O743">
        <f t="shared" ca="1" si="67"/>
        <v>5.0013552059267052E-3</v>
      </c>
      <c r="P743">
        <f t="shared" ca="1" si="68"/>
        <v>-4.9427013597728589E-3</v>
      </c>
      <c r="Q743">
        <f t="shared" ca="1" si="73"/>
        <v>-4.9427013597728589E-3</v>
      </c>
      <c r="R743">
        <f t="shared" ca="1" si="69"/>
        <v>126.54537346144495</v>
      </c>
      <c r="S743">
        <f t="shared" ca="1" si="64"/>
        <v>129.29785818746112</v>
      </c>
      <c r="T743">
        <f ca="1">(N743-MAX($N$534:N743))/MAX($N$534:N743)</f>
        <v>-1.3555199432455116E-2</v>
      </c>
      <c r="U743">
        <f ca="1">(R743-MAX(R$534:R743))/MAX(R$534:R743)</f>
        <v>-7.6785726272345072E-3</v>
      </c>
      <c r="V743">
        <f ca="1">(S743-MAX(S$534:S743))/MAX(S$534:S743)</f>
        <v>-4.9427013597727262E-3</v>
      </c>
      <c r="W743">
        <f t="shared" ca="1" si="70"/>
        <v>9</v>
      </c>
      <c r="X743">
        <f t="shared" ca="1" si="71"/>
        <v>25</v>
      </c>
      <c r="Y743">
        <f t="shared" ca="1" si="72"/>
        <v>1</v>
      </c>
    </row>
    <row r="744" spans="1:25" x14ac:dyDescent="0.35">
      <c r="A744" s="1">
        <v>41296</v>
      </c>
      <c r="B744">
        <v>66723</v>
      </c>
      <c r="C744">
        <f>AVERAGE(B$11:B744)</f>
        <v>26770.938692098094</v>
      </c>
      <c r="D744">
        <f t="shared" si="58"/>
        <v>28680.57361376673</v>
      </c>
      <c r="E744">
        <f>_xlfn.STDEV.P(B$11:B744)</f>
        <v>142884.93460983943</v>
      </c>
      <c r="F744">
        <f t="shared" si="59"/>
        <v>166182.5054147153</v>
      </c>
      <c r="G744">
        <f t="shared" si="60"/>
        <v>169655.87330193754</v>
      </c>
      <c r="H744">
        <f t="shared" si="61"/>
        <v>194863.07902848203</v>
      </c>
      <c r="I744">
        <f t="shared" si="62"/>
        <v>-116113.99591774134</v>
      </c>
      <c r="J744">
        <f t="shared" si="63"/>
        <v>-137501.93180094857</v>
      </c>
      <c r="K744">
        <f t="shared" si="65"/>
        <v>-1</v>
      </c>
      <c r="L744">
        <f t="shared" si="66"/>
        <v>-1</v>
      </c>
      <c r="M744" s="3">
        <f ca="1">VLOOKUP(A744,Cash!A:B,2,FALSE)/5200</f>
        <v>5.8076923076923076E-5</v>
      </c>
      <c r="N744">
        <f ca="1">VLOOKUP(A744,Swap!A:B,2,FALSE)</f>
        <v>155.05600000000001</v>
      </c>
      <c r="O744">
        <f t="shared" ca="1" si="67"/>
        <v>-4.3471839622943875E-3</v>
      </c>
      <c r="P744">
        <f t="shared" ca="1" si="68"/>
        <v>4.4054531930636182E-3</v>
      </c>
      <c r="Q744">
        <f t="shared" ca="1" si="73"/>
        <v>4.4054531930636182E-3</v>
      </c>
      <c r="R744">
        <f t="shared" ca="1" si="69"/>
        <v>127.10286318102808</v>
      </c>
      <c r="S744">
        <f t="shared" ca="1" si="64"/>
        <v>129.86747384966935</v>
      </c>
      <c r="T744">
        <f ca="1">(N744-MAX($N$534:N744))/MAX($N$534:N744)</f>
        <v>-1.7843456449171038E-2</v>
      </c>
      <c r="U744">
        <f ca="1">(R744-MAX(R$534:R744))/MAX(R$534:R744)</f>
        <v>-3.3069470264698634E-3</v>
      </c>
      <c r="V744">
        <f ca="1">(S744-MAX(S$534:S744))/MAX(S$534:S744)</f>
        <v>-5.5902300619689322E-4</v>
      </c>
      <c r="W744">
        <f t="shared" ca="1" si="70"/>
        <v>10</v>
      </c>
      <c r="X744">
        <f t="shared" ca="1" si="71"/>
        <v>26</v>
      </c>
      <c r="Y744">
        <f t="shared" ca="1" si="72"/>
        <v>2</v>
      </c>
    </row>
    <row r="745" spans="1:25" x14ac:dyDescent="0.35">
      <c r="A745" s="1">
        <v>41303</v>
      </c>
      <c r="B745">
        <v>42552</v>
      </c>
      <c r="C745">
        <f>AVERAGE(B$11:B745)</f>
        <v>26792.409523809525</v>
      </c>
      <c r="D745">
        <f t="shared" si="58"/>
        <v>28703.560229445506</v>
      </c>
      <c r="E745">
        <f>_xlfn.STDEV.P(B$11:B745)</f>
        <v>142788.88576144699</v>
      </c>
      <c r="F745">
        <f t="shared" si="59"/>
        <v>166183.5910874723</v>
      </c>
      <c r="G745">
        <f t="shared" si="60"/>
        <v>169581.29528525652</v>
      </c>
      <c r="H745">
        <f t="shared" si="61"/>
        <v>194887.15131691782</v>
      </c>
      <c r="I745">
        <f t="shared" si="62"/>
        <v>-115996.47623763746</v>
      </c>
      <c r="J745">
        <f t="shared" si="63"/>
        <v>-137480.03085802679</v>
      </c>
      <c r="K745">
        <f t="shared" si="65"/>
        <v>-1</v>
      </c>
      <c r="L745">
        <f t="shared" si="66"/>
        <v>-1</v>
      </c>
      <c r="M745" s="3">
        <f ca="1">VLOOKUP(A745,Cash!A:B,2,FALSE)/5200</f>
        <v>5.7788461538461539E-5</v>
      </c>
      <c r="N745">
        <f ca="1">VLOOKUP(A745,Swap!A:B,2,FALSE)</f>
        <v>153.453</v>
      </c>
      <c r="O745">
        <f t="shared" ca="1" si="67"/>
        <v>-1.0338200392116415E-2</v>
      </c>
      <c r="P745">
        <f t="shared" ca="1" si="68"/>
        <v>1.0396277315193337E-2</v>
      </c>
      <c r="Q745">
        <f t="shared" ca="1" si="73"/>
        <v>1.0396277315193337E-2</v>
      </c>
      <c r="R745">
        <f t="shared" ca="1" si="69"/>
        <v>128.42425979421313</v>
      </c>
      <c r="S745">
        <f t="shared" ca="1" si="64"/>
        <v>131.21761212203413</v>
      </c>
      <c r="T745">
        <f ca="1">(N745-MAX($N$534:N745))/MAX($N$534:N745)</f>
        <v>-2.7997187612827955E-2</v>
      </c>
      <c r="U745">
        <f ca="1">(R745-MAX(R$534:R745))/MAX(R$534:R745)</f>
        <v>0</v>
      </c>
      <c r="V745">
        <f ca="1">(S745-MAX(S$534:S745))/MAX(S$534:S745)</f>
        <v>0</v>
      </c>
      <c r="W745">
        <f t="shared" ca="1" si="70"/>
        <v>11</v>
      </c>
      <c r="X745">
        <f t="shared" ca="1" si="71"/>
        <v>0</v>
      </c>
      <c r="Y745">
        <f t="shared" ca="1" si="72"/>
        <v>0</v>
      </c>
    </row>
    <row r="746" spans="1:25" x14ac:dyDescent="0.35">
      <c r="A746" s="1">
        <v>41310</v>
      </c>
      <c r="B746">
        <v>46906</v>
      </c>
      <c r="C746">
        <f>AVERAGE(B$11:B746)</f>
        <v>26819.737771739132</v>
      </c>
      <c r="D746">
        <f t="shared" si="58"/>
        <v>28696.686424474188</v>
      </c>
      <c r="E746">
        <f>_xlfn.STDEV.P(B$11:B746)</f>
        <v>142693.77291123054</v>
      </c>
      <c r="F746">
        <f t="shared" si="59"/>
        <v>166182.76369138941</v>
      </c>
      <c r="G746">
        <f t="shared" si="60"/>
        <v>169513.51068296967</v>
      </c>
      <c r="H746">
        <f t="shared" si="61"/>
        <v>194879.45011586358</v>
      </c>
      <c r="I746">
        <f t="shared" si="62"/>
        <v>-115874.0351394914</v>
      </c>
      <c r="J746">
        <f t="shared" si="63"/>
        <v>-137486.07726691524</v>
      </c>
      <c r="K746">
        <f t="shared" si="65"/>
        <v>-1</v>
      </c>
      <c r="L746">
        <f t="shared" si="66"/>
        <v>-1</v>
      </c>
      <c r="M746" s="3">
        <f ca="1">VLOOKUP(A746,Cash!A:B,2,FALSE)/5200</f>
        <v>5.6826923076923073E-5</v>
      </c>
      <c r="N746">
        <f ca="1">VLOOKUP(A746,Swap!A:B,2,FALSE)</f>
        <v>152.52199999999999</v>
      </c>
      <c r="O746">
        <f t="shared" ca="1" si="67"/>
        <v>-6.0670042293080595E-3</v>
      </c>
      <c r="P746">
        <f t="shared" ca="1" si="68"/>
        <v>6.124792690846521E-3</v>
      </c>
      <c r="Q746">
        <f t="shared" ca="1" si="73"/>
        <v>6.124792690846521E-3</v>
      </c>
      <c r="R746">
        <f t="shared" ca="1" si="69"/>
        <v>129.21083176192809</v>
      </c>
      <c r="S746">
        <f t="shared" ca="1" si="64"/>
        <v>132.02129279366949</v>
      </c>
      <c r="T746">
        <f ca="1">(N746-MAX($N$534:N746))/MAX($N$534:N746)</f>
        <v>-3.3894332786480269E-2</v>
      </c>
      <c r="U746">
        <f ca="1">(R746-MAX(R$534:R746))/MAX(R$534:R746)</f>
        <v>0</v>
      </c>
      <c r="V746">
        <f ca="1">(S746-MAX(S$534:S746))/MAX(S$534:S746)</f>
        <v>0</v>
      </c>
      <c r="W746">
        <f t="shared" ca="1" si="70"/>
        <v>12</v>
      </c>
      <c r="X746">
        <f t="shared" ca="1" si="71"/>
        <v>0</v>
      </c>
      <c r="Y746">
        <f t="shared" ca="1" si="72"/>
        <v>0</v>
      </c>
    </row>
    <row r="747" spans="1:25" x14ac:dyDescent="0.35">
      <c r="A747" s="1">
        <v>41317</v>
      </c>
      <c r="B747">
        <v>51549</v>
      </c>
      <c r="C747">
        <f>AVERAGE(B$11:B747)</f>
        <v>26853.291723202172</v>
      </c>
      <c r="D747">
        <f t="shared" si="58"/>
        <v>28706.598470363289</v>
      </c>
      <c r="E747">
        <f>_xlfn.STDEV.P(B$11:B747)</f>
        <v>142599.83837555986</v>
      </c>
      <c r="F747">
        <f t="shared" si="59"/>
        <v>166183.97182693431</v>
      </c>
      <c r="G747">
        <f t="shared" si="60"/>
        <v>169453.13009876205</v>
      </c>
      <c r="H747">
        <f t="shared" si="61"/>
        <v>194890.57029729761</v>
      </c>
      <c r="I747">
        <f t="shared" si="62"/>
        <v>-115746.54665235769</v>
      </c>
      <c r="J747">
        <f t="shared" si="63"/>
        <v>-137477.37335657101</v>
      </c>
      <c r="K747">
        <f t="shared" si="65"/>
        <v>-1</v>
      </c>
      <c r="L747">
        <f t="shared" si="66"/>
        <v>-1</v>
      </c>
      <c r="M747" s="3">
        <f ca="1">VLOOKUP(A747,Cash!A:B,2,FALSE)/5200</f>
        <v>5.617307692307693E-5</v>
      </c>
      <c r="N747">
        <f ca="1">VLOOKUP(A747,Swap!A:B,2,FALSE)</f>
        <v>153.15899999999999</v>
      </c>
      <c r="O747">
        <f t="shared" ca="1" si="67"/>
        <v>4.1764466765450425E-3</v>
      </c>
      <c r="P747">
        <f t="shared" ca="1" si="68"/>
        <v>-4.1196197534681192E-3</v>
      </c>
      <c r="Q747">
        <f t="shared" ca="1" si="73"/>
        <v>-4.1196197534681192E-3</v>
      </c>
      <c r="R747">
        <f t="shared" ca="1" si="69"/>
        <v>128.6785322670396</v>
      </c>
      <c r="S747">
        <f t="shared" ca="1" si="64"/>
        <v>131.47741526799828</v>
      </c>
      <c r="T747">
        <f ca="1">(N747-MAX($N$534:N747))/MAX($N$534:N747)</f>
        <v>-2.9859443983455049E-2</v>
      </c>
      <c r="U747">
        <f ca="1">(R747-MAX(R$534:R747))/MAX(R$534:R747)</f>
        <v>-4.1196197534681678E-3</v>
      </c>
      <c r="V747">
        <f ca="1">(S747-MAX(S$534:S747))/MAX(S$534:S747)</f>
        <v>-4.1196197534681738E-3</v>
      </c>
      <c r="W747">
        <f t="shared" ca="1" si="70"/>
        <v>13</v>
      </c>
      <c r="X747">
        <f t="shared" ca="1" si="71"/>
        <v>1</v>
      </c>
      <c r="Y747">
        <f t="shared" ca="1" si="72"/>
        <v>1</v>
      </c>
    </row>
    <row r="748" spans="1:25" x14ac:dyDescent="0.35">
      <c r="A748" s="1">
        <v>41324</v>
      </c>
      <c r="B748">
        <v>53288</v>
      </c>
      <c r="C748">
        <f>AVERAGE(B$11:B748)</f>
        <v>26889.111111111109</v>
      </c>
      <c r="D748">
        <f t="shared" si="58"/>
        <v>28678.455066921608</v>
      </c>
      <c r="E748">
        <f>_xlfn.STDEV.P(B$11:B748)</f>
        <v>142506.51102282389</v>
      </c>
      <c r="F748">
        <f t="shared" si="59"/>
        <v>166178.56013568075</v>
      </c>
      <c r="G748">
        <f t="shared" si="60"/>
        <v>169395.62213393499</v>
      </c>
      <c r="H748">
        <f t="shared" si="61"/>
        <v>194857.01520260234</v>
      </c>
      <c r="I748">
        <f t="shared" si="62"/>
        <v>-115617.39991171278</v>
      </c>
      <c r="J748">
        <f t="shared" si="63"/>
        <v>-137500.10506875915</v>
      </c>
      <c r="K748">
        <f t="shared" si="65"/>
        <v>-1</v>
      </c>
      <c r="L748">
        <f t="shared" si="66"/>
        <v>-1</v>
      </c>
      <c r="M748" s="3">
        <f ca="1">VLOOKUP(A748,Cash!A:B,2,FALSE)/5200</f>
        <v>5.5596153846153849E-5</v>
      </c>
      <c r="N748">
        <f ca="1">VLOOKUP(A748,Swap!A:B,2,FALSE)</f>
        <v>153.125</v>
      </c>
      <c r="O748">
        <f t="shared" ca="1" si="67"/>
        <v>-2.2199152514701392E-4</v>
      </c>
      <c r="P748">
        <f t="shared" ca="1" si="68"/>
        <v>2.7816460207009085E-4</v>
      </c>
      <c r="Q748">
        <f t="shared" ca="1" si="73"/>
        <v>2.7816460207009085E-4</v>
      </c>
      <c r="R748">
        <f t="shared" ca="1" si="69"/>
        <v>128.71432607976263</v>
      </c>
      <c r="S748">
        <f t="shared" ca="1" si="64"/>
        <v>131.51398763089753</v>
      </c>
      <c r="T748">
        <f ca="1">(N748-MAX($N$534:N748))/MAX($N$534:N748)</f>
        <v>-3.0074806965092137E-2</v>
      </c>
      <c r="U748">
        <f ca="1">(R748-MAX(R$534:R748))/MAX(R$534:R748)</f>
        <v>-3.8426010837874502E-3</v>
      </c>
      <c r="V748">
        <f ca="1">(S748-MAX(S$534:S748))/MAX(S$534:S748)</f>
        <v>-3.8426010837873123E-3</v>
      </c>
      <c r="W748">
        <f t="shared" ca="1" si="70"/>
        <v>14</v>
      </c>
      <c r="X748">
        <f t="shared" ca="1" si="71"/>
        <v>2</v>
      </c>
      <c r="Y748">
        <f t="shared" ca="1" si="72"/>
        <v>2</v>
      </c>
    </row>
    <row r="749" spans="1:25" x14ac:dyDescent="0.35">
      <c r="A749" s="1">
        <v>41331</v>
      </c>
      <c r="B749">
        <v>115908</v>
      </c>
      <c r="C749">
        <f>AVERAGE(B$11:B749)</f>
        <v>27009.569688768606</v>
      </c>
      <c r="D749">
        <f t="shared" si="58"/>
        <v>28791.971319311662</v>
      </c>
      <c r="E749">
        <f>_xlfn.STDEV.P(B$11:B749)</f>
        <v>142447.65263236096</v>
      </c>
      <c r="F749">
        <f t="shared" si="59"/>
        <v>166217.82563406773</v>
      </c>
      <c r="G749">
        <f t="shared" si="60"/>
        <v>169457.22232112958</v>
      </c>
      <c r="H749">
        <f t="shared" si="61"/>
        <v>195009.79695337941</v>
      </c>
      <c r="I749">
        <f t="shared" si="62"/>
        <v>-115438.08294359235</v>
      </c>
      <c r="J749">
        <f t="shared" si="63"/>
        <v>-137425.85431475606</v>
      </c>
      <c r="K749">
        <f t="shared" si="65"/>
        <v>-1</v>
      </c>
      <c r="L749">
        <f t="shared" si="66"/>
        <v>-1</v>
      </c>
      <c r="M749" s="3">
        <f ca="1">VLOOKUP(A749,Cash!A:B,2,FALSE)/5200</f>
        <v>5.5115384615384622E-5</v>
      </c>
      <c r="N749">
        <f ca="1">VLOOKUP(A749,Swap!A:B,2,FALSE)</f>
        <v>154.934</v>
      </c>
      <c r="O749">
        <f t="shared" ca="1" si="67"/>
        <v>1.1813877551020369E-2</v>
      </c>
      <c r="P749">
        <f t="shared" ca="1" si="68"/>
        <v>-1.1758281397174214E-2</v>
      </c>
      <c r="Q749">
        <f t="shared" ca="1" si="73"/>
        <v>-1.1758281397174214E-2</v>
      </c>
      <c r="R749">
        <f t="shared" ca="1" si="69"/>
        <v>127.20086681386914</v>
      </c>
      <c r="S749">
        <f t="shared" ca="1" si="64"/>
        <v>129.96760915666894</v>
      </c>
      <c r="T749">
        <f ca="1">(N749-MAX($N$534:N749))/MAX($N$534:N749)</f>
        <v>-1.8616229500927919E-2</v>
      </c>
      <c r="U749">
        <f ca="1">(R749-MAX(R$534:R749))/MAX(R$534:R749)</f>
        <v>-1.5555700096121398E-2</v>
      </c>
      <c r="V749">
        <f ca="1">(S749-MAX(S$534:S749))/MAX(S$534:S749)</f>
        <v>-1.5555700096121325E-2</v>
      </c>
      <c r="W749">
        <f t="shared" ca="1" si="70"/>
        <v>15</v>
      </c>
      <c r="X749">
        <f t="shared" ca="1" si="71"/>
        <v>3</v>
      </c>
      <c r="Y749">
        <f t="shared" ca="1" si="72"/>
        <v>3</v>
      </c>
    </row>
    <row r="750" spans="1:25" x14ac:dyDescent="0.35">
      <c r="A750" s="1">
        <v>41338</v>
      </c>
      <c r="B750">
        <v>76818</v>
      </c>
      <c r="C750">
        <f>AVERAGE(B$11:B750)</f>
        <v>27076.87837837838</v>
      </c>
      <c r="D750">
        <f t="shared" si="58"/>
        <v>28812.747609942639</v>
      </c>
      <c r="E750">
        <f>_xlfn.STDEV.P(B$11:B750)</f>
        <v>142363.13086229502</v>
      </c>
      <c r="F750">
        <f t="shared" si="59"/>
        <v>166223.14813872505</v>
      </c>
      <c r="G750">
        <f t="shared" si="60"/>
        <v>169440.00924067339</v>
      </c>
      <c r="H750">
        <f t="shared" si="61"/>
        <v>195035.89574866768</v>
      </c>
      <c r="I750">
        <f t="shared" si="62"/>
        <v>-115286.25248391664</v>
      </c>
      <c r="J750">
        <f t="shared" si="63"/>
        <v>-137410.40052878243</v>
      </c>
      <c r="K750">
        <f t="shared" si="65"/>
        <v>-1</v>
      </c>
      <c r="L750">
        <f t="shared" si="66"/>
        <v>-1</v>
      </c>
      <c r="M750" s="3">
        <f ca="1">VLOOKUP(A750,Cash!A:B,2,FALSE)/5200</f>
        <v>5.4057692307692308E-5</v>
      </c>
      <c r="N750">
        <f ca="1">VLOOKUP(A750,Swap!A:B,2,FALSE)</f>
        <v>154.54499999999999</v>
      </c>
      <c r="O750">
        <f t="shared" ca="1" si="67"/>
        <v>-2.5107465114178051E-3</v>
      </c>
      <c r="P750">
        <f t="shared" ca="1" si="68"/>
        <v>2.5658618960331899E-3</v>
      </c>
      <c r="Q750">
        <f t="shared" ca="1" si="73"/>
        <v>2.5658618960331899E-3</v>
      </c>
      <c r="R750">
        <f t="shared" ca="1" si="69"/>
        <v>127.52724667116924</v>
      </c>
      <c r="S750">
        <f t="shared" ca="1" si="64"/>
        <v>130.30108809272258</v>
      </c>
      <c r="T750">
        <f ca="1">(N750-MAX($N$534:N750))/MAX($N$534:N750)</f>
        <v>-2.1080235379070538E-2</v>
      </c>
      <c r="U750">
        <f ca="1">(R750-MAX(R$534:R750))/MAX(R$534:R750)</f>
        <v>-1.3029751978230987E-2</v>
      </c>
      <c r="V750">
        <f ca="1">(S750-MAX(S$534:S750))/MAX(S$534:S750)</f>
        <v>-1.3029751978230843E-2</v>
      </c>
      <c r="W750">
        <f t="shared" ca="1" si="70"/>
        <v>16</v>
      </c>
      <c r="X750">
        <f t="shared" ca="1" si="71"/>
        <v>4</v>
      </c>
      <c r="Y750">
        <f t="shared" ca="1" si="72"/>
        <v>4</v>
      </c>
    </row>
    <row r="751" spans="1:25" x14ac:dyDescent="0.35">
      <c r="A751" s="1">
        <v>41345</v>
      </c>
      <c r="B751">
        <v>-57346</v>
      </c>
      <c r="C751">
        <f>AVERAGE(B$11:B751)</f>
        <v>26962.947368421053</v>
      </c>
      <c r="D751">
        <f t="shared" si="58"/>
        <v>28620.760994263863</v>
      </c>
      <c r="E751">
        <f>_xlfn.STDEV.P(B$11:B751)</f>
        <v>142300.79129428035</v>
      </c>
      <c r="F751">
        <f t="shared" si="59"/>
        <v>166264.55902243193</v>
      </c>
      <c r="G751">
        <f t="shared" si="60"/>
        <v>169263.73866270139</v>
      </c>
      <c r="H751">
        <f t="shared" si="61"/>
        <v>194885.3200166958</v>
      </c>
      <c r="I751">
        <f t="shared" si="62"/>
        <v>-115337.8439258593</v>
      </c>
      <c r="J751">
        <f t="shared" si="63"/>
        <v>-137643.79802816806</v>
      </c>
      <c r="K751">
        <f t="shared" si="65"/>
        <v>-1</v>
      </c>
      <c r="L751">
        <f t="shared" si="66"/>
        <v>-1</v>
      </c>
      <c r="M751" s="3">
        <f ca="1">VLOOKUP(A751,Cash!A:B,2,FALSE)/5200</f>
        <v>5.4057692307692308E-5</v>
      </c>
      <c r="N751">
        <f ca="1">VLOOKUP(A751,Swap!A:B,2,FALSE)</f>
        <v>152.93199999999999</v>
      </c>
      <c r="O751">
        <f t="shared" ca="1" si="67"/>
        <v>-1.0437089520851539E-2</v>
      </c>
      <c r="P751">
        <f t="shared" ca="1" si="68"/>
        <v>1.0491147213159231E-2</v>
      </c>
      <c r="Q751">
        <f t="shared" ca="1" si="73"/>
        <v>1.0491147213159231E-2</v>
      </c>
      <c r="R751">
        <f t="shared" ca="1" si="69"/>
        <v>128.86515378968534</v>
      </c>
      <c r="S751">
        <f t="shared" ca="1" si="64"/>
        <v>131.66809598993817</v>
      </c>
      <c r="T751">
        <f ca="1">(N751-MAX($N$534:N751))/MAX($N$534:N751)</f>
        <v>-3.129730859615009E-2</v>
      </c>
      <c r="U751">
        <f ca="1">(R751-MAX(R$534:R751))/MAX(R$534:R751)</f>
        <v>-2.6753018112263861E-3</v>
      </c>
      <c r="V751">
        <f ca="1">(S751-MAX(S$534:S751))/MAX(S$534:S751)</f>
        <v>-2.6753018112261511E-3</v>
      </c>
      <c r="W751">
        <f t="shared" ca="1" si="70"/>
        <v>17</v>
      </c>
      <c r="X751">
        <f t="shared" ca="1" si="71"/>
        <v>5</v>
      </c>
      <c r="Y751">
        <f t="shared" ca="1" si="72"/>
        <v>5</v>
      </c>
    </row>
    <row r="752" spans="1:25" x14ac:dyDescent="0.35">
      <c r="A752" s="1">
        <v>41352</v>
      </c>
      <c r="B752">
        <v>-3295</v>
      </c>
      <c r="C752">
        <f>AVERAGE(B$11:B752)</f>
        <v>26922.168463611859</v>
      </c>
      <c r="D752">
        <f t="shared" si="58"/>
        <v>28590.998087954111</v>
      </c>
      <c r="E752">
        <f>_xlfn.STDEV.P(B$11:B752)</f>
        <v>142209.20144019753</v>
      </c>
      <c r="F752">
        <f t="shared" si="59"/>
        <v>166268.87629169237</v>
      </c>
      <c r="G752">
        <f t="shared" si="60"/>
        <v>169131.36990380939</v>
      </c>
      <c r="H752">
        <f t="shared" si="61"/>
        <v>194859.8743796465</v>
      </c>
      <c r="I752">
        <f t="shared" si="62"/>
        <v>-115287.03297658567</v>
      </c>
      <c r="J752">
        <f t="shared" si="63"/>
        <v>-137677.87820373825</v>
      </c>
      <c r="K752">
        <f t="shared" si="65"/>
        <v>-1</v>
      </c>
      <c r="L752">
        <f t="shared" si="66"/>
        <v>-1</v>
      </c>
      <c r="M752" s="3">
        <f ca="1">VLOOKUP(A752,Cash!A:B,2,FALSE)/5200</f>
        <v>5.4250000000000004E-5</v>
      </c>
      <c r="N752">
        <f ca="1">VLOOKUP(A752,Swap!A:B,2,FALSE)</f>
        <v>154.22399999999999</v>
      </c>
      <c r="O752">
        <f t="shared" ca="1" si="67"/>
        <v>8.4481991996443462E-3</v>
      </c>
      <c r="P752">
        <f t="shared" ca="1" si="68"/>
        <v>-8.3941415073366544E-3</v>
      </c>
      <c r="Q752">
        <f t="shared" ca="1" si="73"/>
        <v>-8.3941415073366544E-3</v>
      </c>
      <c r="R752">
        <f t="shared" ca="1" si="69"/>
        <v>127.78344145341002</v>
      </c>
      <c r="S752">
        <f t="shared" ca="1" si="64"/>
        <v>130.56285536019703</v>
      </c>
      <c r="T752">
        <f ca="1">(N752-MAX($N$534:N752))/MAX($N$534:N752)</f>
        <v>-2.3113515293938805E-2</v>
      </c>
      <c r="U752">
        <f ca="1">(R752-MAX(R$534:R752))/MAX(R$534:R752)</f>
        <v>-1.1046986456584753E-2</v>
      </c>
      <c r="V752">
        <f ca="1">(S752-MAX(S$534:S752))/MAX(S$534:S752)</f>
        <v>-1.1046986456584581E-2</v>
      </c>
      <c r="W752">
        <f t="shared" ca="1" si="70"/>
        <v>18</v>
      </c>
      <c r="X752">
        <f t="shared" ca="1" si="71"/>
        <v>6</v>
      </c>
      <c r="Y752">
        <f t="shared" ca="1" si="72"/>
        <v>6</v>
      </c>
    </row>
    <row r="753" spans="1:25" x14ac:dyDescent="0.35">
      <c r="A753" s="1">
        <v>41359</v>
      </c>
      <c r="B753">
        <v>98190</v>
      </c>
      <c r="C753">
        <f>AVERAGE(B$11:B753)</f>
        <v>27018.087483176314</v>
      </c>
      <c r="D753">
        <f t="shared" si="58"/>
        <v>28819.694072657745</v>
      </c>
      <c r="E753">
        <f>_xlfn.STDEV.P(B$11:B753)</f>
        <v>142137.48648507605</v>
      </c>
      <c r="F753">
        <f t="shared" si="59"/>
        <v>166282.19109893753</v>
      </c>
      <c r="G753">
        <f t="shared" si="60"/>
        <v>169155.57396825237</v>
      </c>
      <c r="H753">
        <f t="shared" si="61"/>
        <v>195101.88517159526</v>
      </c>
      <c r="I753">
        <f t="shared" si="62"/>
        <v>-115119.39900189973</v>
      </c>
      <c r="J753">
        <f t="shared" si="63"/>
        <v>-137462.4970262798</v>
      </c>
      <c r="K753">
        <f t="shared" si="65"/>
        <v>-1</v>
      </c>
      <c r="L753">
        <f t="shared" si="66"/>
        <v>-1</v>
      </c>
      <c r="M753" s="3">
        <f ca="1">VLOOKUP(A753,Cash!A:B,2,FALSE)/5200</f>
        <v>5.4538461538461541E-5</v>
      </c>
      <c r="N753">
        <f ca="1">VLOOKUP(A753,Swap!A:B,2,FALSE)</f>
        <v>153.69</v>
      </c>
      <c r="O753">
        <f t="shared" ca="1" si="67"/>
        <v>-3.4624961095548468E-3</v>
      </c>
      <c r="P753">
        <f t="shared" ca="1" si="68"/>
        <v>3.5167461095548468E-3</v>
      </c>
      <c r="Q753">
        <f t="shared" ca="1" si="73"/>
        <v>3.5167461095548468E-3</v>
      </c>
      <c r="R753">
        <f t="shared" ca="1" si="69"/>
        <v>128.23282337400684</v>
      </c>
      <c r="S753">
        <f t="shared" ca="1" si="64"/>
        <v>131.02201177383739</v>
      </c>
      <c r="T753">
        <f ca="1">(N753-MAX($N$534:N753))/MAX($N$534:N753)</f>
        <v>-2.6495980946710285E-2</v>
      </c>
      <c r="U753">
        <f ca="1">(R753-MAX(R$534:R753))/MAX(R$534:R753)</f>
        <v>-7.5690897936733156E-3</v>
      </c>
      <c r="V753">
        <f ca="1">(S753-MAX(S$534:S753))/MAX(S$534:S753)</f>
        <v>-7.5690897936731378E-3</v>
      </c>
      <c r="W753">
        <f t="shared" ca="1" si="70"/>
        <v>19</v>
      </c>
      <c r="X753">
        <f t="shared" ca="1" si="71"/>
        <v>7</v>
      </c>
      <c r="Y753">
        <f t="shared" ca="1" si="72"/>
        <v>7</v>
      </c>
    </row>
    <row r="754" spans="1:25" x14ac:dyDescent="0.35">
      <c r="A754" s="1">
        <v>41366</v>
      </c>
      <c r="B754">
        <v>110692</v>
      </c>
      <c r="C754">
        <f>AVERAGE(B$11:B754)</f>
        <v>27130.552419354837</v>
      </c>
      <c r="D754">
        <f t="shared" si="58"/>
        <v>29039.91586998088</v>
      </c>
      <c r="E754">
        <f>_xlfn.STDEV.P(B$11:B754)</f>
        <v>142075.00885032467</v>
      </c>
      <c r="F754">
        <f t="shared" si="59"/>
        <v>166314.20398155923</v>
      </c>
      <c r="G754">
        <f t="shared" si="60"/>
        <v>169205.56126967951</v>
      </c>
      <c r="H754">
        <f t="shared" si="61"/>
        <v>195354.1198515401</v>
      </c>
      <c r="I754">
        <f t="shared" si="62"/>
        <v>-114944.45643096983</v>
      </c>
      <c r="J754">
        <f t="shared" si="63"/>
        <v>-137274.28811157835</v>
      </c>
      <c r="K754">
        <f t="shared" si="65"/>
        <v>-1</v>
      </c>
      <c r="L754">
        <f t="shared" si="66"/>
        <v>-1</v>
      </c>
      <c r="M754" s="3">
        <f ca="1">VLOOKUP(A754,Cash!A:B,2,FALSE)/5200</f>
        <v>5.4250000000000004E-5</v>
      </c>
      <c r="N754">
        <f ca="1">VLOOKUP(A754,Swap!A:B,2,FALSE)</f>
        <v>154.57</v>
      </c>
      <c r="O754">
        <f t="shared" ca="1" si="67"/>
        <v>5.7258116988743168E-3</v>
      </c>
      <c r="P754">
        <f t="shared" ca="1" si="68"/>
        <v>-5.6712732373358551E-3</v>
      </c>
      <c r="Q754">
        <f t="shared" ca="1" si="73"/>
        <v>-5.6712732373358551E-3</v>
      </c>
      <c r="R754">
        <f t="shared" ca="1" si="69"/>
        <v>127.50557999465782</v>
      </c>
      <c r="S754">
        <f t="shared" ca="1" si="64"/>
        <v>130.27895014496252</v>
      </c>
      <c r="T754">
        <f ca="1">(N754-MAX($N$534:N754))/MAX($N$534:N754)</f>
        <v>-2.0921880245513783E-2</v>
      </c>
      <c r="U754">
        <f ca="1">(R754-MAX(R$534:R754))/MAX(R$534:R754)</f>
        <v>-1.3197436654631309E-2</v>
      </c>
      <c r="V754">
        <f ca="1">(S754-MAX(S$534:S754))/MAX(S$534:S754)</f>
        <v>-1.319743665463116E-2</v>
      </c>
      <c r="W754">
        <f t="shared" ca="1" si="70"/>
        <v>20</v>
      </c>
      <c r="X754">
        <f t="shared" ca="1" si="71"/>
        <v>8</v>
      </c>
      <c r="Y754">
        <f t="shared" ca="1" si="72"/>
        <v>8</v>
      </c>
    </row>
    <row r="755" spans="1:25" x14ac:dyDescent="0.35">
      <c r="A755" s="1">
        <v>41373</v>
      </c>
      <c r="B755">
        <v>120779</v>
      </c>
      <c r="C755">
        <f>AVERAGE(B$11:B755)</f>
        <v>27256.255033557049</v>
      </c>
      <c r="D755">
        <f t="shared" si="58"/>
        <v>29250.164435946463</v>
      </c>
      <c r="E755">
        <f>_xlfn.STDEV.P(B$11:B755)</f>
        <v>142021.01893736518</v>
      </c>
      <c r="F755">
        <f t="shared" si="59"/>
        <v>166360.53417505394</v>
      </c>
      <c r="G755">
        <f t="shared" si="60"/>
        <v>169277.27397092222</v>
      </c>
      <c r="H755">
        <f t="shared" si="61"/>
        <v>195610.69861100041</v>
      </c>
      <c r="I755">
        <f t="shared" si="62"/>
        <v>-114764.76390380814</v>
      </c>
      <c r="J755">
        <f t="shared" si="63"/>
        <v>-137110.36973910747</v>
      </c>
      <c r="K755">
        <f t="shared" si="65"/>
        <v>-1</v>
      </c>
      <c r="L755">
        <f t="shared" si="66"/>
        <v>-1</v>
      </c>
      <c r="M755" s="3">
        <f ca="1">VLOOKUP(A755,Cash!A:B,2,FALSE)/5200</f>
        <v>5.3480769230769234E-5</v>
      </c>
      <c r="N755">
        <f ca="1">VLOOKUP(A755,Swap!A:B,2,FALSE)</f>
        <v>156.072</v>
      </c>
      <c r="O755">
        <f t="shared" ca="1" si="67"/>
        <v>9.7172801966747269E-3</v>
      </c>
      <c r="P755">
        <f t="shared" ca="1" si="68"/>
        <v>-9.6630301966747264E-3</v>
      </c>
      <c r="Q755">
        <f t="shared" ca="1" si="73"/>
        <v>-9.6630301966747264E-3</v>
      </c>
      <c r="R755">
        <f t="shared" ca="1" si="69"/>
        <v>126.27348972492493</v>
      </c>
      <c r="S755">
        <f t="shared" ca="1" si="64"/>
        <v>129.02006071572066</v>
      </c>
      <c r="T755">
        <f ca="1">(N755-MAX($N$534:N755))/MAX($N$534:N755)</f>
        <v>-1.1407903821426006E-2</v>
      </c>
      <c r="U755">
        <f ca="1">(R755-MAX(R$534:R755))/MAX(R$534:R755)</f>
        <v>-2.2732939622393554E-2</v>
      </c>
      <c r="V755">
        <f ca="1">(S755-MAX(S$534:S755))/MAX(S$534:S755)</f>
        <v>-2.273293962239354E-2</v>
      </c>
      <c r="W755">
        <f t="shared" ca="1" si="70"/>
        <v>21</v>
      </c>
      <c r="X755">
        <f t="shared" ca="1" si="71"/>
        <v>9</v>
      </c>
      <c r="Y755">
        <f t="shared" ca="1" si="72"/>
        <v>9</v>
      </c>
    </row>
    <row r="756" spans="1:25" x14ac:dyDescent="0.35">
      <c r="A756" s="1">
        <v>41380</v>
      </c>
      <c r="B756">
        <v>135372</v>
      </c>
      <c r="C756">
        <f>AVERAGE(B$11:B756)</f>
        <v>27401.182305630027</v>
      </c>
      <c r="D756">
        <f t="shared" si="58"/>
        <v>29457.416826003824</v>
      </c>
      <c r="E756">
        <f>_xlfn.STDEV.P(B$11:B756)</f>
        <v>141980.91506615622</v>
      </c>
      <c r="F756">
        <f t="shared" si="59"/>
        <v>166425.08127459776</v>
      </c>
      <c r="G756">
        <f t="shared" si="60"/>
        <v>169382.09737178625</v>
      </c>
      <c r="H756">
        <f t="shared" si="61"/>
        <v>195882.49810060157</v>
      </c>
      <c r="I756">
        <f t="shared" si="62"/>
        <v>-114579.73276052618</v>
      </c>
      <c r="J756">
        <f t="shared" si="63"/>
        <v>-136967.66444859395</v>
      </c>
      <c r="K756">
        <f t="shared" si="65"/>
        <v>-1</v>
      </c>
      <c r="L756">
        <f t="shared" si="66"/>
        <v>-1</v>
      </c>
      <c r="M756" s="3">
        <f ca="1">VLOOKUP(A756,Cash!A:B,2,FALSE)/5200</f>
        <v>5.3288461538461538E-5</v>
      </c>
      <c r="N756">
        <f ca="1">VLOOKUP(A756,Swap!A:B,2,FALSE)</f>
        <v>156.55500000000001</v>
      </c>
      <c r="O756">
        <f t="shared" ca="1" si="67"/>
        <v>3.0947255113025207E-3</v>
      </c>
      <c r="P756">
        <f t="shared" ca="1" si="68"/>
        <v>-3.0412447420717515E-3</v>
      </c>
      <c r="Q756">
        <f t="shared" ca="1" si="73"/>
        <v>-3.0412447420717515E-3</v>
      </c>
      <c r="R756">
        <f t="shared" ca="1" si="69"/>
        <v>125.88946113823594</v>
      </c>
      <c r="S756">
        <f t="shared" ca="1" si="64"/>
        <v>128.62767913444719</v>
      </c>
      <c r="T756">
        <f ca="1">(N756-MAX($N$534:N756))/MAX($N$534:N756)</f>
        <v>-8.3484826411101571E-3</v>
      </c>
      <c r="U756">
        <f ca="1">(R756-MAX(R$534:R756))/MAX(R$534:R756)</f>
        <v>-2.5705047931366905E-2</v>
      </c>
      <c r="V756">
        <f ca="1">(S756-MAX(S$534:S756))/MAX(S$534:S756)</f>
        <v>-2.5705047931366892E-2</v>
      </c>
      <c r="W756">
        <f t="shared" ca="1" si="70"/>
        <v>22</v>
      </c>
      <c r="X756">
        <f t="shared" ca="1" si="71"/>
        <v>10</v>
      </c>
      <c r="Y756">
        <f t="shared" ca="1" si="72"/>
        <v>10</v>
      </c>
    </row>
    <row r="757" spans="1:25" x14ac:dyDescent="0.35">
      <c r="A757" s="1">
        <v>41387</v>
      </c>
      <c r="B757">
        <v>120640</v>
      </c>
      <c r="C757">
        <f>AVERAGE(B$11:B757)</f>
        <v>27526</v>
      </c>
      <c r="D757">
        <f t="shared" si="58"/>
        <v>29636.963671128105</v>
      </c>
      <c r="E757">
        <f>_xlfn.STDEV.P(B$11:B757)</f>
        <v>141926.79967723205</v>
      </c>
      <c r="F757">
        <f t="shared" si="59"/>
        <v>166472.69608878062</v>
      </c>
      <c r="G757">
        <f t="shared" si="60"/>
        <v>169452.79967723205</v>
      </c>
      <c r="H757">
        <f t="shared" si="61"/>
        <v>196109.65975990874</v>
      </c>
      <c r="I757">
        <f t="shared" si="62"/>
        <v>-114400.79967723205</v>
      </c>
      <c r="J757">
        <f t="shared" si="63"/>
        <v>-136835.7324176525</v>
      </c>
      <c r="K757">
        <f t="shared" si="65"/>
        <v>-1</v>
      </c>
      <c r="L757">
        <f t="shared" si="66"/>
        <v>-1</v>
      </c>
      <c r="M757" s="3">
        <f ca="1">VLOOKUP(A757,Cash!A:B,2,FALSE)/5200</f>
        <v>5.3000000000000001E-5</v>
      </c>
      <c r="N757">
        <f ca="1">VLOOKUP(A757,Swap!A:B,2,FALSE)</f>
        <v>156.86699999999999</v>
      </c>
      <c r="O757">
        <f t="shared" ca="1" si="67"/>
        <v>1.9929098399922296E-3</v>
      </c>
      <c r="P757">
        <f t="shared" ca="1" si="68"/>
        <v>-1.939621378453768E-3</v>
      </c>
      <c r="Q757">
        <f t="shared" ca="1" si="73"/>
        <v>-1.939621378453768E-3</v>
      </c>
      <c r="R757">
        <f t="shared" ca="1" si="69"/>
        <v>125.64528324809021</v>
      </c>
      <c r="S757">
        <f t="shared" ca="1" si="64"/>
        <v>128.37819013813714</v>
      </c>
      <c r="T757">
        <f ca="1">(N757-MAX($N$534:N757))/MAX($N$534:N757)</f>
        <v>-6.3722105743224001E-3</v>
      </c>
      <c r="U757">
        <f ca="1">(R757-MAX(R$534:R757))/MAX(R$534:R757)</f>
        <v>-2.7594811249318722E-2</v>
      </c>
      <c r="V757">
        <f ca="1">(S757-MAX(S$534:S757))/MAX(S$534:S757)</f>
        <v>-2.7594811249318677E-2</v>
      </c>
      <c r="W757">
        <f t="shared" ca="1" si="70"/>
        <v>23</v>
      </c>
      <c r="X757">
        <f t="shared" ca="1" si="71"/>
        <v>11</v>
      </c>
      <c r="Y757">
        <f t="shared" ca="1" si="72"/>
        <v>11</v>
      </c>
    </row>
    <row r="758" spans="1:25" x14ac:dyDescent="0.35">
      <c r="A758" s="1">
        <v>41394</v>
      </c>
      <c r="B758">
        <v>132044</v>
      </c>
      <c r="C758">
        <f>AVERAGE(B$11:B758)</f>
        <v>27665.729946524065</v>
      </c>
      <c r="D758">
        <f t="shared" si="58"/>
        <v>29844.552581261949</v>
      </c>
      <c r="E758">
        <f>_xlfn.STDEV.P(B$11:B758)</f>
        <v>141883.30346779741</v>
      </c>
      <c r="F758">
        <f t="shared" si="59"/>
        <v>166532.56396167891</v>
      </c>
      <c r="G758">
        <f t="shared" si="60"/>
        <v>169549.03341432149</v>
      </c>
      <c r="H758">
        <f t="shared" si="61"/>
        <v>196377.11654294087</v>
      </c>
      <c r="I758">
        <f t="shared" si="62"/>
        <v>-114217.57352127334</v>
      </c>
      <c r="J758">
        <f t="shared" si="63"/>
        <v>-136688.01138041695</v>
      </c>
      <c r="K758">
        <f t="shared" si="65"/>
        <v>-1</v>
      </c>
      <c r="L758">
        <f t="shared" si="66"/>
        <v>-1</v>
      </c>
      <c r="M758" s="3">
        <f ca="1">VLOOKUP(A758,Cash!A:B,2,FALSE)/5200</f>
        <v>5.2519230769230768E-5</v>
      </c>
      <c r="N758">
        <f ca="1">VLOOKUP(A758,Swap!A:B,2,FALSE)</f>
        <v>157.53800000000001</v>
      </c>
      <c r="O758">
        <f t="shared" ca="1" si="67"/>
        <v>4.2775089725692883E-3</v>
      </c>
      <c r="P758">
        <f t="shared" ca="1" si="68"/>
        <v>-4.2245089725692882E-3</v>
      </c>
      <c r="Q758">
        <f t="shared" ca="1" si="73"/>
        <v>-4.2245089725692882E-3</v>
      </c>
      <c r="R758">
        <f t="shared" ca="1" si="69"/>
        <v>125.11449362164764</v>
      </c>
      <c r="S758">
        <f t="shared" ca="1" si="64"/>
        <v>127.83585532201637</v>
      </c>
      <c r="T758">
        <f ca="1">(N758-MAX($N$534:N758))/MAX($N$534:N758)</f>
        <v>-2.1219587896599136E-3</v>
      </c>
      <c r="U758">
        <f ca="1">(R758-MAX(R$534:R758))/MAX(R$534:R758)</f>
        <v>-3.1702745694168928E-2</v>
      </c>
      <c r="V758">
        <f ca="1">(S758-MAX(S$534:S758))/MAX(S$534:S758)</f>
        <v>-3.17027456941689E-2</v>
      </c>
      <c r="W758">
        <f t="shared" ca="1" si="70"/>
        <v>24</v>
      </c>
      <c r="X758">
        <f t="shared" ca="1" si="71"/>
        <v>12</v>
      </c>
      <c r="Y758">
        <f t="shared" ca="1" si="72"/>
        <v>12</v>
      </c>
    </row>
    <row r="759" spans="1:25" x14ac:dyDescent="0.35">
      <c r="A759" s="1">
        <v>41401</v>
      </c>
      <c r="B759">
        <v>37956</v>
      </c>
      <c r="C759">
        <f>AVERAGE(B$11:B759)</f>
        <v>27679.468624833109</v>
      </c>
      <c r="D759">
        <f t="shared" si="58"/>
        <v>29876.093690248566</v>
      </c>
      <c r="E759">
        <f>_xlfn.STDEV.P(B$11:B759)</f>
        <v>141789.05455109011</v>
      </c>
      <c r="F759">
        <f t="shared" si="59"/>
        <v>166532.5351118196</v>
      </c>
      <c r="G759">
        <f t="shared" si="60"/>
        <v>169468.52317592321</v>
      </c>
      <c r="H759">
        <f t="shared" si="61"/>
        <v>196408.62880206815</v>
      </c>
      <c r="I759">
        <f t="shared" si="62"/>
        <v>-114109.585926257</v>
      </c>
      <c r="J759">
        <f t="shared" si="63"/>
        <v>-136656.44142157104</v>
      </c>
      <c r="K759">
        <f t="shared" si="65"/>
        <v>-1</v>
      </c>
      <c r="L759">
        <f t="shared" si="66"/>
        <v>-1</v>
      </c>
      <c r="M759" s="3">
        <f ca="1">VLOOKUP(A759,Cash!A:B,2,FALSE)/5200</f>
        <v>5.2903846153846153E-5</v>
      </c>
      <c r="N759">
        <f ca="1">VLOOKUP(A759,Swap!A:B,2,FALSE)</f>
        <v>155.77500000000001</v>
      </c>
      <c r="O759">
        <f t="shared" ca="1" si="67"/>
        <v>-1.1190950754738527E-2</v>
      </c>
      <c r="P759">
        <f t="shared" ca="1" si="68"/>
        <v>1.1243469985507758E-2</v>
      </c>
      <c r="Q759">
        <f t="shared" ca="1" si="73"/>
        <v>1.1243469985507758E-2</v>
      </c>
      <c r="R759">
        <f t="shared" ca="1" si="69"/>
        <v>126.52121467543463</v>
      </c>
      <c r="S759">
        <f t="shared" ca="1" si="64"/>
        <v>129.27317392440116</v>
      </c>
      <c r="T759">
        <f ca="1">(N759-MAX($N$534:N759))/MAX($N$534:N759)</f>
        <v>-1.3289162808079817E-2</v>
      </c>
      <c r="U759">
        <f ca="1">(R759-MAX(R$534:R759))/MAX(R$534:R759)</f>
        <v>-2.0815724578331755E-2</v>
      </c>
      <c r="V759">
        <f ca="1">(S759-MAX(S$534:S759))/MAX(S$534:S759)</f>
        <v>-2.08157245783318E-2</v>
      </c>
      <c r="W759">
        <f t="shared" ca="1" si="70"/>
        <v>25</v>
      </c>
      <c r="X759">
        <f t="shared" ca="1" si="71"/>
        <v>13</v>
      </c>
      <c r="Y759">
        <f t="shared" ca="1" si="72"/>
        <v>13</v>
      </c>
    </row>
    <row r="760" spans="1:25" x14ac:dyDescent="0.35">
      <c r="A760" s="1">
        <v>41408</v>
      </c>
      <c r="B760">
        <v>-11153</v>
      </c>
      <c r="C760">
        <f>AVERAGE(B$11:B760)</f>
        <v>27627.691999999999</v>
      </c>
      <c r="D760">
        <f t="shared" si="58"/>
        <v>29802.841300191205</v>
      </c>
      <c r="E760">
        <f>_xlfn.STDEV.P(B$11:B760)</f>
        <v>141701.58223950243</v>
      </c>
      <c r="F760">
        <f t="shared" si="59"/>
        <v>166542.14022550173</v>
      </c>
      <c r="G760">
        <f t="shared" si="60"/>
        <v>169329.27423950244</v>
      </c>
      <c r="H760">
        <f t="shared" si="61"/>
        <v>196344.98152569294</v>
      </c>
      <c r="I760">
        <f t="shared" si="62"/>
        <v>-114073.89023950243</v>
      </c>
      <c r="J760">
        <f t="shared" si="63"/>
        <v>-136739.29892531052</v>
      </c>
      <c r="K760">
        <f t="shared" si="65"/>
        <v>-1</v>
      </c>
      <c r="L760">
        <f t="shared" si="66"/>
        <v>-1</v>
      </c>
      <c r="M760" s="3">
        <f ca="1">VLOOKUP(A760,Cash!A:B,2,FALSE)/5200</f>
        <v>5.2711538461538464E-5</v>
      </c>
      <c r="N760">
        <f ca="1">VLOOKUP(A760,Swap!A:B,2,FALSE)</f>
        <v>154.631</v>
      </c>
      <c r="O760">
        <f t="shared" ca="1" si="67"/>
        <v>-7.3439255336222864E-3</v>
      </c>
      <c r="P760">
        <f t="shared" ca="1" si="68"/>
        <v>7.3968293797761321E-3</v>
      </c>
      <c r="Q760">
        <f t="shared" ca="1" si="73"/>
        <v>7.3968293797761321E-3</v>
      </c>
      <c r="R760">
        <f t="shared" ca="1" si="69"/>
        <v>127.45707051331085</v>
      </c>
      <c r="S760">
        <f t="shared" ca="1" si="64"/>
        <v>130.2293855353021</v>
      </c>
      <c r="T760">
        <f ca="1">(N760-MAX($N$534:N760))/MAX($N$534:N760)</f>
        <v>-2.0535493719635343E-2</v>
      </c>
      <c r="U760">
        <f ca="1">(R760-MAX(R$534:R760))/MAX(R$534:R760)</f>
        <v>-1.3572865561677954E-2</v>
      </c>
      <c r="V760">
        <f ca="1">(S760-MAX(S$534:S760))/MAX(S$534:S760)</f>
        <v>-1.3572865561677876E-2</v>
      </c>
      <c r="W760">
        <f t="shared" ca="1" si="70"/>
        <v>26</v>
      </c>
      <c r="X760">
        <f t="shared" ca="1" si="71"/>
        <v>14</v>
      </c>
      <c r="Y760">
        <f t="shared" ca="1" si="72"/>
        <v>14</v>
      </c>
    </row>
    <row r="761" spans="1:25" x14ac:dyDescent="0.35">
      <c r="A761" s="1">
        <v>41415</v>
      </c>
      <c r="B761">
        <v>20206</v>
      </c>
      <c r="C761">
        <f>AVERAGE(B$11:B761)</f>
        <v>27617.809587217045</v>
      </c>
      <c r="D761">
        <f t="shared" si="58"/>
        <v>29844.200764818357</v>
      </c>
      <c r="E761">
        <f>_xlfn.STDEV.P(B$11:B761)</f>
        <v>141607.46750647569</v>
      </c>
      <c r="F761">
        <f t="shared" si="59"/>
        <v>166537.06576395972</v>
      </c>
      <c r="G761">
        <f t="shared" si="60"/>
        <v>169225.27709369274</v>
      </c>
      <c r="H761">
        <f t="shared" si="61"/>
        <v>196381.26652877807</v>
      </c>
      <c r="I761">
        <f t="shared" si="62"/>
        <v>-113989.65791925864</v>
      </c>
      <c r="J761">
        <f t="shared" si="63"/>
        <v>-136692.86499914137</v>
      </c>
      <c r="K761">
        <f t="shared" si="65"/>
        <v>-1</v>
      </c>
      <c r="L761">
        <f t="shared" si="66"/>
        <v>-1</v>
      </c>
      <c r="M761" s="3">
        <f ca="1">VLOOKUP(A761,Cash!A:B,2,FALSE)/5200</f>
        <v>5.2711538461538464E-5</v>
      </c>
      <c r="N761">
        <f ca="1">VLOOKUP(A761,Swap!A:B,2,FALSE)</f>
        <v>154.04</v>
      </c>
      <c r="O761">
        <f t="shared" ca="1" si="67"/>
        <v>-3.8220020565087331E-3</v>
      </c>
      <c r="P761">
        <f t="shared" ca="1" si="68"/>
        <v>3.8747135949702715E-3</v>
      </c>
      <c r="Q761">
        <f t="shared" ca="1" si="73"/>
        <v>3.8747135949702715E-3</v>
      </c>
      <c r="R761">
        <f t="shared" ca="1" si="69"/>
        <v>127.95093015720387</v>
      </c>
      <c r="S761">
        <f t="shared" ca="1" si="64"/>
        <v>130.73398710590038</v>
      </c>
      <c r="T761">
        <f ca="1">(N761-MAX($N$534:N761))/MAX($N$534:N761)</f>
        <v>-2.4279009076916248E-2</v>
      </c>
      <c r="U761">
        <f ca="1">(R761-MAX(R$534:R761))/MAX(R$534:R761)</f>
        <v>-9.7507429334221622E-3</v>
      </c>
      <c r="V761">
        <f ca="1">(S761-MAX(S$534:S761))/MAX(S$534:S761)</f>
        <v>-9.7507429334219697E-3</v>
      </c>
      <c r="W761">
        <f t="shared" ca="1" si="70"/>
        <v>27</v>
      </c>
      <c r="X761">
        <f t="shared" ca="1" si="71"/>
        <v>15</v>
      </c>
      <c r="Y761">
        <f t="shared" ca="1" si="72"/>
        <v>15</v>
      </c>
    </row>
    <row r="762" spans="1:25" x14ac:dyDescent="0.35">
      <c r="A762" s="1">
        <v>41422</v>
      </c>
      <c r="B762">
        <v>-35505</v>
      </c>
      <c r="C762">
        <f>AVERAGE(B$11:B762)</f>
        <v>27533.869680851065</v>
      </c>
      <c r="D762">
        <f t="shared" si="58"/>
        <v>29763.760994263863</v>
      </c>
      <c r="E762">
        <f>_xlfn.STDEV.P(B$11:B762)</f>
        <v>141531.97709135301</v>
      </c>
      <c r="F762">
        <f t="shared" si="59"/>
        <v>166558.44935336188</v>
      </c>
      <c r="G762">
        <f t="shared" si="60"/>
        <v>169065.84677220407</v>
      </c>
      <c r="H762">
        <f t="shared" si="61"/>
        <v>196322.21034762575</v>
      </c>
      <c r="I762">
        <f t="shared" si="62"/>
        <v>-113998.10741050195</v>
      </c>
      <c r="J762">
        <f t="shared" si="63"/>
        <v>-136794.68835909801</v>
      </c>
      <c r="K762">
        <f t="shared" si="65"/>
        <v>-1</v>
      </c>
      <c r="L762">
        <f t="shared" si="66"/>
        <v>-1</v>
      </c>
      <c r="M762" s="3">
        <f ca="1">VLOOKUP(A762,Cash!A:B,2,FALSE)/5200</f>
        <v>5.2451923076923075E-5</v>
      </c>
      <c r="N762">
        <f ca="1">VLOOKUP(A762,Swap!A:B,2,FALSE)</f>
        <v>151.48099999999999</v>
      </c>
      <c r="O762">
        <f t="shared" ca="1" si="67"/>
        <v>-1.6612568164113162E-2</v>
      </c>
      <c r="P762">
        <f t="shared" ca="1" si="68"/>
        <v>1.6665279702574701E-2</v>
      </c>
      <c r="Q762">
        <f t="shared" ca="1" si="73"/>
        <v>1.6665279702574701E-2</v>
      </c>
      <c r="R762">
        <f t="shared" ca="1" si="69"/>
        <v>130.08326819647829</v>
      </c>
      <c r="S762">
        <f t="shared" ca="1" si="64"/>
        <v>132.91270556765303</v>
      </c>
      <c r="T762">
        <f ca="1">(N762-MAX($N$534:N762))/MAX($N$534:N762)</f>
        <v>-4.0488240547782058E-2</v>
      </c>
      <c r="U762">
        <f ca="1">(R762-MAX(R$534:R762))/MAX(R$534:R762)</f>
        <v>0</v>
      </c>
      <c r="V762">
        <f ca="1">(S762-MAX(S$534:S762))/MAX(S$534:S762)</f>
        <v>0</v>
      </c>
      <c r="W762">
        <f t="shared" ca="1" si="70"/>
        <v>28</v>
      </c>
      <c r="X762">
        <f t="shared" ca="1" si="71"/>
        <v>0</v>
      </c>
      <c r="Y762">
        <f t="shared" ca="1" si="72"/>
        <v>0</v>
      </c>
    </row>
    <row r="763" spans="1:25" x14ac:dyDescent="0.35">
      <c r="A763" s="1">
        <v>41429</v>
      </c>
      <c r="B763">
        <v>19684</v>
      </c>
      <c r="C763">
        <f>AVERAGE(B$11:B763)</f>
        <v>27523.444887118192</v>
      </c>
      <c r="D763">
        <f t="shared" si="58"/>
        <v>29718.942638623328</v>
      </c>
      <c r="E763">
        <f>_xlfn.STDEV.P(B$11:B763)</f>
        <v>141438.25603858035</v>
      </c>
      <c r="F763">
        <f t="shared" si="59"/>
        <v>166558.00195932112</v>
      </c>
      <c r="G763">
        <f t="shared" si="60"/>
        <v>168961.70092569853</v>
      </c>
      <c r="H763">
        <f t="shared" si="61"/>
        <v>196276.94459794444</v>
      </c>
      <c r="I763">
        <f t="shared" si="62"/>
        <v>-113914.81115146216</v>
      </c>
      <c r="J763">
        <f t="shared" si="63"/>
        <v>-136839.05932069779</v>
      </c>
      <c r="K763">
        <f t="shared" si="65"/>
        <v>-1</v>
      </c>
      <c r="L763">
        <f t="shared" si="66"/>
        <v>-1</v>
      </c>
      <c r="M763" s="3">
        <f ca="1">VLOOKUP(A763,Cash!A:B,2,FALSE)/5200</f>
        <v>5.2682692307692315E-5</v>
      </c>
      <c r="N763">
        <f ca="1">VLOOKUP(A763,Swap!A:B,2,FALSE)</f>
        <v>151.04900000000001</v>
      </c>
      <c r="O763">
        <f t="shared" ca="1" si="67"/>
        <v>-2.8518428053682099E-3</v>
      </c>
      <c r="P763">
        <f t="shared" ca="1" si="68"/>
        <v>2.9042947284451332E-3</v>
      </c>
      <c r="Q763">
        <f t="shared" ca="1" si="73"/>
        <v>2.9042947284451332E-3</v>
      </c>
      <c r="R763">
        <f t="shared" ca="1" si="69"/>
        <v>130.46106834656024</v>
      </c>
      <c r="S763">
        <f t="shared" ca="1" si="64"/>
        <v>133.29872323777656</v>
      </c>
      <c r="T763">
        <f ca="1">(N763-MAX($N$534:N763))/MAX($N$534:N763)</f>
        <v>-4.3224617255642091E-2</v>
      </c>
      <c r="U763">
        <f ca="1">(R763-MAX(R$534:R763))/MAX(R$534:R763)</f>
        <v>0</v>
      </c>
      <c r="V763">
        <f ca="1">(S763-MAX(S$534:S763))/MAX(S$534:S763)</f>
        <v>0</v>
      </c>
      <c r="W763">
        <f t="shared" ca="1" si="70"/>
        <v>29</v>
      </c>
      <c r="X763">
        <f t="shared" ca="1" si="71"/>
        <v>0</v>
      </c>
      <c r="Y763">
        <f t="shared" ca="1" si="72"/>
        <v>0</v>
      </c>
    </row>
    <row r="764" spans="1:25" x14ac:dyDescent="0.35">
      <c r="A764" s="1">
        <v>41436</v>
      </c>
      <c r="B764">
        <v>-9195</v>
      </c>
      <c r="C764">
        <f>AVERAGE(B$11:B764)</f>
        <v>27474.746684350132</v>
      </c>
      <c r="D764">
        <f t="shared" si="58"/>
        <v>29593.860420650097</v>
      </c>
      <c r="E764">
        <f>_xlfn.STDEV.P(B$11:B764)</f>
        <v>141350.74985005643</v>
      </c>
      <c r="F764">
        <f t="shared" si="59"/>
        <v>166562.6147342051</v>
      </c>
      <c r="G764">
        <f t="shared" si="60"/>
        <v>168825.49653440656</v>
      </c>
      <c r="H764">
        <f t="shared" si="61"/>
        <v>196156.4751548552</v>
      </c>
      <c r="I764">
        <f t="shared" si="62"/>
        <v>-113876.00316570629</v>
      </c>
      <c r="J764">
        <f t="shared" si="63"/>
        <v>-136968.75431355499</v>
      </c>
      <c r="K764">
        <f t="shared" si="65"/>
        <v>-1</v>
      </c>
      <c r="L764">
        <f t="shared" si="66"/>
        <v>-1</v>
      </c>
      <c r="M764" s="3">
        <f ca="1">VLOOKUP(A764,Cash!A:B,2,FALSE)/5200</f>
        <v>5.2355769230769227E-5</v>
      </c>
      <c r="N764">
        <f ca="1">VLOOKUP(A764,Swap!A:B,2,FALSE)</f>
        <v>149.94200000000001</v>
      </c>
      <c r="O764">
        <f t="shared" ca="1" si="67"/>
        <v>-7.328747624942844E-3</v>
      </c>
      <c r="P764">
        <f t="shared" ca="1" si="68"/>
        <v>7.3814303172505362E-3</v>
      </c>
      <c r="Q764">
        <f t="shared" ca="1" si="73"/>
        <v>7.3814303172505362E-3</v>
      </c>
      <c r="R764">
        <f t="shared" ca="1" si="69"/>
        <v>131.42405763167443</v>
      </c>
      <c r="S764">
        <f t="shared" ca="1" si="64"/>
        <v>134.28265847473469</v>
      </c>
      <c r="T764">
        <f ca="1">(N764-MAX($N$534:N764))/MAX($N$534:N764)</f>
        <v>-5.0236582569533637E-2</v>
      </c>
      <c r="U764">
        <f ca="1">(R764-MAX(R$534:R764))/MAX(R$534:R764)</f>
        <v>0</v>
      </c>
      <c r="V764">
        <f ca="1">(S764-MAX(S$534:S764))/MAX(S$534:S764)</f>
        <v>0</v>
      </c>
      <c r="W764">
        <f t="shared" ca="1" si="70"/>
        <v>30</v>
      </c>
      <c r="X764">
        <f t="shared" ca="1" si="71"/>
        <v>0</v>
      </c>
      <c r="Y764">
        <f t="shared" ca="1" si="72"/>
        <v>0</v>
      </c>
    </row>
    <row r="765" spans="1:25" x14ac:dyDescent="0.35">
      <c r="A765" s="1">
        <v>41443</v>
      </c>
      <c r="B765">
        <v>31229</v>
      </c>
      <c r="C765">
        <f>AVERAGE(B$11:B765)</f>
        <v>27479.719205298014</v>
      </c>
      <c r="D765">
        <f t="shared" si="58"/>
        <v>29611.34034416826</v>
      </c>
      <c r="E765">
        <f>_xlfn.STDEV.P(B$11:B765)</f>
        <v>141257.1750557065</v>
      </c>
      <c r="F765">
        <f t="shared" si="59"/>
        <v>166562.30571265603</v>
      </c>
      <c r="G765">
        <f t="shared" si="60"/>
        <v>168736.89426100452</v>
      </c>
      <c r="H765">
        <f t="shared" si="61"/>
        <v>196173.64605682431</v>
      </c>
      <c r="I765">
        <f t="shared" si="62"/>
        <v>-113777.45585040849</v>
      </c>
      <c r="J765">
        <f t="shared" si="63"/>
        <v>-136950.96536848776</v>
      </c>
      <c r="K765">
        <f t="shared" si="65"/>
        <v>-1</v>
      </c>
      <c r="L765">
        <f t="shared" si="66"/>
        <v>-1</v>
      </c>
      <c r="M765" s="3">
        <f ca="1">VLOOKUP(A765,Cash!A:B,2,FALSE)/5200</f>
        <v>5.2355769230769227E-5</v>
      </c>
      <c r="N765">
        <f ca="1">VLOOKUP(A765,Swap!A:B,2,FALSE)</f>
        <v>150.69800000000001</v>
      </c>
      <c r="O765">
        <f t="shared" ca="1" si="67"/>
        <v>5.0419495538274184E-3</v>
      </c>
      <c r="P765">
        <f t="shared" ca="1" si="68"/>
        <v>-4.9895937845966494E-3</v>
      </c>
      <c r="Q765">
        <f t="shared" ca="1" si="73"/>
        <v>-4.9895937845966494E-3</v>
      </c>
      <c r="R765">
        <f t="shared" ca="1" si="69"/>
        <v>130.76830497056895</v>
      </c>
      <c r="S765">
        <f t="shared" ca="1" si="64"/>
        <v>133.61264255663005</v>
      </c>
      <c r="T765">
        <f ca="1">(N765-MAX($N$534:N765))/MAX($N$534:N765)</f>
        <v>-4.5447923330778434E-2</v>
      </c>
      <c r="U765">
        <f ca="1">(R765-MAX(R$534:R765))/MAX(R$534:R765)</f>
        <v>-4.9895937845966989E-3</v>
      </c>
      <c r="V765">
        <f ca="1">(S765-MAX(S$534:S765))/MAX(S$534:S765)</f>
        <v>-4.9895937845965601E-3</v>
      </c>
      <c r="W765">
        <f t="shared" ca="1" si="70"/>
        <v>31</v>
      </c>
      <c r="X765">
        <f t="shared" ca="1" si="71"/>
        <v>1</v>
      </c>
      <c r="Y765">
        <f t="shared" ca="1" si="72"/>
        <v>1</v>
      </c>
    </row>
    <row r="766" spans="1:25" x14ac:dyDescent="0.35">
      <c r="A766" s="1">
        <v>41450</v>
      </c>
      <c r="B766">
        <v>33011</v>
      </c>
      <c r="C766">
        <f>AVERAGE(B$11:B766)</f>
        <v>27487.035714285714</v>
      </c>
      <c r="D766">
        <f t="shared" si="58"/>
        <v>29709.948374760996</v>
      </c>
      <c r="E766">
        <f>_xlfn.STDEV.P(B$11:B766)</f>
        <v>141163.86323681372</v>
      </c>
      <c r="F766">
        <f t="shared" si="59"/>
        <v>166549.02285785275</v>
      </c>
      <c r="G766">
        <f t="shared" si="60"/>
        <v>168650.89895109943</v>
      </c>
      <c r="H766">
        <f t="shared" si="61"/>
        <v>196258.97123261375</v>
      </c>
      <c r="I766">
        <f t="shared" si="62"/>
        <v>-113676.82752252801</v>
      </c>
      <c r="J766">
        <f t="shared" si="63"/>
        <v>-136839.07448309174</v>
      </c>
      <c r="K766">
        <f t="shared" si="65"/>
        <v>-1</v>
      </c>
      <c r="L766">
        <f t="shared" si="66"/>
        <v>-1</v>
      </c>
      <c r="M766" s="3">
        <f ca="1">VLOOKUP(A766,Cash!A:B,2,FALSE)/5200</f>
        <v>5.3096153846153849E-5</v>
      </c>
      <c r="N766">
        <f ca="1">VLOOKUP(A766,Swap!A:B,2,FALSE)</f>
        <v>145.291</v>
      </c>
      <c r="O766">
        <f t="shared" ca="1" si="67"/>
        <v>-3.5879706432733083E-2</v>
      </c>
      <c r="P766">
        <f t="shared" ca="1" si="68"/>
        <v>3.5932062201963849E-2</v>
      </c>
      <c r="Q766">
        <f t="shared" ca="1" si="73"/>
        <v>3.5932062201963849E-2</v>
      </c>
      <c r="R766">
        <f t="shared" ca="1" si="69"/>
        <v>135.4670798388168</v>
      </c>
      <c r="S766">
        <f t="shared" ca="1" si="64"/>
        <v>138.41362033994363</v>
      </c>
      <c r="T766">
        <f ca="1">(N766-MAX($N$534:N766))/MAX($N$534:N766)</f>
        <v>-7.9696971616425832E-2</v>
      </c>
      <c r="U766">
        <f ca="1">(R766-MAX(R$534:R766))/MAX(R$534:R766)</f>
        <v>0</v>
      </c>
      <c r="V766">
        <f ca="1">(S766-MAX(S$534:S766))/MAX(S$534:S766)</f>
        <v>0</v>
      </c>
      <c r="W766">
        <f t="shared" ca="1" si="70"/>
        <v>32</v>
      </c>
      <c r="X766">
        <f t="shared" ca="1" si="71"/>
        <v>0</v>
      </c>
      <c r="Y766">
        <f t="shared" ca="1" si="72"/>
        <v>0</v>
      </c>
    </row>
    <row r="767" spans="1:25" x14ac:dyDescent="0.35">
      <c r="A767" s="1">
        <v>41457</v>
      </c>
      <c r="B767">
        <v>-22917</v>
      </c>
      <c r="C767">
        <f>AVERAGE(B$11:B767)</f>
        <v>27420.451783355351</v>
      </c>
      <c r="D767">
        <f t="shared" si="58"/>
        <v>29661.774378585087</v>
      </c>
      <c r="E767">
        <f>_xlfn.STDEV.P(B$11:B767)</f>
        <v>141082.47230344257</v>
      </c>
      <c r="F767">
        <f t="shared" si="59"/>
        <v>166560.59393253108</v>
      </c>
      <c r="G767">
        <f t="shared" si="60"/>
        <v>168502.92408679792</v>
      </c>
      <c r="H767">
        <f t="shared" si="61"/>
        <v>196222.36831111615</v>
      </c>
      <c r="I767">
        <f t="shared" si="62"/>
        <v>-113662.02052008722</v>
      </c>
      <c r="J767">
        <f t="shared" si="63"/>
        <v>-136898.819553946</v>
      </c>
      <c r="K767">
        <f t="shared" si="65"/>
        <v>-1</v>
      </c>
      <c r="L767">
        <f t="shared" si="66"/>
        <v>-1</v>
      </c>
      <c r="M767" s="3">
        <f ca="1">VLOOKUP(A767,Cash!A:B,2,FALSE)/5200</f>
        <v>5.2480769230769223E-5</v>
      </c>
      <c r="N767">
        <f ca="1">VLOOKUP(A767,Swap!A:B,2,FALSE)</f>
        <v>146.761</v>
      </c>
      <c r="O767">
        <f t="shared" ca="1" si="67"/>
        <v>1.0117626005740288E-2</v>
      </c>
      <c r="P767">
        <f t="shared" ca="1" si="68"/>
        <v>-1.0064529851894134E-2</v>
      </c>
      <c r="Q767">
        <f t="shared" ca="1" si="73"/>
        <v>-1.0064529851894134E-2</v>
      </c>
      <c r="R767">
        <f t="shared" ca="1" si="69"/>
        <v>134.10366736983011</v>
      </c>
      <c r="S767">
        <f t="shared" ca="1" si="64"/>
        <v>137.02055232612352</v>
      </c>
      <c r="T767">
        <f ca="1">(N767-MAX($N$534:N767))/MAX($N$534:N767)</f>
        <v>-7.0385689763290724E-2</v>
      </c>
      <c r="U767">
        <f ca="1">(R767-MAX(R$534:R767))/MAX(R$534:R767)</f>
        <v>-1.0064529851894115E-2</v>
      </c>
      <c r="V767">
        <f ca="1">(S767-MAX(S$534:S767))/MAX(S$534:S767)</f>
        <v>-1.0064529851894197E-2</v>
      </c>
      <c r="W767">
        <f t="shared" ca="1" si="70"/>
        <v>33</v>
      </c>
      <c r="X767">
        <f t="shared" ca="1" si="71"/>
        <v>1</v>
      </c>
      <c r="Y767">
        <f t="shared" ca="1" si="72"/>
        <v>1</v>
      </c>
    </row>
    <row r="768" spans="1:25" x14ac:dyDescent="0.35">
      <c r="A768" s="1">
        <v>41464</v>
      </c>
      <c r="B768">
        <v>-47110</v>
      </c>
      <c r="C768">
        <f>AVERAGE(B$11:B768)</f>
        <v>27322.126649076516</v>
      </c>
      <c r="D768">
        <f t="shared" si="58"/>
        <v>29649.376673040151</v>
      </c>
      <c r="E768">
        <f>_xlfn.STDEV.P(B$11:B768)</f>
        <v>141015.33114036842</v>
      </c>
      <c r="F768">
        <f t="shared" si="59"/>
        <v>166566.06646744549</v>
      </c>
      <c r="G768">
        <f t="shared" si="60"/>
        <v>168337.45778944495</v>
      </c>
      <c r="H768">
        <f t="shared" si="61"/>
        <v>196215.44314048564</v>
      </c>
      <c r="I768">
        <f t="shared" si="62"/>
        <v>-113693.20449129191</v>
      </c>
      <c r="J768">
        <f t="shared" si="63"/>
        <v>-136916.68979440533</v>
      </c>
      <c r="K768">
        <f t="shared" si="65"/>
        <v>-1</v>
      </c>
      <c r="L768">
        <f t="shared" si="66"/>
        <v>-1</v>
      </c>
      <c r="M768" s="3">
        <f ca="1">VLOOKUP(A768,Cash!A:B,2,FALSE)/5200</f>
        <v>5.1750000000000004E-5</v>
      </c>
      <c r="N768">
        <f ca="1">VLOOKUP(A768,Swap!A:B,2,FALSE)</f>
        <v>144.84</v>
      </c>
      <c r="O768">
        <f t="shared" ca="1" si="67"/>
        <v>-1.3089308467508332E-2</v>
      </c>
      <c r="P768">
        <f t="shared" ca="1" si="68"/>
        <v>1.3141789236739101E-2</v>
      </c>
      <c r="Q768">
        <f t="shared" ca="1" si="73"/>
        <v>1.3141789236739101E-2</v>
      </c>
      <c r="R768">
        <f t="shared" ca="1" si="69"/>
        <v>135.8660295022782</v>
      </c>
      <c r="S768">
        <f t="shared" ca="1" si="64"/>
        <v>138.82124754589503</v>
      </c>
      <c r="T768">
        <f ca="1">(N768-MAX($N$534:N768))/MAX($N$534:N768)</f>
        <v>-8.2553698225789007E-2</v>
      </c>
      <c r="U768">
        <f ca="1">(R768-MAX(R$534:R768))/MAX(R$534:R768)</f>
        <v>0</v>
      </c>
      <c r="V768">
        <f ca="1">(S768-MAX(S$534:S768))/MAX(S$534:S768)</f>
        <v>0</v>
      </c>
      <c r="W768">
        <f t="shared" ca="1" si="70"/>
        <v>34</v>
      </c>
      <c r="X768">
        <f t="shared" ca="1" si="71"/>
        <v>0</v>
      </c>
      <c r="Y768">
        <f t="shared" ca="1" si="72"/>
        <v>0</v>
      </c>
    </row>
    <row r="769" spans="1:25" x14ac:dyDescent="0.35">
      <c r="A769" s="1">
        <v>41471</v>
      </c>
      <c r="B769">
        <v>17735</v>
      </c>
      <c r="C769">
        <f>AVERAGE(B$11:B769)</f>
        <v>27309.4953886693</v>
      </c>
      <c r="D769">
        <f t="shared" si="58"/>
        <v>29743.076481835564</v>
      </c>
      <c r="E769">
        <f>_xlfn.STDEV.P(B$11:B769)</f>
        <v>140922.83414059752</v>
      </c>
      <c r="F769">
        <f t="shared" si="59"/>
        <v>166545.55295780467</v>
      </c>
      <c r="G769">
        <f t="shared" si="60"/>
        <v>168232.32952926683</v>
      </c>
      <c r="H769">
        <f t="shared" si="61"/>
        <v>196288.62943964024</v>
      </c>
      <c r="I769">
        <f t="shared" si="62"/>
        <v>-113613.33875192823</v>
      </c>
      <c r="J769">
        <f t="shared" si="63"/>
        <v>-136802.4764759691</v>
      </c>
      <c r="K769">
        <f t="shared" si="65"/>
        <v>-1</v>
      </c>
      <c r="L769">
        <f t="shared" si="66"/>
        <v>-1</v>
      </c>
      <c r="M769" s="3">
        <f ca="1">VLOOKUP(A769,Cash!A:B,2,FALSE)/5200</f>
        <v>5.1192307692307689E-5</v>
      </c>
      <c r="N769">
        <f ca="1">VLOOKUP(A769,Swap!A:B,2,FALSE)</f>
        <v>146.381</v>
      </c>
      <c r="O769">
        <f t="shared" ca="1" si="67"/>
        <v>1.0639326152996453E-2</v>
      </c>
      <c r="P769">
        <f t="shared" ca="1" si="68"/>
        <v>-1.0587576152996454E-2</v>
      </c>
      <c r="Q769">
        <f t="shared" ca="1" si="73"/>
        <v>-1.0587576152996454E-2</v>
      </c>
      <c r="R769">
        <f t="shared" ca="1" si="69"/>
        <v>134.42753756831758</v>
      </c>
      <c r="S769">
        <f t="shared" ca="1" si="64"/>
        <v>137.3514670158489</v>
      </c>
      <c r="T769">
        <f ca="1">(N769-MAX($N$534:N769))/MAX($N$534:N769)</f>
        <v>-7.2792687793352823E-2</v>
      </c>
      <c r="U769">
        <f ca="1">(R769-MAX(R$534:R769))/MAX(R$534:R769)</f>
        <v>-1.0587576152996355E-2</v>
      </c>
      <c r="V769">
        <f ca="1">(S769-MAX(S$534:S769))/MAX(S$534:S769)</f>
        <v>-1.0587576152996462E-2</v>
      </c>
      <c r="W769">
        <f t="shared" ca="1" si="70"/>
        <v>35</v>
      </c>
      <c r="X769">
        <f t="shared" ca="1" si="71"/>
        <v>1</v>
      </c>
      <c r="Y769">
        <f t="shared" ca="1" si="72"/>
        <v>1</v>
      </c>
    </row>
    <row r="770" spans="1:25" x14ac:dyDescent="0.35">
      <c r="A770" s="1">
        <v>41478</v>
      </c>
      <c r="B770">
        <v>-32312</v>
      </c>
      <c r="C770">
        <f>AVERAGE(B$11:B770)</f>
        <v>27231.04605263158</v>
      </c>
      <c r="D770">
        <f t="shared" si="58"/>
        <v>29794.686424474188</v>
      </c>
      <c r="E770">
        <f>_xlfn.STDEV.P(B$11:B770)</f>
        <v>140846.67446866035</v>
      </c>
      <c r="F770">
        <f t="shared" si="59"/>
        <v>166522.13118077643</v>
      </c>
      <c r="G770">
        <f t="shared" si="60"/>
        <v>168077.72052129192</v>
      </c>
      <c r="H770">
        <f t="shared" si="61"/>
        <v>196316.81760525063</v>
      </c>
      <c r="I770">
        <f t="shared" si="62"/>
        <v>-113615.62841602878</v>
      </c>
      <c r="J770">
        <f t="shared" si="63"/>
        <v>-136727.44475630223</v>
      </c>
      <c r="K770">
        <f t="shared" si="65"/>
        <v>-1</v>
      </c>
      <c r="L770">
        <f t="shared" si="66"/>
        <v>-1</v>
      </c>
      <c r="M770" s="3">
        <f ca="1">VLOOKUP(A770,Cash!A:B,2,FALSE)/5200</f>
        <v>5.1134615384615392E-5</v>
      </c>
      <c r="N770">
        <f ca="1">VLOOKUP(A770,Swap!A:B,2,FALSE)</f>
        <v>146.94200000000001</v>
      </c>
      <c r="O770">
        <f t="shared" ca="1" si="67"/>
        <v>3.8324645958149883E-3</v>
      </c>
      <c r="P770">
        <f t="shared" ca="1" si="68"/>
        <v>-3.7812722881226807E-3</v>
      </c>
      <c r="Q770">
        <f t="shared" ca="1" si="73"/>
        <v>-3.7812722881226807E-3</v>
      </c>
      <c r="R770">
        <f t="shared" ca="1" si="69"/>
        <v>133.91923044574992</v>
      </c>
      <c r="S770">
        <f t="shared" ca="1" si="64"/>
        <v>136.83210371988886</v>
      </c>
      <c r="T770">
        <f ca="1">(N770-MAX($N$534:N770))/MAX($N$534:N770)</f>
        <v>-6.9239198596339993E-2</v>
      </c>
      <c r="U770">
        <f ca="1">(R770-MAX(R$534:R770))/MAX(R$534:R770)</f>
        <v>-1.432881393281338E-2</v>
      </c>
      <c r="V770">
        <f ca="1">(S770-MAX(S$534:S770))/MAX(S$534:S770)</f>
        <v>-1.4328813932813484E-2</v>
      </c>
      <c r="W770">
        <f t="shared" ca="1" si="70"/>
        <v>36</v>
      </c>
      <c r="X770">
        <f t="shared" ca="1" si="71"/>
        <v>2</v>
      </c>
      <c r="Y770">
        <f t="shared" ca="1" si="72"/>
        <v>2</v>
      </c>
    </row>
    <row r="771" spans="1:25" x14ac:dyDescent="0.35">
      <c r="A771" s="1">
        <v>41485</v>
      </c>
      <c r="B771">
        <v>11903</v>
      </c>
      <c r="C771">
        <f>AVERAGE(B$11:B771)</f>
        <v>27210.904073587386</v>
      </c>
      <c r="D771">
        <f t="shared" si="58"/>
        <v>29885.326959847036</v>
      </c>
      <c r="E771">
        <f>_xlfn.STDEV.P(B$11:B771)</f>
        <v>140755.19880562878</v>
      </c>
      <c r="F771">
        <f t="shared" si="59"/>
        <v>166499.46461964745</v>
      </c>
      <c r="G771">
        <f t="shared" si="60"/>
        <v>167966.10287921617</v>
      </c>
      <c r="H771">
        <f t="shared" si="61"/>
        <v>196384.79157949449</v>
      </c>
      <c r="I771">
        <f t="shared" si="62"/>
        <v>-113544.2947320414</v>
      </c>
      <c r="J771">
        <f t="shared" si="63"/>
        <v>-136614.13765980041</v>
      </c>
      <c r="K771">
        <f t="shared" si="65"/>
        <v>-1</v>
      </c>
      <c r="L771">
        <f t="shared" si="66"/>
        <v>-1</v>
      </c>
      <c r="M771" s="3">
        <f ca="1">VLOOKUP(A771,Cash!A:B,2,FALSE)/5200</f>
        <v>5.0961538461538462E-5</v>
      </c>
      <c r="N771">
        <f ca="1">VLOOKUP(A771,Swap!A:B,2,FALSE)</f>
        <v>146.12799999999999</v>
      </c>
      <c r="O771">
        <f t="shared" ca="1" si="67"/>
        <v>-5.5396006587634661E-3</v>
      </c>
      <c r="P771">
        <f t="shared" ca="1" si="68"/>
        <v>5.5907352741480813E-3</v>
      </c>
      <c r="Q771">
        <f t="shared" ca="1" si="73"/>
        <v>5.5907352741480813E-3</v>
      </c>
      <c r="R771">
        <f t="shared" ca="1" si="69"/>
        <v>134.66793741128973</v>
      </c>
      <c r="S771">
        <f t="shared" ca="1" si="64"/>
        <v>137.59709578879153</v>
      </c>
      <c r="T771">
        <f ca="1">(N771-MAX($N$534:N771))/MAX($N$534:N771)</f>
        <v>-7.4395241744946924E-2</v>
      </c>
      <c r="U771">
        <f ca="1">(R771-MAX(R$534:R771))/MAX(R$534:R771)</f>
        <v>-8.8181872641562541E-3</v>
      </c>
      <c r="V771">
        <f ca="1">(S771-MAX(S$534:S771))/MAX(S$534:S771)</f>
        <v>-8.8181872641562888E-3</v>
      </c>
      <c r="W771">
        <f t="shared" ca="1" si="70"/>
        <v>37</v>
      </c>
      <c r="X771">
        <f t="shared" ca="1" si="71"/>
        <v>3</v>
      </c>
      <c r="Y771">
        <f t="shared" ca="1" si="72"/>
        <v>3</v>
      </c>
    </row>
    <row r="772" spans="1:25" x14ac:dyDescent="0.35">
      <c r="A772" s="1">
        <v>41492</v>
      </c>
      <c r="B772">
        <v>-20096</v>
      </c>
      <c r="C772">
        <f>AVERAGE(B$11:B772)</f>
        <v>27148.82152230971</v>
      </c>
      <c r="D772">
        <f t="shared" si="58"/>
        <v>29930.527724665393</v>
      </c>
      <c r="E772">
        <f>_xlfn.STDEV.P(B$11:B772)</f>
        <v>140673.23496585331</v>
      </c>
      <c r="F772">
        <f t="shared" si="59"/>
        <v>166482.68000314431</v>
      </c>
      <c r="G772">
        <f t="shared" si="60"/>
        <v>167822.05648816301</v>
      </c>
      <c r="H772">
        <f t="shared" si="61"/>
        <v>196413.2077278097</v>
      </c>
      <c r="I772">
        <f t="shared" si="62"/>
        <v>-113524.4134435436</v>
      </c>
      <c r="J772">
        <f t="shared" si="63"/>
        <v>-136552.15227847893</v>
      </c>
      <c r="K772">
        <f t="shared" si="65"/>
        <v>-1</v>
      </c>
      <c r="L772">
        <f t="shared" si="66"/>
        <v>-1</v>
      </c>
      <c r="M772" s="3">
        <f ca="1">VLOOKUP(A772,Cash!A:B,2,FALSE)/5200</f>
        <v>5.1230769230769233E-5</v>
      </c>
      <c r="N772">
        <f ca="1">VLOOKUP(A772,Swap!A:B,2,FALSE)</f>
        <v>145.572</v>
      </c>
      <c r="O772">
        <f t="shared" ca="1" si="67"/>
        <v>-3.8048833899045897E-3</v>
      </c>
      <c r="P772">
        <f t="shared" ca="1" si="68"/>
        <v>3.8558449283661281E-3</v>
      </c>
      <c r="Q772">
        <f t="shared" ca="1" si="73"/>
        <v>3.8558449283661281E-3</v>
      </c>
      <c r="R772">
        <f t="shared" ca="1" si="69"/>
        <v>135.18719609477057</v>
      </c>
      <c r="S772">
        <f t="shared" ca="1" si="64"/>
        <v>138.12764885274666</v>
      </c>
      <c r="T772">
        <f ca="1">(N772-MAX($N$534:N772))/MAX($N$534:N772)</f>
        <v>-7.7917059915248263E-2</v>
      </c>
      <c r="U772">
        <f ca="1">(R772-MAX(R$534:R772))/MAX(R$534:R772)</f>
        <v>-4.9963438984300512E-3</v>
      </c>
      <c r="V772">
        <f ca="1">(S772-MAX(S$534:S772))/MAX(S$534:S772)</f>
        <v>-4.9963438984300052E-3</v>
      </c>
      <c r="W772">
        <f t="shared" ca="1" si="70"/>
        <v>38</v>
      </c>
      <c r="X772">
        <f t="shared" ca="1" si="71"/>
        <v>4</v>
      </c>
      <c r="Y772">
        <f t="shared" ca="1" si="72"/>
        <v>4</v>
      </c>
    </row>
    <row r="773" spans="1:25" x14ac:dyDescent="0.35">
      <c r="A773" s="1">
        <v>41499</v>
      </c>
      <c r="B773">
        <v>-66432</v>
      </c>
      <c r="C773">
        <f>AVERAGE(B$11:B773)</f>
        <v>27026.173001310617</v>
      </c>
      <c r="D773">
        <f t="shared" si="58"/>
        <v>29774.510516252391</v>
      </c>
      <c r="E773">
        <f>_xlfn.STDEV.P(B$11:B773)</f>
        <v>140621.78286568527</v>
      </c>
      <c r="F773">
        <f t="shared" si="59"/>
        <v>166534.66992986054</v>
      </c>
      <c r="G773">
        <f t="shared" si="60"/>
        <v>167647.95586699588</v>
      </c>
      <c r="H773">
        <f t="shared" si="61"/>
        <v>196309.18044611294</v>
      </c>
      <c r="I773">
        <f t="shared" si="62"/>
        <v>-113595.60986437465</v>
      </c>
      <c r="J773">
        <f t="shared" si="63"/>
        <v>-136760.15941360814</v>
      </c>
      <c r="K773">
        <f t="shared" si="65"/>
        <v>-1</v>
      </c>
      <c r="L773">
        <f t="shared" si="66"/>
        <v>-1</v>
      </c>
      <c r="M773" s="3">
        <f ca="1">VLOOKUP(A773,Cash!A:B,2,FALSE)/5200</f>
        <v>5.0807692307692304E-5</v>
      </c>
      <c r="N773">
        <f ca="1">VLOOKUP(A773,Swap!A:B,2,FALSE)</f>
        <v>145.03</v>
      </c>
      <c r="O773">
        <f t="shared" ca="1" si="67"/>
        <v>-3.723243480889149E-3</v>
      </c>
      <c r="P773">
        <f t="shared" ca="1" si="68"/>
        <v>3.7744742501199182E-3</v>
      </c>
      <c r="Q773">
        <f t="shared" ca="1" si="73"/>
        <v>3.7744742501199182E-3</v>
      </c>
      <c r="R773">
        <f t="shared" ca="1" si="69"/>
        <v>135.69745668537621</v>
      </c>
      <c r="S773">
        <f t="shared" ca="1" si="64"/>
        <v>138.64900810657096</v>
      </c>
      <c r="T773">
        <f ca="1">(N773-MAX($N$534:N773))/MAX($N$534:N773)</f>
        <v>-8.1350199210757951E-2</v>
      </c>
      <c r="U773">
        <f ca="1">(R773-MAX(R$534:R773))/MAX(R$534:R773)</f>
        <v>-1.2407282196993819E-3</v>
      </c>
      <c r="V773">
        <f ca="1">(S773-MAX(S$534:S773))/MAX(S$534:S773)</f>
        <v>-1.2407282196994383E-3</v>
      </c>
      <c r="W773">
        <f t="shared" ca="1" si="70"/>
        <v>39</v>
      </c>
      <c r="X773">
        <f t="shared" ca="1" si="71"/>
        <v>5</v>
      </c>
      <c r="Y773">
        <f t="shared" ca="1" si="72"/>
        <v>5</v>
      </c>
    </row>
    <row r="774" spans="1:25" x14ac:dyDescent="0.35">
      <c r="A774" s="1">
        <v>41506</v>
      </c>
      <c r="B774">
        <v>-24840</v>
      </c>
      <c r="C774">
        <f>AVERAGE(B$11:B774)</f>
        <v>26958.285340314134</v>
      </c>
      <c r="D774">
        <f t="shared" si="58"/>
        <v>29725.187380497133</v>
      </c>
      <c r="E774">
        <f>_xlfn.STDEV.P(B$11:B774)</f>
        <v>140542.23367344495</v>
      </c>
      <c r="F774">
        <f t="shared" si="59"/>
        <v>166547.01748785155</v>
      </c>
      <c r="G774">
        <f t="shared" si="60"/>
        <v>167500.5190137591</v>
      </c>
      <c r="H774">
        <f t="shared" si="61"/>
        <v>196272.20486834869</v>
      </c>
      <c r="I774">
        <f t="shared" si="62"/>
        <v>-113583.94833313081</v>
      </c>
      <c r="J774">
        <f t="shared" si="63"/>
        <v>-136821.83010735441</v>
      </c>
      <c r="K774">
        <f t="shared" si="65"/>
        <v>-1</v>
      </c>
      <c r="L774">
        <f t="shared" si="66"/>
        <v>-1</v>
      </c>
      <c r="M774" s="3">
        <f ca="1">VLOOKUP(A774,Cash!A:B,2,FALSE)/5200</f>
        <v>5.0403846153846153E-5</v>
      </c>
      <c r="N774">
        <f ca="1">VLOOKUP(A774,Swap!A:B,2,FALSE)</f>
        <v>143.60599999999999</v>
      </c>
      <c r="O774">
        <f t="shared" ca="1" si="67"/>
        <v>-9.8186582086465801E-3</v>
      </c>
      <c r="P774">
        <f t="shared" ca="1" si="68"/>
        <v>9.8694659009542721E-3</v>
      </c>
      <c r="Q774">
        <f t="shared" ca="1" si="73"/>
        <v>9.8694659009542721E-3</v>
      </c>
      <c r="R774">
        <f t="shared" ca="1" si="69"/>
        <v>137.03671810697873</v>
      </c>
      <c r="S774">
        <f t="shared" ca="1" si="64"/>
        <v>140.01739976427987</v>
      </c>
      <c r="T774">
        <f ca="1">(N774-MAX($N$534:N774))/MAX($N$534:N774)</f>
        <v>-9.0370107618148746E-2</v>
      </c>
      <c r="U774">
        <f ca="1">(R774-MAX(R$534:R774))/MAX(R$534:R774)</f>
        <v>0</v>
      </c>
      <c r="V774">
        <f ca="1">(S774-MAX(S$534:S774))/MAX(S$534:S774)</f>
        <v>0</v>
      </c>
      <c r="W774">
        <f t="shared" ca="1" si="70"/>
        <v>40</v>
      </c>
      <c r="X774">
        <f t="shared" ca="1" si="71"/>
        <v>0</v>
      </c>
      <c r="Y774">
        <f t="shared" ca="1" si="72"/>
        <v>0</v>
      </c>
    </row>
    <row r="775" spans="1:25" x14ac:dyDescent="0.35">
      <c r="A775" s="1">
        <v>41513</v>
      </c>
      <c r="B775">
        <v>-110825</v>
      </c>
      <c r="C775">
        <f>AVERAGE(B$11:B775)</f>
        <v>26778.176470588234</v>
      </c>
      <c r="D775">
        <f t="shared" si="58"/>
        <v>29463.869980879543</v>
      </c>
      <c r="E775">
        <f>_xlfn.STDEV.P(B$11:B775)</f>
        <v>140538.5471481914</v>
      </c>
      <c r="F775">
        <f t="shared" si="59"/>
        <v>166660.0827390624</v>
      </c>
      <c r="G775">
        <f t="shared" si="60"/>
        <v>167316.72361877962</v>
      </c>
      <c r="H775">
        <f t="shared" si="61"/>
        <v>196123.95271994194</v>
      </c>
      <c r="I775">
        <f t="shared" si="62"/>
        <v>-113760.37067760316</v>
      </c>
      <c r="J775">
        <f t="shared" si="63"/>
        <v>-137196.21275818287</v>
      </c>
      <c r="K775">
        <f t="shared" si="65"/>
        <v>-1</v>
      </c>
      <c r="L775">
        <f t="shared" si="66"/>
        <v>-1</v>
      </c>
      <c r="M775" s="3">
        <f ca="1">VLOOKUP(A775,Cash!A:B,2,FALSE)/5200</f>
        <v>4.9884615384615389E-5</v>
      </c>
      <c r="N775">
        <f ca="1">VLOOKUP(A775,Swap!A:B,2,FALSE)</f>
        <v>144.51599999999999</v>
      </c>
      <c r="O775">
        <f t="shared" ca="1" si="67"/>
        <v>6.3367825856857074E-3</v>
      </c>
      <c r="P775">
        <f t="shared" ca="1" si="68"/>
        <v>-6.2863787395318615E-3</v>
      </c>
      <c r="Q775">
        <f t="shared" ca="1" si="73"/>
        <v>-6.2863787395318615E-3</v>
      </c>
      <c r="R775">
        <f t="shared" ca="1" si="69"/>
        <v>136.17525339573578</v>
      </c>
      <c r="S775">
        <f t="shared" ca="1" si="64"/>
        <v>139.13719735923718</v>
      </c>
      <c r="T775">
        <f ca="1">(N775-MAX($N$534:N775))/MAX($N$534:N775)</f>
        <v>-8.4605980756684171E-2</v>
      </c>
      <c r="U775">
        <f ca="1">(R775-MAX(R$534:R775))/MAX(R$534:R775)</f>
        <v>-6.2863787395319587E-3</v>
      </c>
      <c r="V775">
        <f ca="1">(S775-MAX(S$534:S775))/MAX(S$534:S775)</f>
        <v>-6.2863787395318086E-3</v>
      </c>
      <c r="W775">
        <f t="shared" ca="1" si="70"/>
        <v>41</v>
      </c>
      <c r="X775">
        <f t="shared" ca="1" si="71"/>
        <v>1</v>
      </c>
      <c r="Y775">
        <f t="shared" ca="1" si="72"/>
        <v>1</v>
      </c>
    </row>
    <row r="776" spans="1:25" x14ac:dyDescent="0.35">
      <c r="A776" s="1">
        <v>41520</v>
      </c>
      <c r="B776">
        <v>-103094</v>
      </c>
      <c r="C776">
        <f>AVERAGE(B$11:B776)</f>
        <v>26608.630548302874</v>
      </c>
      <c r="D776">
        <f t="shared" si="58"/>
        <v>29275.674952198853</v>
      </c>
      <c r="E776">
        <f>_xlfn.STDEV.P(B$11:B776)</f>
        <v>140525.04788357855</v>
      </c>
      <c r="F776">
        <f t="shared" si="59"/>
        <v>166754.06424316976</v>
      </c>
      <c r="G776">
        <f t="shared" si="60"/>
        <v>167133.67843188142</v>
      </c>
      <c r="H776">
        <f t="shared" si="61"/>
        <v>196029.7391953686</v>
      </c>
      <c r="I776">
        <f t="shared" si="62"/>
        <v>-113916.41733527568</v>
      </c>
      <c r="J776">
        <f t="shared" si="63"/>
        <v>-137478.38929097092</v>
      </c>
      <c r="K776">
        <f t="shared" si="65"/>
        <v>-1</v>
      </c>
      <c r="L776">
        <f t="shared" si="66"/>
        <v>-1</v>
      </c>
      <c r="M776" s="3">
        <f ca="1">VLOOKUP(A776,Cash!A:B,2,FALSE)/5200</f>
        <v>4.9903846153846154E-5</v>
      </c>
      <c r="N776">
        <f ca="1">VLOOKUP(A776,Swap!A:B,2,FALSE)</f>
        <v>142.732</v>
      </c>
      <c r="O776">
        <f t="shared" ca="1" si="67"/>
        <v>-1.2344653879155176E-2</v>
      </c>
      <c r="P776">
        <f t="shared" ca="1" si="68"/>
        <v>1.2394538494539791E-2</v>
      </c>
      <c r="Q776">
        <f t="shared" ca="1" si="73"/>
        <v>1.2394538494539791E-2</v>
      </c>
      <c r="R776">
        <f t="shared" ca="1" si="69"/>
        <v>137.86308281595294</v>
      </c>
      <c r="S776">
        <f t="shared" ca="1" si="64"/>
        <v>140.86173870792862</v>
      </c>
      <c r="T776">
        <f ca="1">(N776-MAX($N$534:N776))/MAX($N$534:N776)</f>
        <v>-9.5906203087291628E-2</v>
      </c>
      <c r="U776">
        <f ca="1">(R776-MAX(R$534:R776))/MAX(R$534:R776)</f>
        <v>0</v>
      </c>
      <c r="V776">
        <f ca="1">(S776-MAX(S$534:S776))/MAX(S$534:S776)</f>
        <v>0</v>
      </c>
      <c r="W776">
        <f t="shared" ca="1" si="70"/>
        <v>42</v>
      </c>
      <c r="X776">
        <f t="shared" ca="1" si="71"/>
        <v>0</v>
      </c>
      <c r="Y776">
        <f t="shared" ca="1" si="72"/>
        <v>0</v>
      </c>
    </row>
    <row r="777" spans="1:25" x14ac:dyDescent="0.35">
      <c r="A777" s="1">
        <v>41527</v>
      </c>
      <c r="B777">
        <v>-85324</v>
      </c>
      <c r="C777">
        <f>AVERAGE(B$11:B777)</f>
        <v>26462.694915254237</v>
      </c>
      <c r="D777">
        <f t="shared" si="58"/>
        <v>29140.281070745699</v>
      </c>
      <c r="E777">
        <f>_xlfn.STDEV.P(B$11:B777)</f>
        <v>140491.48232244741</v>
      </c>
      <c r="F777">
        <f t="shared" si="59"/>
        <v>166818.29762823551</v>
      </c>
      <c r="G777">
        <f t="shared" si="60"/>
        <v>166954.17723770166</v>
      </c>
      <c r="H777">
        <f t="shared" si="61"/>
        <v>195958.5786989812</v>
      </c>
      <c r="I777">
        <f t="shared" si="62"/>
        <v>-114028.78740719317</v>
      </c>
      <c r="J777">
        <f t="shared" si="63"/>
        <v>-137678.01655748981</v>
      </c>
      <c r="K777">
        <f t="shared" si="65"/>
        <v>-1</v>
      </c>
      <c r="L777">
        <f t="shared" si="66"/>
        <v>-1</v>
      </c>
      <c r="M777" s="3">
        <f ca="1">VLOOKUP(A777,Cash!A:B,2,FALSE)/5200</f>
        <v>4.9211538461538467E-5</v>
      </c>
      <c r="N777">
        <f ca="1">VLOOKUP(A777,Swap!A:B,2,FALSE)</f>
        <v>142.35900000000001</v>
      </c>
      <c r="O777">
        <f t="shared" ca="1" si="67"/>
        <v>-2.6132892413753828E-3</v>
      </c>
      <c r="P777">
        <f t="shared" ca="1" si="68"/>
        <v>2.663193087529229E-3</v>
      </c>
      <c r="Q777">
        <f t="shared" ca="1" si="73"/>
        <v>2.663193087529229E-3</v>
      </c>
      <c r="R777">
        <f t="shared" ca="1" si="69"/>
        <v>138.23023882513385</v>
      </c>
      <c r="S777">
        <f t="shared" ca="1" si="64"/>
        <v>141.23688071675292</v>
      </c>
      <c r="T777">
        <f ca="1">(N777-MAX($N$534:N777))/MAX($N$534:N777)</f>
        <v>-9.8268861679957825E-2</v>
      </c>
      <c r="U777">
        <f ca="1">(R777-MAX(R$534:R777))/MAX(R$534:R777)</f>
        <v>0</v>
      </c>
      <c r="V777">
        <f ca="1">(S777-MAX(S$534:S777))/MAX(S$534:S777)</f>
        <v>0</v>
      </c>
      <c r="W777">
        <f t="shared" ca="1" si="70"/>
        <v>43</v>
      </c>
      <c r="X777">
        <f t="shared" ca="1" si="71"/>
        <v>0</v>
      </c>
      <c r="Y777">
        <f t="shared" ca="1" si="72"/>
        <v>0</v>
      </c>
    </row>
    <row r="778" spans="1:25" x14ac:dyDescent="0.35">
      <c r="A778" s="1">
        <v>41534</v>
      </c>
      <c r="B778">
        <v>-126026</v>
      </c>
      <c r="C778">
        <f>AVERAGE(B$11:B778)</f>
        <v>26264.141927083332</v>
      </c>
      <c r="D778">
        <f t="shared" si="58"/>
        <v>28919.887189292542</v>
      </c>
      <c r="E778">
        <f>_xlfn.STDEV.P(B$11:B778)</f>
        <v>140507.62945045315</v>
      </c>
      <c r="F778">
        <f t="shared" si="59"/>
        <v>166946.9596215866</v>
      </c>
      <c r="G778">
        <f t="shared" si="60"/>
        <v>166771.7713775365</v>
      </c>
      <c r="H778">
        <f t="shared" si="61"/>
        <v>195866.84681087916</v>
      </c>
      <c r="I778">
        <f t="shared" si="62"/>
        <v>-114243.48752336983</v>
      </c>
      <c r="J778">
        <f t="shared" si="63"/>
        <v>-138027.07243229405</v>
      </c>
      <c r="K778">
        <f t="shared" si="65"/>
        <v>-1</v>
      </c>
      <c r="L778">
        <f t="shared" si="66"/>
        <v>-1</v>
      </c>
      <c r="M778" s="3">
        <f ca="1">VLOOKUP(A778,Cash!A:B,2,FALSE)/5200</f>
        <v>4.8451923076923079E-5</v>
      </c>
      <c r="N778">
        <f ca="1">VLOOKUP(A778,Swap!A:B,2,FALSE)</f>
        <v>143.96700000000001</v>
      </c>
      <c r="O778">
        <f t="shared" ca="1" si="67"/>
        <v>1.1295387014519598E-2</v>
      </c>
      <c r="P778">
        <f t="shared" ca="1" si="68"/>
        <v>-1.124617547605806E-2</v>
      </c>
      <c r="Q778">
        <f t="shared" ca="1" si="73"/>
        <v>-1.124617547605806E-2</v>
      </c>
      <c r="R778">
        <f t="shared" ca="1" si="69"/>
        <v>136.67567730320897</v>
      </c>
      <c r="S778">
        <f t="shared" ca="1" si="64"/>
        <v>139.64850597252124</v>
      </c>
      <c r="T778">
        <f ca="1">(N778-MAX($N$534:N778))/MAX($N$534:N778)</f>
        <v>-8.8083459489589594E-2</v>
      </c>
      <c r="U778">
        <f ca="1">(R778-MAX(R$534:R778))/MAX(R$534:R778)</f>
        <v>-1.1246175476058152E-2</v>
      </c>
      <c r="V778">
        <f ca="1">(S778-MAX(S$534:S778))/MAX(S$534:S778)</f>
        <v>-1.1246175476058072E-2</v>
      </c>
      <c r="W778">
        <f t="shared" ca="1" si="70"/>
        <v>44</v>
      </c>
      <c r="X778">
        <f t="shared" ca="1" si="71"/>
        <v>1</v>
      </c>
      <c r="Y778">
        <f t="shared" ca="1" si="72"/>
        <v>1</v>
      </c>
    </row>
    <row r="779" spans="1:25" x14ac:dyDescent="0.35">
      <c r="A779" s="1">
        <v>41541</v>
      </c>
      <c r="B779">
        <v>-89107</v>
      </c>
      <c r="C779">
        <f>AVERAGE(B$11:B779)</f>
        <v>26114.114434330299</v>
      </c>
      <c r="D779">
        <f t="shared" si="58"/>
        <v>28777.130019120457</v>
      </c>
      <c r="E779">
        <f>_xlfn.STDEV.P(B$11:B779)</f>
        <v>140477.78277983508</v>
      </c>
      <c r="F779">
        <f t="shared" si="59"/>
        <v>167015.88780796088</v>
      </c>
      <c r="G779">
        <f t="shared" si="60"/>
        <v>166591.89721416536</v>
      </c>
      <c r="H779">
        <f t="shared" si="61"/>
        <v>195793.01782708135</v>
      </c>
      <c r="I779">
        <f t="shared" si="62"/>
        <v>-114363.66834550478</v>
      </c>
      <c r="J779">
        <f t="shared" si="63"/>
        <v>-138238.75778884042</v>
      </c>
      <c r="K779">
        <f t="shared" si="65"/>
        <v>1</v>
      </c>
      <c r="L779">
        <f t="shared" si="66"/>
        <v>-1</v>
      </c>
      <c r="M779" s="3">
        <f ca="1">VLOOKUP(A779,Cash!A:B,2,FALSE)/5200</f>
        <v>4.8115384615384608E-5</v>
      </c>
      <c r="N779">
        <f ca="1">VLOOKUP(A779,Swap!A:B,2,FALSE)</f>
        <v>146.547</v>
      </c>
      <c r="O779">
        <f t="shared" ca="1" si="67"/>
        <v>1.7920773510595955E-2</v>
      </c>
      <c r="P779">
        <f t="shared" ca="1" si="68"/>
        <v>1.7872321587519033E-2</v>
      </c>
      <c r="Q779">
        <f t="shared" ca="1" si="73"/>
        <v>-1.7872321587519033E-2</v>
      </c>
      <c r="R779">
        <f t="shared" ca="1" si="69"/>
        <v>139.11838896116387</v>
      </c>
      <c r="S779">
        <f t="shared" ca="1" si="64"/>
        <v>137.15266296456377</v>
      </c>
      <c r="T779">
        <f ca="1">(N779-MAX($N$534:N779))/MAX($N$534:N779)</f>
        <v>-7.1741209706536233E-2</v>
      </c>
      <c r="U779">
        <f ca="1">(R779-MAX(R$534:R779))/MAX(R$534:R779)</f>
        <v>0</v>
      </c>
      <c r="V779">
        <f ca="1">(S779-MAX(S$534:S779))/MAX(S$534:S779)</f>
        <v>-2.891750179883925E-2</v>
      </c>
      <c r="W779">
        <f t="shared" ca="1" si="70"/>
        <v>45</v>
      </c>
      <c r="X779">
        <f t="shared" ca="1" si="71"/>
        <v>0</v>
      </c>
      <c r="Y779">
        <f t="shared" ca="1" si="72"/>
        <v>2</v>
      </c>
    </row>
    <row r="780" spans="1:25" x14ac:dyDescent="0.35">
      <c r="A780" s="1">
        <v>41548</v>
      </c>
      <c r="B780">
        <v>-28536</v>
      </c>
      <c r="C780">
        <f>AVERAGE(B$11:B780)</f>
        <v>26043.140259740259</v>
      </c>
      <c r="D780">
        <f t="shared" si="58"/>
        <v>28716.428298279159</v>
      </c>
      <c r="E780">
        <f>_xlfn.STDEV.P(B$11:B780)</f>
        <v>140400.32971135876</v>
      </c>
      <c r="F780">
        <f t="shared" si="59"/>
        <v>167030.93728195634</v>
      </c>
      <c r="G780">
        <f t="shared" si="60"/>
        <v>166443.46997109902</v>
      </c>
      <c r="H780">
        <f t="shared" si="61"/>
        <v>195747.36558023549</v>
      </c>
      <c r="I780">
        <f t="shared" si="62"/>
        <v>-114357.1894516185</v>
      </c>
      <c r="J780">
        <f t="shared" si="63"/>
        <v>-138314.50898367719</v>
      </c>
      <c r="K780">
        <f t="shared" si="65"/>
        <v>1</v>
      </c>
      <c r="L780">
        <f t="shared" si="66"/>
        <v>-1</v>
      </c>
      <c r="M780" s="3">
        <f ca="1">VLOOKUP(A780,Cash!A:B,2,FALSE)/5200</f>
        <v>4.7278846153846158E-5</v>
      </c>
      <c r="N780">
        <f ca="1">VLOOKUP(A780,Swap!A:B,2,FALSE)</f>
        <v>147.00800000000001</v>
      </c>
      <c r="O780">
        <f t="shared" ca="1" si="67"/>
        <v>3.1457484629504595E-3</v>
      </c>
      <c r="P780">
        <f t="shared" ca="1" si="68"/>
        <v>3.0976330783350748E-3</v>
      </c>
      <c r="Q780">
        <f t="shared" ca="1" si="73"/>
        <v>-3.0976330783350748E-3</v>
      </c>
      <c r="R780">
        <f t="shared" ca="1" si="69"/>
        <v>139.54932668461464</v>
      </c>
      <c r="S780">
        <f t="shared" ca="1" si="64"/>
        <v>136.72781433898299</v>
      </c>
      <c r="T780">
        <f ca="1">(N780-MAX($N$534:N780))/MAX($N$534:N780)</f>
        <v>-6.8821141043750242E-2</v>
      </c>
      <c r="U780">
        <f ca="1">(R780-MAX(R$534:R780))/MAX(R$534:R780)</f>
        <v>0</v>
      </c>
      <c r="V780">
        <f ca="1">(S780-MAX(S$534:S780))/MAX(S$534:S780)</f>
        <v>-3.1925559067059454E-2</v>
      </c>
      <c r="W780">
        <f t="shared" ca="1" si="70"/>
        <v>46</v>
      </c>
      <c r="X780">
        <f t="shared" ca="1" si="71"/>
        <v>0</v>
      </c>
      <c r="Y780">
        <f t="shared" ca="1" si="72"/>
        <v>3</v>
      </c>
    </row>
    <row r="781" spans="1:25" x14ac:dyDescent="0.35">
      <c r="A781" s="1">
        <v>41555</v>
      </c>
      <c r="B781">
        <v>-87571</v>
      </c>
      <c r="C781">
        <f>AVERAGE(B$11:B781)</f>
        <v>25895.780804150454</v>
      </c>
      <c r="D781">
        <f t="shared" si="58"/>
        <v>28617.929254302104</v>
      </c>
      <c r="E781">
        <f>_xlfn.STDEV.P(B$11:B781)</f>
        <v>140368.82083330414</v>
      </c>
      <c r="F781">
        <f t="shared" si="59"/>
        <v>167084.28570636007</v>
      </c>
      <c r="G781">
        <f t="shared" si="60"/>
        <v>166264.60163745459</v>
      </c>
      <c r="H781">
        <f t="shared" si="61"/>
        <v>195702.21496066218</v>
      </c>
      <c r="I781">
        <f t="shared" si="62"/>
        <v>-114473.04002915369</v>
      </c>
      <c r="J781">
        <f t="shared" si="63"/>
        <v>-138466.35645205795</v>
      </c>
      <c r="K781">
        <f t="shared" si="65"/>
        <v>1</v>
      </c>
      <c r="L781">
        <f t="shared" si="66"/>
        <v>-1</v>
      </c>
      <c r="M781" s="3">
        <f ca="1">VLOOKUP(A781,Cash!A:B,2,FALSE)/5200</f>
        <v>4.6846153846153846E-5</v>
      </c>
      <c r="N781">
        <f ca="1">VLOOKUP(A781,Swap!A:B,2,FALSE)</f>
        <v>147.24100000000001</v>
      </c>
      <c r="O781">
        <f t="shared" ca="1" si="67"/>
        <v>1.5849477579452653E-3</v>
      </c>
      <c r="P781">
        <f t="shared" ca="1" si="68"/>
        <v>1.5376689117914191E-3</v>
      </c>
      <c r="Q781">
        <f t="shared" ca="1" si="73"/>
        <v>-1.5376689117914191E-3</v>
      </c>
      <c r="R781">
        <f t="shared" ca="1" si="69"/>
        <v>139.76390734591899</v>
      </c>
      <c r="S781">
        <f t="shared" ca="1" si="64"/>
        <v>136.51757222949675</v>
      </c>
      <c r="T781">
        <f ca="1">(N781-MAX($N$534:N781))/MAX($N$534:N781)</f>
        <v>-6.7345271199001591E-2</v>
      </c>
      <c r="U781">
        <f ca="1">(R781-MAX(R$534:R781))/MAX(R$534:R781)</f>
        <v>0</v>
      </c>
      <c r="V781">
        <f ca="1">(S781-MAX(S$534:S781))/MAX(S$534:S781)</f>
        <v>-3.3414137039181911E-2</v>
      </c>
      <c r="W781">
        <f t="shared" ca="1" si="70"/>
        <v>47</v>
      </c>
      <c r="X781">
        <f t="shared" ca="1" si="71"/>
        <v>0</v>
      </c>
      <c r="Y781">
        <f t="shared" ca="1" si="72"/>
        <v>4</v>
      </c>
    </row>
    <row r="782" spans="1:25" x14ac:dyDescent="0.35">
      <c r="A782" s="1">
        <v>41562</v>
      </c>
      <c r="B782">
        <v>-99788</v>
      </c>
      <c r="C782">
        <f>AVERAGE(B$11:B782)</f>
        <v>25732.977979274612</v>
      </c>
      <c r="D782">
        <f t="shared" si="58"/>
        <v>28615.904397705544</v>
      </c>
      <c r="E782">
        <f>_xlfn.STDEV.P(B$11:B782)</f>
        <v>140350.69820088145</v>
      </c>
      <c r="F782">
        <f t="shared" si="59"/>
        <v>167085.83539237294</v>
      </c>
      <c r="G782">
        <f t="shared" si="60"/>
        <v>166083.67618015606</v>
      </c>
      <c r="H782">
        <f t="shared" si="61"/>
        <v>195701.73979007849</v>
      </c>
      <c r="I782">
        <f t="shared" si="62"/>
        <v>-114617.72022160684</v>
      </c>
      <c r="J782">
        <f t="shared" si="63"/>
        <v>-138469.9309946674</v>
      </c>
      <c r="K782">
        <f t="shared" si="65"/>
        <v>1</v>
      </c>
      <c r="L782">
        <f t="shared" si="66"/>
        <v>-1</v>
      </c>
      <c r="M782" s="3">
        <f ca="1">VLOOKUP(A782,Cash!A:B,2,FALSE)/5200</f>
        <v>4.6836538461538456E-5</v>
      </c>
      <c r="N782">
        <f ca="1">VLOOKUP(A782,Swap!A:B,2,FALSE)</f>
        <v>146.64500000000001</v>
      </c>
      <c r="O782">
        <f t="shared" ca="1" si="67"/>
        <v>-4.0477856031947423E-3</v>
      </c>
      <c r="P782">
        <f t="shared" ca="1" si="68"/>
        <v>-4.0946317570408966E-3</v>
      </c>
      <c r="Q782">
        <f t="shared" ca="1" si="73"/>
        <v>4.0946317570408966E-3</v>
      </c>
      <c r="R782">
        <f t="shared" ca="1" si="69"/>
        <v>139.19162561241225</v>
      </c>
      <c r="S782">
        <f t="shared" ca="1" si="64"/>
        <v>137.07656141614177</v>
      </c>
      <c r="T782">
        <f ca="1">(N782-MAX($N$534:N782))/MAX($N$534:N782)</f>
        <v>-7.1120457582993804E-2</v>
      </c>
      <c r="U782">
        <f ca="1">(R782-MAX(R$534:R782))/MAX(R$534:R782)</f>
        <v>-4.0946317570410432E-3</v>
      </c>
      <c r="V782">
        <f ca="1">(S782-MAX(S$534:S782))/MAX(S$534:S782)</f>
        <v>-2.9456323868795768E-2</v>
      </c>
      <c r="W782">
        <f t="shared" ca="1" si="70"/>
        <v>48</v>
      </c>
      <c r="X782">
        <f t="shared" ca="1" si="71"/>
        <v>1</v>
      </c>
      <c r="Y782">
        <f t="shared" ca="1" si="72"/>
        <v>5</v>
      </c>
    </row>
    <row r="783" spans="1:25" x14ac:dyDescent="0.35">
      <c r="A783" s="1">
        <v>41569</v>
      </c>
      <c r="B783">
        <v>-142550</v>
      </c>
      <c r="C783">
        <f>AVERAGE(B$11:B783)</f>
        <v>25515.276843467011</v>
      </c>
      <c r="D783">
        <f t="shared" si="58"/>
        <v>28528.315487571701</v>
      </c>
      <c r="E783">
        <f>_xlfn.STDEV.P(B$11:B783)</f>
        <v>140390.25443222764</v>
      </c>
      <c r="F783">
        <f t="shared" si="59"/>
        <v>167163.5152376325</v>
      </c>
      <c r="G783">
        <f t="shared" si="60"/>
        <v>165905.53127569464</v>
      </c>
      <c r="H783">
        <f t="shared" si="61"/>
        <v>195691.8307252042</v>
      </c>
      <c r="I783">
        <f t="shared" si="62"/>
        <v>-114874.97758876062</v>
      </c>
      <c r="J783">
        <f t="shared" si="63"/>
        <v>-138635.1997500608</v>
      </c>
      <c r="K783">
        <f t="shared" si="65"/>
        <v>1</v>
      </c>
      <c r="L783">
        <f t="shared" si="66"/>
        <v>-1</v>
      </c>
      <c r="M783" s="3">
        <f ca="1">VLOOKUP(A783,Cash!A:B,2,FALSE)/5200</f>
        <v>4.5836538461538466E-5</v>
      </c>
      <c r="N783">
        <f ca="1">VLOOKUP(A783,Swap!A:B,2,FALSE)</f>
        <v>148.91499999999999</v>
      </c>
      <c r="O783">
        <f t="shared" ca="1" si="67"/>
        <v>1.5479559480377603E-2</v>
      </c>
      <c r="P783">
        <f t="shared" ca="1" si="68"/>
        <v>1.5432722941916064E-2</v>
      </c>
      <c r="Q783">
        <f t="shared" ca="1" si="73"/>
        <v>-1.5432722941916064E-2</v>
      </c>
      <c r="R783">
        <f t="shared" ca="1" si="69"/>
        <v>141.33973140632352</v>
      </c>
      <c r="S783">
        <f t="shared" ca="1" si="64"/>
        <v>134.9610968219759</v>
      </c>
      <c r="T783">
        <f ca="1">(N783-MAX($N$534:N783))/MAX($N$534:N783)</f>
        <v>-5.6741811456043775E-2</v>
      </c>
      <c r="U783">
        <f ca="1">(R783-MAX(R$534:R783))/MAX(R$534:R783)</f>
        <v>0</v>
      </c>
      <c r="V783">
        <f ca="1">(S783-MAX(S$534:S783))/MAX(S$534:S783)</f>
        <v>-4.4434455525557456E-2</v>
      </c>
      <c r="W783">
        <f t="shared" ca="1" si="70"/>
        <v>49</v>
      </c>
      <c r="X783">
        <f t="shared" ca="1" si="71"/>
        <v>0</v>
      </c>
      <c r="Y783">
        <f t="shared" ca="1" si="72"/>
        <v>6</v>
      </c>
    </row>
    <row r="784" spans="1:25" x14ac:dyDescent="0.35">
      <c r="A784" s="1">
        <v>41576</v>
      </c>
      <c r="B784">
        <v>-125670</v>
      </c>
      <c r="C784">
        <f>AVERAGE(B$11:B784)</f>
        <v>25319.947028423772</v>
      </c>
      <c r="D784">
        <f t="shared" si="58"/>
        <v>28443.982791586997</v>
      </c>
      <c r="E784">
        <f>_xlfn.STDEV.P(B$11:B784)</f>
        <v>140404.60108726472</v>
      </c>
      <c r="F784">
        <f t="shared" si="59"/>
        <v>167230.14697126893</v>
      </c>
      <c r="G784">
        <f t="shared" si="60"/>
        <v>165724.54811568849</v>
      </c>
      <c r="H784">
        <f t="shared" si="61"/>
        <v>195674.12976285594</v>
      </c>
      <c r="I784">
        <f t="shared" si="62"/>
        <v>-115084.65405884094</v>
      </c>
      <c r="J784">
        <f t="shared" si="63"/>
        <v>-138786.16417968192</v>
      </c>
      <c r="K784">
        <f t="shared" si="65"/>
        <v>1</v>
      </c>
      <c r="L784">
        <f t="shared" si="66"/>
        <v>1</v>
      </c>
      <c r="M784" s="3">
        <f ca="1">VLOOKUP(A784,Cash!A:B,2,FALSE)/5200</f>
        <v>4.5663461538461536E-5</v>
      </c>
      <c r="N784">
        <f ca="1">VLOOKUP(A784,Swap!A:B,2,FALSE)</f>
        <v>149.161</v>
      </c>
      <c r="O784">
        <f t="shared" ca="1" si="67"/>
        <v>1.6519490984789886E-3</v>
      </c>
      <c r="P784">
        <f t="shared" ca="1" si="68"/>
        <v>1.6061125600174502E-3</v>
      </c>
      <c r="Q784">
        <f t="shared" ca="1" si="73"/>
        <v>1.6061125600174502E-3</v>
      </c>
      <c r="R784">
        <f t="shared" ca="1" si="69"/>
        <v>141.56673892416472</v>
      </c>
      <c r="S784">
        <f t="shared" ca="1" si="64"/>
        <v>135.17785953469541</v>
      </c>
      <c r="T784">
        <f ca="1">(N784-MAX($N$534:N784))/MAX($N$534:N784)</f>
        <v>-5.5183596941845596E-2</v>
      </c>
      <c r="U784">
        <f ca="1">(R784-MAX(R$534:R784))/MAX(R$534:R784)</f>
        <v>0</v>
      </c>
      <c r="V784">
        <f ca="1">(S784-MAX(S$534:S784))/MAX(S$534:S784)</f>
        <v>-4.2899709702657086E-2</v>
      </c>
      <c r="W784">
        <f t="shared" ca="1" si="70"/>
        <v>50</v>
      </c>
      <c r="X784">
        <f t="shared" ca="1" si="71"/>
        <v>0</v>
      </c>
      <c r="Y784">
        <f t="shared" ca="1" si="72"/>
        <v>7</v>
      </c>
    </row>
    <row r="785" spans="1:25" x14ac:dyDescent="0.35">
      <c r="A785" s="1">
        <v>41583</v>
      </c>
      <c r="B785">
        <v>-189188</v>
      </c>
      <c r="C785">
        <f>AVERAGE(B$11:B785)</f>
        <v>25043.162580645163</v>
      </c>
      <c r="D785">
        <f t="shared" si="58"/>
        <v>28211.661567877629</v>
      </c>
      <c r="E785">
        <f>_xlfn.STDEV.P(B$11:B785)</f>
        <v>140525.12639467497</v>
      </c>
      <c r="F785">
        <f t="shared" si="59"/>
        <v>167447.78643516466</v>
      </c>
      <c r="G785">
        <f t="shared" si="60"/>
        <v>165568.28897532012</v>
      </c>
      <c r="H785">
        <f t="shared" si="61"/>
        <v>195659.44800304229</v>
      </c>
      <c r="I785">
        <f t="shared" si="62"/>
        <v>-115481.9638140298</v>
      </c>
      <c r="J785">
        <f t="shared" si="63"/>
        <v>-139236.12486728703</v>
      </c>
      <c r="K785">
        <f t="shared" si="65"/>
        <v>1</v>
      </c>
      <c r="L785">
        <f t="shared" si="66"/>
        <v>1</v>
      </c>
      <c r="M785" s="3">
        <f ca="1">VLOOKUP(A785,Cash!A:B,2,FALSE)/5200</f>
        <v>4.5711538461538463E-5</v>
      </c>
      <c r="N785">
        <f ca="1">VLOOKUP(A785,Swap!A:B,2,FALSE)</f>
        <v>147.43299999999999</v>
      </c>
      <c r="O785">
        <f t="shared" ca="1" si="67"/>
        <v>-1.1584797634770494E-2</v>
      </c>
      <c r="P785">
        <f t="shared" ca="1" si="68"/>
        <v>-1.1630461096308956E-2</v>
      </c>
      <c r="Q785">
        <f t="shared" ca="1" si="73"/>
        <v>-1.1630461096308956E-2</v>
      </c>
      <c r="R785">
        <f t="shared" ca="1" si="69"/>
        <v>139.9202524745759</v>
      </c>
      <c r="S785">
        <f t="shared" ca="1" si="64"/>
        <v>133.60567869829484</v>
      </c>
      <c r="T785">
        <f ca="1">(N785-MAX($N$534:N785))/MAX($N$534:N785)</f>
        <v>-6.612910377328611E-2</v>
      </c>
      <c r="U785">
        <f ca="1">(R785-MAX(R$534:R785))/MAX(R$534:R785)</f>
        <v>-1.1630461096308928E-2</v>
      </c>
      <c r="V785">
        <f ca="1">(S785-MAX(S$534:S785))/MAX(S$534:S785)</f>
        <v>-5.4031227394226229E-2</v>
      </c>
      <c r="W785">
        <f t="shared" ca="1" si="70"/>
        <v>51</v>
      </c>
      <c r="X785">
        <f t="shared" ca="1" si="71"/>
        <v>1</v>
      </c>
      <c r="Y785">
        <f t="shared" ca="1" si="72"/>
        <v>8</v>
      </c>
    </row>
    <row r="786" spans="1:25" x14ac:dyDescent="0.35">
      <c r="A786" s="1">
        <v>41590</v>
      </c>
      <c r="B786">
        <v>-181079</v>
      </c>
      <c r="C786">
        <f>AVERAGE(B$11:B786)</f>
        <v>24777.541237113401</v>
      </c>
      <c r="D786">
        <f t="shared" si="58"/>
        <v>27987.065009560229</v>
      </c>
      <c r="E786">
        <f>_xlfn.STDEV.P(B$11:B786)</f>
        <v>140629.09895674116</v>
      </c>
      <c r="F786">
        <f t="shared" si="59"/>
        <v>167649.45765748408</v>
      </c>
      <c r="G786">
        <f t="shared" si="60"/>
        <v>165406.64019385458</v>
      </c>
      <c r="H786">
        <f t="shared" si="61"/>
        <v>195636.52266704431</v>
      </c>
      <c r="I786">
        <f t="shared" si="62"/>
        <v>-115851.55771962776</v>
      </c>
      <c r="J786">
        <f t="shared" si="63"/>
        <v>-139662.39264792384</v>
      </c>
      <c r="K786">
        <f t="shared" si="65"/>
        <v>1</v>
      </c>
      <c r="L786">
        <f t="shared" si="66"/>
        <v>1</v>
      </c>
      <c r="M786" s="3">
        <f ca="1">VLOOKUP(A786,Cash!A:B,2,FALSE)/5200</f>
        <v>4.6009615384615383E-5</v>
      </c>
      <c r="N786">
        <f ca="1">VLOOKUP(A786,Swap!A:B,2,FALSE)</f>
        <v>146.572</v>
      </c>
      <c r="O786">
        <f t="shared" ca="1" si="67"/>
        <v>-5.8399408544898002E-3</v>
      </c>
      <c r="P786">
        <f t="shared" ca="1" si="68"/>
        <v>-5.8856523929513389E-3</v>
      </c>
      <c r="Q786">
        <f t="shared" ca="1" si="73"/>
        <v>-5.8856523929513389E-3</v>
      </c>
      <c r="R786">
        <f t="shared" ca="1" si="69"/>
        <v>139.09673050577655</v>
      </c>
      <c r="S786">
        <f t="shared" ca="1" si="64"/>
        <v>132.81932211575233</v>
      </c>
      <c r="T786">
        <f ca="1">(N786-MAX($N$534:N786))/MAX($N$534:N786)</f>
        <v>-7.1582854572979471E-2</v>
      </c>
      <c r="U786">
        <f ca="1">(R786-MAX(R$534:R786))/MAX(R$534:R786)</f>
        <v>-1.7447660638077733E-2</v>
      </c>
      <c r="V786">
        <f ca="1">(S786-MAX(S$534:S786))/MAX(S$534:S786)</f>
        <v>-5.9598870764370669E-2</v>
      </c>
      <c r="W786">
        <f t="shared" ca="1" si="70"/>
        <v>52</v>
      </c>
      <c r="X786">
        <f t="shared" ca="1" si="71"/>
        <v>2</v>
      </c>
      <c r="Y786">
        <f t="shared" ca="1" si="72"/>
        <v>9</v>
      </c>
    </row>
    <row r="787" spans="1:25" x14ac:dyDescent="0.35">
      <c r="A787" s="1">
        <v>41597</v>
      </c>
      <c r="B787">
        <v>-180363</v>
      </c>
      <c r="C787">
        <f>AVERAGE(B$11:B787)</f>
        <v>24513.525096525096</v>
      </c>
      <c r="D787">
        <f t="shared" si="58"/>
        <v>27761.497131931166</v>
      </c>
      <c r="E787">
        <f>_xlfn.STDEV.P(B$11:B787)</f>
        <v>140730.88412262371</v>
      </c>
      <c r="F787">
        <f t="shared" si="59"/>
        <v>167850.15115351442</v>
      </c>
      <c r="G787">
        <f t="shared" si="60"/>
        <v>165244.4092191488</v>
      </c>
      <c r="H787">
        <f t="shared" si="61"/>
        <v>195611.64828544558</v>
      </c>
      <c r="I787">
        <f t="shared" si="62"/>
        <v>-116217.35902609862</v>
      </c>
      <c r="J787">
        <f t="shared" si="63"/>
        <v>-140088.65402158326</v>
      </c>
      <c r="K787">
        <f t="shared" si="65"/>
        <v>1</v>
      </c>
      <c r="L787">
        <f t="shared" si="66"/>
        <v>1</v>
      </c>
      <c r="M787" s="3">
        <f ca="1">VLOOKUP(A787,Cash!A:B,2,FALSE)/5200</f>
        <v>4.5980769230769235E-5</v>
      </c>
      <c r="N787">
        <f ca="1">VLOOKUP(A787,Swap!A:B,2,FALSE)</f>
        <v>148.494</v>
      </c>
      <c r="O787">
        <f t="shared" ca="1" si="67"/>
        <v>1.3113009306006562E-2</v>
      </c>
      <c r="P787">
        <f t="shared" ca="1" si="68"/>
        <v>1.3066999690621946E-2</v>
      </c>
      <c r="Q787">
        <f t="shared" ca="1" si="73"/>
        <v>1.3066999690621946E-2</v>
      </c>
      <c r="R787">
        <f t="shared" ca="1" si="69"/>
        <v>140.91430744026204</v>
      </c>
      <c r="S787">
        <f t="shared" ca="1" si="64"/>
        <v>134.55487215674748</v>
      </c>
      <c r="T787">
        <f ca="1">(N787-MAX($N$534:N787))/MAX($N$534:N787)</f>
        <v>-5.9408511905138885E-2</v>
      </c>
      <c r="U787">
        <f ca="1">(R787-MAX(R$534:R787))/MAX(R$534:R787)</f>
        <v>-4.6086495236157612E-3</v>
      </c>
      <c r="V787">
        <f ca="1">(S787-MAX(S$534:S787))/MAX(S$534:S787)</f>
        <v>-4.7310649499588187E-2</v>
      </c>
      <c r="W787">
        <f t="shared" ca="1" si="70"/>
        <v>53</v>
      </c>
      <c r="X787">
        <f t="shared" ca="1" si="71"/>
        <v>3</v>
      </c>
      <c r="Y787">
        <f t="shared" ca="1" si="72"/>
        <v>10</v>
      </c>
    </row>
    <row r="788" spans="1:25" x14ac:dyDescent="0.35">
      <c r="A788" s="1">
        <v>41604</v>
      </c>
      <c r="B788">
        <v>-155554</v>
      </c>
      <c r="C788">
        <f>AVERAGE(B$11:B788)</f>
        <v>24282.075835475578</v>
      </c>
      <c r="D788">
        <f t="shared" si="58"/>
        <v>27614.219885277245</v>
      </c>
      <c r="E788">
        <f>_xlfn.STDEV.P(B$11:B788)</f>
        <v>140788.30967445555</v>
      </c>
      <c r="F788">
        <f t="shared" si="59"/>
        <v>167977.09301521641</v>
      </c>
      <c r="G788">
        <f t="shared" si="60"/>
        <v>165070.38550993113</v>
      </c>
      <c r="H788">
        <f t="shared" si="61"/>
        <v>195591.31290049365</v>
      </c>
      <c r="I788">
        <f t="shared" si="62"/>
        <v>-116506.23383897997</v>
      </c>
      <c r="J788">
        <f t="shared" si="63"/>
        <v>-140362.87312993917</v>
      </c>
      <c r="K788">
        <f t="shared" si="65"/>
        <v>1</v>
      </c>
      <c r="L788">
        <f t="shared" si="66"/>
        <v>1</v>
      </c>
      <c r="M788" s="3">
        <f ca="1">VLOOKUP(A788,Cash!A:B,2,FALSE)/5200</f>
        <v>4.5500000000000001E-5</v>
      </c>
      <c r="N788">
        <f ca="1">VLOOKUP(A788,Swap!A:B,2,FALSE)</f>
        <v>148.059</v>
      </c>
      <c r="O788">
        <f t="shared" ca="1" si="67"/>
        <v>-2.9294112893449853E-3</v>
      </c>
      <c r="P788">
        <f t="shared" ca="1" si="68"/>
        <v>-2.9753920585757544E-3</v>
      </c>
      <c r="Q788">
        <f t="shared" ca="1" si="73"/>
        <v>-2.9753920585757544E-3</v>
      </c>
      <c r="R788">
        <f t="shared" ca="1" si="69"/>
        <v>140.49503212896457</v>
      </c>
      <c r="S788">
        <f t="shared" ca="1" si="64"/>
        <v>134.15451865868962</v>
      </c>
      <c r="T788">
        <f ca="1">(N788-MAX($N$534:N788))/MAX($N$534:N788)</f>
        <v>-6.2163891229025825E-2</v>
      </c>
      <c r="U788">
        <f ca="1">(R788-MAX(R$534:R788))/MAX(R$534:R788)</f>
        <v>-7.5703290429982644E-3</v>
      </c>
      <c r="V788">
        <f ca="1">(S788-MAX(S$534:S788))/MAX(S$534:S788)</f>
        <v>-5.0145273827356743E-2</v>
      </c>
      <c r="W788">
        <f t="shared" ca="1" si="70"/>
        <v>54</v>
      </c>
      <c r="X788">
        <f t="shared" ca="1" si="71"/>
        <v>4</v>
      </c>
      <c r="Y788">
        <f t="shared" ca="1" si="72"/>
        <v>11</v>
      </c>
    </row>
    <row r="789" spans="1:25" x14ac:dyDescent="0.35">
      <c r="A789" s="1">
        <v>41611</v>
      </c>
      <c r="B789">
        <v>-167360</v>
      </c>
      <c r="C789">
        <f>AVERAGE(B$11:B789)</f>
        <v>24036.065468549423</v>
      </c>
      <c r="D789">
        <f t="shared" si="58"/>
        <v>27365.929254302104</v>
      </c>
      <c r="E789">
        <f>_xlfn.STDEV.P(B$11:B789)</f>
        <v>140865.14455747575</v>
      </c>
      <c r="F789">
        <f t="shared" si="59"/>
        <v>168169.02403709112</v>
      </c>
      <c r="G789">
        <f t="shared" si="60"/>
        <v>164901.21002602519</v>
      </c>
      <c r="H789">
        <f t="shared" si="61"/>
        <v>195534.95329139323</v>
      </c>
      <c r="I789">
        <f t="shared" si="62"/>
        <v>-116829.07908892633</v>
      </c>
      <c r="J789">
        <f t="shared" si="63"/>
        <v>-140803.094782789</v>
      </c>
      <c r="K789">
        <f t="shared" si="65"/>
        <v>1</v>
      </c>
      <c r="L789">
        <f t="shared" si="66"/>
        <v>1</v>
      </c>
      <c r="M789" s="3">
        <f ca="1">VLOOKUP(A789,Cash!A:B,2,FALSE)/5200</f>
        <v>4.6403846153846151E-5</v>
      </c>
      <c r="N789">
        <f ca="1">VLOOKUP(A789,Swap!A:B,2,FALSE)</f>
        <v>147.13399999999999</v>
      </c>
      <c r="O789">
        <f t="shared" ca="1" si="67"/>
        <v>-6.2475094388049213E-3</v>
      </c>
      <c r="P789">
        <f t="shared" ca="1" si="68"/>
        <v>-6.2930094388049217E-3</v>
      </c>
      <c r="Q789">
        <f t="shared" ca="1" si="73"/>
        <v>-6.2930094388049217E-3</v>
      </c>
      <c r="R789">
        <f t="shared" ca="1" si="69"/>
        <v>139.6108955656718</v>
      </c>
      <c r="S789">
        <f t="shared" ca="1" si="64"/>
        <v>133.31028300651215</v>
      </c>
      <c r="T789">
        <f ca="1">(N789-MAX($N$534:N789))/MAX($N$534:N789)</f>
        <v>-6.8023031170624526E-2</v>
      </c>
      <c r="U789">
        <f ca="1">(R789-MAX(R$534:R789))/MAX(R$534:R789)</f>
        <v>-1.3815698329680709E-2</v>
      </c>
      <c r="V789">
        <f ca="1">(S789-MAX(S$534:S789))/MAX(S$534:S789)</f>
        <v>-5.6122718584654716E-2</v>
      </c>
      <c r="W789">
        <f t="shared" ca="1" si="70"/>
        <v>55</v>
      </c>
      <c r="X789">
        <f t="shared" ca="1" si="71"/>
        <v>5</v>
      </c>
      <c r="Y789">
        <f t="shared" ca="1" si="72"/>
        <v>12</v>
      </c>
    </row>
    <row r="790" spans="1:25" x14ac:dyDescent="0.35">
      <c r="A790" s="1">
        <v>41618</v>
      </c>
      <c r="B790">
        <v>-150029</v>
      </c>
      <c r="C790">
        <f>AVERAGE(B$11:B790)</f>
        <v>23812.90512820513</v>
      </c>
      <c r="D790">
        <f t="shared" ref="D790:D853" si="74">AVERAGE(B268:B790)</f>
        <v>27237.854684512429</v>
      </c>
      <c r="E790">
        <f>_xlfn.STDEV.P(B$11:B790)</f>
        <v>140912.53968504164</v>
      </c>
      <c r="F790">
        <f t="shared" ref="F790:F853" si="75">_xlfn.STDEV.P(B268:B790)</f>
        <v>168278.53393133156</v>
      </c>
      <c r="G790">
        <f t="shared" ref="G790:G853" si="76">C790+E790</f>
        <v>164725.44481324678</v>
      </c>
      <c r="H790">
        <f t="shared" ref="H790:H853" si="77">D790+F790</f>
        <v>195516.38861584399</v>
      </c>
      <c r="I790">
        <f t="shared" ref="I790:I853" si="78">C790-E790</f>
        <v>-117099.63455683651</v>
      </c>
      <c r="J790">
        <f t="shared" ref="J790:J853" si="79">D790-F790</f>
        <v>-141040.67924681914</v>
      </c>
      <c r="K790">
        <f t="shared" si="65"/>
        <v>1</v>
      </c>
      <c r="L790">
        <f t="shared" si="66"/>
        <v>1</v>
      </c>
      <c r="M790" s="3">
        <f ca="1">VLOOKUP(A790,Cash!A:B,2,FALSE)/5200</f>
        <v>4.6509615384615388E-5</v>
      </c>
      <c r="N790">
        <f ca="1">VLOOKUP(A790,Swap!A:B,2,FALSE)</f>
        <v>147.066</v>
      </c>
      <c r="O790">
        <f t="shared" ca="1" si="67"/>
        <v>-4.6216374189500531E-4</v>
      </c>
      <c r="P790">
        <f t="shared" ca="1" si="68"/>
        <v>-5.085675880488515E-4</v>
      </c>
      <c r="Q790">
        <f t="shared" ca="1" si="73"/>
        <v>-5.085675880488515E-4</v>
      </c>
      <c r="R790">
        <f t="shared" ca="1" si="69"/>
        <v>139.53989398924861</v>
      </c>
      <c r="S790">
        <f t="shared" ref="S790:S853" ca="1" si="80">S789*(Q790+1)</f>
        <v>133.24248571742143</v>
      </c>
      <c r="T790">
        <f ca="1">(N790-MAX($N$534:N790))/MAX($N$534:N790)</f>
        <v>-6.8453757133898688E-2</v>
      </c>
      <c r="U790">
        <f ca="1">(R790-MAX(R$534:R790))/MAX(R$534:R790)</f>
        <v>-1.4317239701352907E-2</v>
      </c>
      <c r="V790">
        <f ca="1">(S790-MAX(S$534:S790))/MAX(S$534:S790)</f>
        <v>-5.6602743977078138E-2</v>
      </c>
      <c r="W790">
        <f t="shared" ca="1" si="70"/>
        <v>56</v>
      </c>
      <c r="X790">
        <f t="shared" ca="1" si="71"/>
        <v>6</v>
      </c>
      <c r="Y790">
        <f t="shared" ca="1" si="72"/>
        <v>13</v>
      </c>
    </row>
    <row r="791" spans="1:25" x14ac:dyDescent="0.35">
      <c r="A791" s="1">
        <v>41625</v>
      </c>
      <c r="B791">
        <v>-155209</v>
      </c>
      <c r="C791">
        <f>AVERAGE(B$11:B791)</f>
        <v>23583.683738796415</v>
      </c>
      <c r="D791">
        <f t="shared" si="74"/>
        <v>27079.703632887191</v>
      </c>
      <c r="E791">
        <f>_xlfn.STDEV.P(B$11:B791)</f>
        <v>140967.73635124261</v>
      </c>
      <c r="F791">
        <f t="shared" si="75"/>
        <v>168411.00660662961</v>
      </c>
      <c r="G791">
        <f t="shared" si="76"/>
        <v>164551.42009003903</v>
      </c>
      <c r="H791">
        <f t="shared" si="77"/>
        <v>195490.7102395168</v>
      </c>
      <c r="I791">
        <f t="shared" si="78"/>
        <v>-117384.05261244619</v>
      </c>
      <c r="J791">
        <f t="shared" si="79"/>
        <v>-141331.30297374242</v>
      </c>
      <c r="K791">
        <f t="shared" ref="K791:K854" si="81">IF(B790&lt;I790,1,IF(B790&gt;G790,-1,K790))</f>
        <v>1</v>
      </c>
      <c r="L791">
        <f t="shared" ref="L791:L854" si="82">IF(B790&lt;J790,1,IF(B790&gt;H790,-1,L790))</f>
        <v>1</v>
      </c>
      <c r="M791" s="3">
        <f ca="1">VLOOKUP(A791,Cash!A:B,2,FALSE)/5200</f>
        <v>4.6990384615384614E-5</v>
      </c>
      <c r="N791">
        <f ca="1">VLOOKUP(A791,Swap!A:B,2,FALSE)</f>
        <v>146.643</v>
      </c>
      <c r="O791">
        <f t="shared" ref="O791:O854" ca="1" si="83">N791/N790-1</f>
        <v>-2.8762596385296657E-3</v>
      </c>
      <c r="P791">
        <f t="shared" ref="P791:P854" ca="1" si="84">K791*$O791-K791*$M790</f>
        <v>-2.9227692539142811E-3</v>
      </c>
      <c r="Q791">
        <f t="shared" ca="1" si="73"/>
        <v>-2.9227692539142811E-3</v>
      </c>
      <c r="R791">
        <f t="shared" ref="R791:R854" ca="1" si="85">R790*(P791+1)</f>
        <v>139.13205107740237</v>
      </c>
      <c r="S791">
        <f t="shared" ca="1" si="80"/>
        <v>132.85304867685144</v>
      </c>
      <c r="T791">
        <f ca="1">(N791-MAX($N$534:N791))/MAX($N$534:N791)</f>
        <v>-7.1133125993678409E-2</v>
      </c>
      <c r="U791">
        <f ca="1">(R791-MAX(R$534:R791))/MAX(R$534:R791)</f>
        <v>-1.7198162967267231E-2</v>
      </c>
      <c r="V791">
        <f ca="1">(S791-MAX(S$534:S791))/MAX(S$534:S791)</f>
        <v>-5.9360076471209E-2</v>
      </c>
      <c r="W791">
        <f t="shared" ref="W791:W854" ca="1" si="86">IF(T791&lt;0,W790+1,0)</f>
        <v>57</v>
      </c>
      <c r="X791">
        <f t="shared" ref="X791:X854" ca="1" si="87">IF(U791&lt;0,X790+1,0)</f>
        <v>7</v>
      </c>
      <c r="Y791">
        <f t="shared" ref="Y791:Y854" ca="1" si="88">IF(V791&lt;0,Y790+1,0)</f>
        <v>14</v>
      </c>
    </row>
    <row r="792" spans="1:25" x14ac:dyDescent="0.35">
      <c r="A792" s="1">
        <v>41632</v>
      </c>
      <c r="B792">
        <v>-105768</v>
      </c>
      <c r="C792">
        <f>AVERAGE(B$11:B792)</f>
        <v>23418.272378516624</v>
      </c>
      <c r="D792">
        <f t="shared" si="74"/>
        <v>27015.998087954111</v>
      </c>
      <c r="E792">
        <f>_xlfn.STDEV.P(B$11:B792)</f>
        <v>140953.39630092622</v>
      </c>
      <c r="F792">
        <f t="shared" si="75"/>
        <v>168454.94002023744</v>
      </c>
      <c r="G792">
        <f t="shared" si="76"/>
        <v>164371.66867944284</v>
      </c>
      <c r="H792">
        <f t="shared" si="77"/>
        <v>195470.93810819153</v>
      </c>
      <c r="I792">
        <f t="shared" si="78"/>
        <v>-117535.12392240961</v>
      </c>
      <c r="J792">
        <f t="shared" si="79"/>
        <v>-141438.94193228334</v>
      </c>
      <c r="K792">
        <f t="shared" si="81"/>
        <v>1</v>
      </c>
      <c r="L792">
        <f t="shared" si="82"/>
        <v>1</v>
      </c>
      <c r="M792" s="3">
        <f ca="1">VLOOKUP(A792,Cash!A:B,2,FALSE)/5200</f>
        <v>4.7471153846153848E-5</v>
      </c>
      <c r="N792">
        <f ca="1">VLOOKUP(A792,Swap!A:B,2,FALSE)</f>
        <v>146.03</v>
      </c>
      <c r="O792">
        <f t="shared" ca="1" si="83"/>
        <v>-4.1802199900438097E-3</v>
      </c>
      <c r="P792">
        <f t="shared" ca="1" si="84"/>
        <v>-4.2272103746591946E-3</v>
      </c>
      <c r="Q792">
        <f t="shared" ca="1" si="73"/>
        <v>-4.2272103746591946E-3</v>
      </c>
      <c r="R792">
        <f t="shared" ca="1" si="85"/>
        <v>138.54391062764034</v>
      </c>
      <c r="S792">
        <f t="shared" ca="1" si="80"/>
        <v>132.29145089117955</v>
      </c>
      <c r="T792">
        <f ca="1">(N792-MAX($N$534:N792))/MAX($N$534:N792)</f>
        <v>-7.5015993868489159E-2</v>
      </c>
      <c r="U792">
        <f ca="1">(R792-MAX(R$534:R792))/MAX(R$534:R792)</f>
        <v>-2.1352673089006215E-2</v>
      </c>
      <c r="V792">
        <f ca="1">(S792-MAX(S$534:S792))/MAX(S$534:S792)</f>
        <v>-6.3336359314768567E-2</v>
      </c>
      <c r="W792">
        <f t="shared" ca="1" si="86"/>
        <v>58</v>
      </c>
      <c r="X792">
        <f t="shared" ca="1" si="87"/>
        <v>8</v>
      </c>
      <c r="Y792">
        <f t="shared" ca="1" si="88"/>
        <v>15</v>
      </c>
    </row>
    <row r="793" spans="1:25" x14ac:dyDescent="0.35">
      <c r="A793" s="1">
        <v>41639</v>
      </c>
      <c r="B793">
        <v>-173674</v>
      </c>
      <c r="C793">
        <f>AVERAGE(B$11:B793)</f>
        <v>23166.558109833972</v>
      </c>
      <c r="D793">
        <f t="shared" si="74"/>
        <v>26796.296367112809</v>
      </c>
      <c r="E793">
        <f>_xlfn.STDEV.P(B$11:B793)</f>
        <v>141039.12039927128</v>
      </c>
      <c r="F793">
        <f t="shared" si="75"/>
        <v>168641.50680575415</v>
      </c>
      <c r="G793">
        <f t="shared" si="76"/>
        <v>164205.67850910526</v>
      </c>
      <c r="H793">
        <f t="shared" si="77"/>
        <v>195437.80317286696</v>
      </c>
      <c r="I793">
        <f t="shared" si="78"/>
        <v>-117872.56228943731</v>
      </c>
      <c r="J793">
        <f t="shared" si="79"/>
        <v>-141845.21043864134</v>
      </c>
      <c r="K793">
        <f t="shared" si="81"/>
        <v>1</v>
      </c>
      <c r="L793">
        <f t="shared" si="82"/>
        <v>1</v>
      </c>
      <c r="M793" s="3">
        <f ca="1">VLOOKUP(A793,Cash!A:B,2,FALSE)/5200</f>
        <v>4.7326923076923079E-5</v>
      </c>
      <c r="N793">
        <f ca="1">VLOOKUP(A793,Swap!A:B,2,FALSE)</f>
        <v>145.51400000000001</v>
      </c>
      <c r="O793">
        <f t="shared" ca="1" si="83"/>
        <v>-3.5335205094843003E-3</v>
      </c>
      <c r="P793">
        <f t="shared" ca="1" si="84"/>
        <v>-3.5809916633304543E-3</v>
      </c>
      <c r="Q793">
        <f t="shared" ca="1" si="73"/>
        <v>-3.5809916633304543E-3</v>
      </c>
      <c r="R793">
        <f t="shared" ca="1" si="85"/>
        <v>138.04778603867757</v>
      </c>
      <c r="S793">
        <f t="shared" ca="1" si="80"/>
        <v>131.81771630840834</v>
      </c>
      <c r="T793">
        <f ca="1">(N793-MAX($N$534:N793))/MAX($N$534:N793)</f>
        <v>-7.8284443825099803E-2</v>
      </c>
      <c r="U793">
        <f ca="1">(R793-MAX(R$534:R793))/MAX(R$534:R793)</f>
        <v>-2.4857201008015063E-2</v>
      </c>
      <c r="V793">
        <f ca="1">(S793-MAX(S$534:S793))/MAX(S$534:S793)</f>
        <v>-6.6690544003407209E-2</v>
      </c>
      <c r="W793">
        <f t="shared" ca="1" si="86"/>
        <v>59</v>
      </c>
      <c r="X793">
        <f t="shared" ca="1" si="87"/>
        <v>9</v>
      </c>
      <c r="Y793">
        <f t="shared" ca="1" si="88"/>
        <v>16</v>
      </c>
    </row>
    <row r="794" spans="1:25" x14ac:dyDescent="0.35">
      <c r="A794" s="1">
        <v>41646</v>
      </c>
      <c r="B794">
        <v>-128045</v>
      </c>
      <c r="C794">
        <f>AVERAGE(B$11:B794)</f>
        <v>22973.686224489797</v>
      </c>
      <c r="D794">
        <f t="shared" si="74"/>
        <v>26653.565965583173</v>
      </c>
      <c r="E794">
        <f>_xlfn.STDEV.P(B$11:B794)</f>
        <v>141052.43085479579</v>
      </c>
      <c r="F794">
        <f t="shared" si="75"/>
        <v>168740.87835359282</v>
      </c>
      <c r="G794">
        <f t="shared" si="76"/>
        <v>164026.11707928558</v>
      </c>
      <c r="H794">
        <f t="shared" si="77"/>
        <v>195394.44431917599</v>
      </c>
      <c r="I794">
        <f t="shared" si="78"/>
        <v>-118078.744630306</v>
      </c>
      <c r="J794">
        <f t="shared" si="79"/>
        <v>-142087.31238800965</v>
      </c>
      <c r="K794">
        <f t="shared" si="81"/>
        <v>1</v>
      </c>
      <c r="L794">
        <f t="shared" si="82"/>
        <v>1</v>
      </c>
      <c r="M794" s="3">
        <f ca="1">VLOOKUP(A794,Cash!A:B,2,FALSE)/5200</f>
        <v>4.6557692307692309E-5</v>
      </c>
      <c r="N794">
        <f ca="1">VLOOKUP(A794,Swap!A:B,2,FALSE)</f>
        <v>145.78</v>
      </c>
      <c r="O794">
        <f t="shared" ca="1" si="83"/>
        <v>1.8280028038537566E-3</v>
      </c>
      <c r="P794">
        <f t="shared" ca="1" si="84"/>
        <v>1.7806758807768334E-3</v>
      </c>
      <c r="Q794">
        <f t="shared" ca="1" si="73"/>
        <v>1.7806758807768334E-3</v>
      </c>
      <c r="R794">
        <f t="shared" ca="1" si="85"/>
        <v>138.29360440167127</v>
      </c>
      <c r="S794">
        <f t="shared" ca="1" si="80"/>
        <v>132.05244093649779</v>
      </c>
      <c r="T794">
        <f ca="1">(N794-MAX($N$534:N794))/MAX($N$534:N794)</f>
        <v>-7.659954520405636E-2</v>
      </c>
      <c r="U794">
        <f ca="1">(R794-MAX(R$534:R794))/MAX(R$534:R794)</f>
        <v>-2.3120787745536903E-2</v>
      </c>
      <c r="V794">
        <f ca="1">(S794-MAX(S$534:S794))/MAX(S$534:S794)</f>
        <v>-6.5028622365813221E-2</v>
      </c>
      <c r="W794">
        <f t="shared" ca="1" si="86"/>
        <v>60</v>
      </c>
      <c r="X794">
        <f t="shared" ca="1" si="87"/>
        <v>10</v>
      </c>
      <c r="Y794">
        <f t="shared" ca="1" si="88"/>
        <v>17</v>
      </c>
    </row>
    <row r="795" spans="1:25" x14ac:dyDescent="0.35">
      <c r="A795" s="1">
        <v>41653</v>
      </c>
      <c r="B795">
        <v>-50790</v>
      </c>
      <c r="C795">
        <f>AVERAGE(B$11:B795)</f>
        <v>22879.71974522293</v>
      </c>
      <c r="D795">
        <f t="shared" si="74"/>
        <v>26707.869980879543</v>
      </c>
      <c r="E795">
        <f>_xlfn.STDEV.P(B$11:B795)</f>
        <v>140987.11210977836</v>
      </c>
      <c r="F795">
        <f t="shared" si="75"/>
        <v>168711.37423747074</v>
      </c>
      <c r="G795">
        <f t="shared" si="76"/>
        <v>163866.83185500128</v>
      </c>
      <c r="H795">
        <f t="shared" si="77"/>
        <v>195419.24421835027</v>
      </c>
      <c r="I795">
        <f t="shared" si="78"/>
        <v>-118107.39236455543</v>
      </c>
      <c r="J795">
        <f t="shared" si="79"/>
        <v>-142003.5042565912</v>
      </c>
      <c r="K795">
        <f t="shared" si="81"/>
        <v>1</v>
      </c>
      <c r="L795">
        <f t="shared" si="82"/>
        <v>1</v>
      </c>
      <c r="M795" s="3">
        <f ca="1">VLOOKUP(A795,Cash!A:B,2,FALSE)/5200</f>
        <v>4.552884615384615E-5</v>
      </c>
      <c r="N795">
        <f ca="1">VLOOKUP(A795,Swap!A:B,2,FALSE)</f>
        <v>146.917</v>
      </c>
      <c r="O795">
        <f t="shared" ca="1" si="83"/>
        <v>7.7994237892715645E-3</v>
      </c>
      <c r="P795">
        <f t="shared" ca="1" si="84"/>
        <v>7.7528660969638724E-3</v>
      </c>
      <c r="Q795">
        <f t="shared" ca="1" si="73"/>
        <v>7.7528660969638724E-3</v>
      </c>
      <c r="R795">
        <f t="shared" ca="1" si="85"/>
        <v>139.36577619866392</v>
      </c>
      <c r="S795">
        <f t="shared" ca="1" si="80"/>
        <v>133.07622582885568</v>
      </c>
      <c r="T795">
        <f ca="1">(N795-MAX($N$534:N795))/MAX($N$534:N795)</f>
        <v>-6.9397553729896755E-2</v>
      </c>
      <c r="U795">
        <f ca="1">(R795-MAX(R$534:R795))/MAX(R$534:R795)</f>
        <v>-1.5547174020020519E-2</v>
      </c>
      <c r="V795">
        <f ca="1">(S795-MAX(S$534:S795))/MAX(S$534:S795)</f>
        <v>-5.7779914470521547E-2</v>
      </c>
      <c r="W795">
        <f t="shared" ca="1" si="86"/>
        <v>61</v>
      </c>
      <c r="X795">
        <f t="shared" ca="1" si="87"/>
        <v>11</v>
      </c>
      <c r="Y795">
        <f t="shared" ca="1" si="88"/>
        <v>18</v>
      </c>
    </row>
    <row r="796" spans="1:25" x14ac:dyDescent="0.35">
      <c r="A796" s="1">
        <v>41660</v>
      </c>
      <c r="B796">
        <v>-58391</v>
      </c>
      <c r="C796">
        <f>AVERAGE(B$11:B796)</f>
        <v>22776.321882951655</v>
      </c>
      <c r="D796">
        <f t="shared" si="74"/>
        <v>26694.74378585086</v>
      </c>
      <c r="E796">
        <f>_xlfn.STDEV.P(B$11:B796)</f>
        <v>140927.17636844446</v>
      </c>
      <c r="F796">
        <f t="shared" si="75"/>
        <v>168717.72746868723</v>
      </c>
      <c r="G796">
        <f t="shared" si="76"/>
        <v>163703.49825139611</v>
      </c>
      <c r="H796">
        <f t="shared" si="77"/>
        <v>195412.47125453808</v>
      </c>
      <c r="I796">
        <f t="shared" si="78"/>
        <v>-118150.8544854928</v>
      </c>
      <c r="J796">
        <f t="shared" si="79"/>
        <v>-142022.98368283638</v>
      </c>
      <c r="K796">
        <f t="shared" si="81"/>
        <v>1</v>
      </c>
      <c r="L796">
        <f t="shared" si="82"/>
        <v>1</v>
      </c>
      <c r="M796" s="3">
        <f ca="1">VLOOKUP(A796,Cash!A:B,2,FALSE)/5200</f>
        <v>4.5500000000000001E-5</v>
      </c>
      <c r="N796">
        <f ca="1">VLOOKUP(A796,Swap!A:B,2,FALSE)</f>
        <v>147.09899999999999</v>
      </c>
      <c r="O796">
        <f t="shared" ca="1" si="83"/>
        <v>1.2387946936023297E-3</v>
      </c>
      <c r="P796">
        <f t="shared" ca="1" si="84"/>
        <v>1.1932658474484836E-3</v>
      </c>
      <c r="Q796">
        <f t="shared" ca="1" si="73"/>
        <v>1.1932658474484836E-3</v>
      </c>
      <c r="R796">
        <f t="shared" ca="1" si="85"/>
        <v>139.53207661970495</v>
      </c>
      <c r="S796">
        <f t="shared" ca="1" si="80"/>
        <v>133.2350211442446</v>
      </c>
      <c r="T796">
        <f ca="1">(N796-MAX($N$534:N796))/MAX($N$534:N796)</f>
        <v>-6.8244728357603909E-2</v>
      </c>
      <c r="U796">
        <f ca="1">(R796-MAX(R$534:R796))/MAX(R$534:R796)</f>
        <v>-1.4372460084354359E-2</v>
      </c>
      <c r="V796">
        <f ca="1">(S796-MAX(S$534:S796))/MAX(S$534:S796)</f>
        <v>-5.6655595421679236E-2</v>
      </c>
      <c r="W796">
        <f t="shared" ca="1" si="86"/>
        <v>62</v>
      </c>
      <c r="X796">
        <f t="shared" ca="1" si="87"/>
        <v>12</v>
      </c>
      <c r="Y796">
        <f t="shared" ca="1" si="88"/>
        <v>19</v>
      </c>
    </row>
    <row r="797" spans="1:25" x14ac:dyDescent="0.35">
      <c r="A797" s="1">
        <v>41667</v>
      </c>
      <c r="B797">
        <v>-117759</v>
      </c>
      <c r="C797">
        <f>AVERAGE(B$11:B797)</f>
        <v>22597.750952986022</v>
      </c>
      <c r="D797">
        <f t="shared" si="74"/>
        <v>26583.703632887191</v>
      </c>
      <c r="E797">
        <f>_xlfn.STDEV.P(B$11:B797)</f>
        <v>140926.56601527592</v>
      </c>
      <c r="F797">
        <f t="shared" si="75"/>
        <v>168793.634412118</v>
      </c>
      <c r="G797">
        <f t="shared" si="76"/>
        <v>163524.31696826193</v>
      </c>
      <c r="H797">
        <f t="shared" si="77"/>
        <v>195377.33804500519</v>
      </c>
      <c r="I797">
        <f t="shared" si="78"/>
        <v>-118328.8150622899</v>
      </c>
      <c r="J797">
        <f t="shared" si="79"/>
        <v>-142209.93077923081</v>
      </c>
      <c r="K797">
        <f t="shared" si="81"/>
        <v>1</v>
      </c>
      <c r="L797">
        <f t="shared" si="82"/>
        <v>1</v>
      </c>
      <c r="M797" s="3">
        <f ca="1">VLOOKUP(A797,Cash!A:B,2,FALSE)/5200</f>
        <v>4.5403846153846153E-5</v>
      </c>
      <c r="N797">
        <f ca="1">VLOOKUP(A797,Swap!A:B,2,FALSE)</f>
        <v>147.762</v>
      </c>
      <c r="O797">
        <f t="shared" ca="1" si="83"/>
        <v>4.5071686415272261E-3</v>
      </c>
      <c r="P797">
        <f t="shared" ca="1" si="84"/>
        <v>4.4616686415272257E-3</v>
      </c>
      <c r="Q797">
        <f t="shared" ca="1" si="73"/>
        <v>4.4616686415272257E-3</v>
      </c>
      <c r="R797">
        <f t="shared" ca="1" si="85"/>
        <v>140.15462251044627</v>
      </c>
      <c r="S797">
        <f t="shared" ca="1" si="80"/>
        <v>133.82947166003711</v>
      </c>
      <c r="T797">
        <f ca="1">(N797-MAX($N$534:N797))/MAX($N$534:N797)</f>
        <v>-6.4045150215679636E-2</v>
      </c>
      <c r="U797">
        <f ca="1">(R797-MAX(R$534:R797))/MAX(R$534:R797)</f>
        <v>-9.9749165972870309E-3</v>
      </c>
      <c r="V797">
        <f ca="1">(S797-MAX(S$534:S797))/MAX(S$534:S797)</f>
        <v>-5.2446705273611803E-2</v>
      </c>
      <c r="W797">
        <f t="shared" ca="1" si="86"/>
        <v>63</v>
      </c>
      <c r="X797">
        <f t="shared" ca="1" si="87"/>
        <v>13</v>
      </c>
      <c r="Y797">
        <f t="shared" ca="1" si="88"/>
        <v>20</v>
      </c>
    </row>
    <row r="798" spans="1:25" x14ac:dyDescent="0.35">
      <c r="A798" s="1">
        <v>41674</v>
      </c>
      <c r="B798">
        <v>-135301</v>
      </c>
      <c r="C798">
        <f>AVERAGE(B$11:B798)</f>
        <v>22397.371827411167</v>
      </c>
      <c r="D798">
        <f t="shared" si="74"/>
        <v>26463.783938814533</v>
      </c>
      <c r="E798">
        <f>_xlfn.STDEV.P(B$11:B798)</f>
        <v>140949.25699736486</v>
      </c>
      <c r="F798">
        <f t="shared" si="75"/>
        <v>168886.29856271725</v>
      </c>
      <c r="G798">
        <f t="shared" si="76"/>
        <v>163346.62882477604</v>
      </c>
      <c r="H798">
        <f t="shared" si="77"/>
        <v>195350.08250153178</v>
      </c>
      <c r="I798">
        <f t="shared" si="78"/>
        <v>-118551.88516995369</v>
      </c>
      <c r="J798">
        <f t="shared" si="79"/>
        <v>-142422.51462390271</v>
      </c>
      <c r="K798">
        <f t="shared" si="81"/>
        <v>1</v>
      </c>
      <c r="L798">
        <f t="shared" si="82"/>
        <v>1</v>
      </c>
      <c r="M798" s="3">
        <f ca="1">VLOOKUP(A798,Cash!A:B,2,FALSE)/5200</f>
        <v>4.5471153846153846E-5</v>
      </c>
      <c r="N798">
        <f ca="1">VLOOKUP(A798,Swap!A:B,2,FALSE)</f>
        <v>149.56399999999999</v>
      </c>
      <c r="O798">
        <f t="shared" ca="1" si="83"/>
        <v>1.2195287015606127E-2</v>
      </c>
      <c r="P798">
        <f t="shared" ca="1" si="84"/>
        <v>1.2149883169452281E-2</v>
      </c>
      <c r="Q798">
        <f t="shared" ca="1" si="73"/>
        <v>1.2149883169452281E-2</v>
      </c>
      <c r="R798">
        <f t="shared" ca="1" si="85"/>
        <v>141.85748479960688</v>
      </c>
      <c r="S798">
        <f t="shared" ca="1" si="80"/>
        <v>135.45548410533607</v>
      </c>
      <c r="T798">
        <f ca="1">(N798-MAX($N$534:N798))/MAX($N$534:N798)</f>
        <v>-5.2630912188911326E-2</v>
      </c>
      <c r="U798">
        <f ca="1">(R798-MAX(R$534:R798))/MAX(R$534:R798)</f>
        <v>0</v>
      </c>
      <c r="V798">
        <f ca="1">(S798-MAX(S$534:S798))/MAX(S$534:S798)</f>
        <v>-4.0934043445856758E-2</v>
      </c>
      <c r="W798">
        <f t="shared" ca="1" si="86"/>
        <v>64</v>
      </c>
      <c r="X798">
        <f t="shared" ca="1" si="87"/>
        <v>0</v>
      </c>
      <c r="Y798">
        <f t="shared" ca="1" si="88"/>
        <v>21</v>
      </c>
    </row>
    <row r="799" spans="1:25" x14ac:dyDescent="0.35">
      <c r="A799" s="1">
        <v>41681</v>
      </c>
      <c r="B799">
        <v>-142533</v>
      </c>
      <c r="C799">
        <f>AVERAGE(B$11:B799)</f>
        <v>22188.334600760456</v>
      </c>
      <c r="D799">
        <f t="shared" si="74"/>
        <v>26286.518164435947</v>
      </c>
      <c r="E799">
        <f>_xlfn.STDEV.P(B$11:B799)</f>
        <v>140982.07812857651</v>
      </c>
      <c r="F799">
        <f t="shared" si="75"/>
        <v>169014.88337026024</v>
      </c>
      <c r="G799">
        <f t="shared" si="76"/>
        <v>163170.41272933697</v>
      </c>
      <c r="H799">
        <f t="shared" si="77"/>
        <v>195301.4015346962</v>
      </c>
      <c r="I799">
        <f t="shared" si="78"/>
        <v>-118793.74352781606</v>
      </c>
      <c r="J799">
        <f t="shared" si="79"/>
        <v>-142728.36520582429</v>
      </c>
      <c r="K799">
        <f t="shared" si="81"/>
        <v>1</v>
      </c>
      <c r="L799">
        <f t="shared" si="82"/>
        <v>1</v>
      </c>
      <c r="M799" s="3">
        <f ca="1">VLOOKUP(A799,Cash!A:B,2,FALSE)/5200</f>
        <v>4.5500000000000001E-5</v>
      </c>
      <c r="N799">
        <f ca="1">VLOOKUP(A799,Swap!A:B,2,FALSE)</f>
        <v>148.71299999999999</v>
      </c>
      <c r="O799">
        <f t="shared" ca="1" si="83"/>
        <v>-5.6898718943061422E-3</v>
      </c>
      <c r="P799">
        <f t="shared" ca="1" si="84"/>
        <v>-5.7353430481522959E-3</v>
      </c>
      <c r="Q799">
        <f t="shared" ca="1" si="73"/>
        <v>-5.7353430481522959E-3</v>
      </c>
      <c r="R799">
        <f t="shared" ca="1" si="85"/>
        <v>141.04388346033309</v>
      </c>
      <c r="S799">
        <f t="shared" ca="1" si="80"/>
        <v>134.67860043623844</v>
      </c>
      <c r="T799">
        <f ca="1">(N799-MAX($N$534:N799))/MAX($N$534:N799)</f>
        <v>-5.8021320935182058E-2</v>
      </c>
      <c r="U799">
        <f ca="1">(R799-MAX(R$534:R799))/MAX(R$534:R799)</f>
        <v>-5.7353430481522439E-3</v>
      </c>
      <c r="V799">
        <f ca="1">(S799-MAX(S$534:S799))/MAX(S$534:S799)</f>
        <v>-4.6434615712498989E-2</v>
      </c>
      <c r="W799">
        <f t="shared" ca="1" si="86"/>
        <v>65</v>
      </c>
      <c r="X799">
        <f t="shared" ca="1" si="87"/>
        <v>1</v>
      </c>
      <c r="Y799">
        <f t="shared" ca="1" si="88"/>
        <v>22</v>
      </c>
    </row>
    <row r="800" spans="1:25" x14ac:dyDescent="0.35">
      <c r="A800" s="1">
        <v>41688</v>
      </c>
      <c r="B800">
        <v>-57144</v>
      </c>
      <c r="C800">
        <f>AVERAGE(B$11:B800)</f>
        <v>22087.913924050634</v>
      </c>
      <c r="D800">
        <f t="shared" si="74"/>
        <v>26278.952198852774</v>
      </c>
      <c r="E800">
        <f>_xlfn.STDEV.P(B$11:B800)</f>
        <v>140921.05396320825</v>
      </c>
      <c r="F800">
        <f t="shared" si="75"/>
        <v>169018.5293680875</v>
      </c>
      <c r="G800">
        <f t="shared" si="76"/>
        <v>163008.96788725888</v>
      </c>
      <c r="H800">
        <f t="shared" si="77"/>
        <v>195297.48156694029</v>
      </c>
      <c r="I800">
        <f t="shared" si="78"/>
        <v>-118833.14003915762</v>
      </c>
      <c r="J800">
        <f t="shared" si="79"/>
        <v>-142739.57716923472</v>
      </c>
      <c r="K800">
        <f t="shared" si="81"/>
        <v>1</v>
      </c>
      <c r="L800">
        <f t="shared" si="82"/>
        <v>1</v>
      </c>
      <c r="M800" s="3">
        <f ca="1">VLOOKUP(A800,Cash!A:B,2,FALSE)/5200</f>
        <v>4.5105769230769234E-5</v>
      </c>
      <c r="N800">
        <f ca="1">VLOOKUP(A800,Swap!A:B,2,FALSE)</f>
        <v>148.935</v>
      </c>
      <c r="O800">
        <f t="shared" ca="1" si="83"/>
        <v>1.4928082951726207E-3</v>
      </c>
      <c r="P800">
        <f t="shared" ca="1" si="84"/>
        <v>1.4473082951726207E-3</v>
      </c>
      <c r="Q800">
        <f t="shared" ca="1" si="73"/>
        <v>1.4473082951726207E-3</v>
      </c>
      <c r="R800">
        <f t="shared" ca="1" si="85"/>
        <v>141.24801744284861</v>
      </c>
      <c r="S800">
        <f t="shared" ca="1" si="80"/>
        <v>134.87352189183207</v>
      </c>
      <c r="T800">
        <f ca="1">(N800-MAX($N$534:N800))/MAX($N$534:N800)</f>
        <v>-5.6615127349198338E-2</v>
      </c>
      <c r="U800">
        <f ca="1">(R800-MAX(R$534:R800))/MAX(R$534:R800)</f>
        <v>-4.2963355625487733E-3</v>
      </c>
      <c r="V800">
        <f ca="1">(S800-MAX(S$534:S800))/MAX(S$534:S800)</f>
        <v>-4.5054512621830065E-2</v>
      </c>
      <c r="W800">
        <f t="shared" ca="1" si="86"/>
        <v>66</v>
      </c>
      <c r="X800">
        <f t="shared" ca="1" si="87"/>
        <v>2</v>
      </c>
      <c r="Y800">
        <f t="shared" ca="1" si="88"/>
        <v>23</v>
      </c>
    </row>
    <row r="801" spans="1:25" x14ac:dyDescent="0.35">
      <c r="A801" s="1">
        <v>41695</v>
      </c>
      <c r="B801">
        <v>-12967</v>
      </c>
      <c r="C801">
        <f>AVERAGE(B$11:B801)</f>
        <v>22043.596713021492</v>
      </c>
      <c r="D801">
        <f t="shared" si="74"/>
        <v>26277.347992351817</v>
      </c>
      <c r="E801">
        <f>_xlfn.STDEV.P(B$11:B801)</f>
        <v>140837.45649418031</v>
      </c>
      <c r="F801">
        <f t="shared" si="75"/>
        <v>169018.89787379291</v>
      </c>
      <c r="G801">
        <f t="shared" si="76"/>
        <v>162881.0532072018</v>
      </c>
      <c r="H801">
        <f t="shared" si="77"/>
        <v>195296.24586614472</v>
      </c>
      <c r="I801">
        <f t="shared" si="78"/>
        <v>-118793.85978115883</v>
      </c>
      <c r="J801">
        <f t="shared" si="79"/>
        <v>-142741.54988144111</v>
      </c>
      <c r="K801">
        <f t="shared" si="81"/>
        <v>1</v>
      </c>
      <c r="L801">
        <f t="shared" si="82"/>
        <v>1</v>
      </c>
      <c r="M801" s="3">
        <f ca="1">VLOOKUP(A801,Cash!A:B,2,FALSE)/5200</f>
        <v>4.492307692307692E-5</v>
      </c>
      <c r="N801">
        <f ca="1">VLOOKUP(A801,Swap!A:B,2,FALSE)</f>
        <v>149.35</v>
      </c>
      <c r="O801">
        <f t="shared" ca="1" si="83"/>
        <v>2.7864504649679489E-3</v>
      </c>
      <c r="P801">
        <f t="shared" ca="1" si="84"/>
        <v>2.7413446957371798E-3</v>
      </c>
      <c r="Q801">
        <f t="shared" ca="1" si="73"/>
        <v>2.7413446957371798E-3</v>
      </c>
      <c r="R801">
        <f t="shared" ca="1" si="85"/>
        <v>141.63522694624896</v>
      </c>
      <c r="S801">
        <f t="shared" ca="1" si="80"/>
        <v>135.24325670566563</v>
      </c>
      <c r="T801">
        <f ca="1">(N801-MAX($N$534:N801))/MAX($N$534:N801)</f>
        <v>-5.3986432132156842E-2</v>
      </c>
      <c r="U801">
        <f ca="1">(R801-MAX(R$534:R801))/MAX(R$534:R801)</f>
        <v>-1.5667686035170181E-3</v>
      </c>
      <c r="V801">
        <f ca="1">(S801-MAX(S$534:S801))/MAX(S$534:S801)</f>
        <v>-4.2436677875287807E-2</v>
      </c>
      <c r="W801">
        <f t="shared" ca="1" si="86"/>
        <v>67</v>
      </c>
      <c r="X801">
        <f t="shared" ca="1" si="87"/>
        <v>3</v>
      </c>
      <c r="Y801">
        <f t="shared" ca="1" si="88"/>
        <v>24</v>
      </c>
    </row>
    <row r="802" spans="1:25" x14ac:dyDescent="0.35">
      <c r="A802" s="1">
        <v>41702</v>
      </c>
      <c r="B802">
        <v>-101370</v>
      </c>
      <c r="C802">
        <f>AVERAGE(B$11:B802)</f>
        <v>21887.771464646463</v>
      </c>
      <c r="D802">
        <f t="shared" si="74"/>
        <v>25982.508604206501</v>
      </c>
      <c r="E802">
        <f>_xlfn.STDEV.P(B$11:B802)</f>
        <v>140816.72980812899</v>
      </c>
      <c r="F802">
        <f t="shared" si="75"/>
        <v>169106.79262429499</v>
      </c>
      <c r="G802">
        <f t="shared" si="76"/>
        <v>162704.50127277547</v>
      </c>
      <c r="H802">
        <f t="shared" si="77"/>
        <v>195089.30122850148</v>
      </c>
      <c r="I802">
        <f t="shared" si="78"/>
        <v>-118928.95834348253</v>
      </c>
      <c r="J802">
        <f t="shared" si="79"/>
        <v>-143124.2840200885</v>
      </c>
      <c r="K802">
        <f t="shared" si="81"/>
        <v>1</v>
      </c>
      <c r="L802">
        <f t="shared" si="82"/>
        <v>1</v>
      </c>
      <c r="M802" s="3">
        <f ca="1">VLOOKUP(A802,Cash!A:B,2,FALSE)/5200</f>
        <v>4.5259615384615385E-5</v>
      </c>
      <c r="N802">
        <f ca="1">VLOOKUP(A802,Swap!A:B,2,FALSE)</f>
        <v>149.816</v>
      </c>
      <c r="O802">
        <f t="shared" ca="1" si="83"/>
        <v>3.1201874790760531E-3</v>
      </c>
      <c r="P802">
        <f t="shared" ca="1" si="84"/>
        <v>3.0752644021529761E-3</v>
      </c>
      <c r="Q802">
        <f t="shared" ca="1" si="73"/>
        <v>3.0752644021529761E-3</v>
      </c>
      <c r="R802">
        <f t="shared" ca="1" si="85"/>
        <v>142.07079271776763</v>
      </c>
      <c r="S802">
        <f t="shared" ca="1" si="80"/>
        <v>135.65916547864381</v>
      </c>
      <c r="T802">
        <f ca="1">(N802-MAX($N$534:N802))/MAX($N$534:N802)</f>
        <v>-5.1034692442659534E-2</v>
      </c>
      <c r="U802">
        <f ca="1">(R802-MAX(R$534:R802))/MAX(R$534:R802)</f>
        <v>0</v>
      </c>
      <c r="V802">
        <f ca="1">(S802-MAX(S$534:S802))/MAX(S$534:S802)</f>
        <v>-3.9491917477950236E-2</v>
      </c>
      <c r="W802">
        <f t="shared" ca="1" si="86"/>
        <v>68</v>
      </c>
      <c r="X802">
        <f t="shared" ca="1" si="87"/>
        <v>0</v>
      </c>
      <c r="Y802">
        <f t="shared" ca="1" si="88"/>
        <v>25</v>
      </c>
    </row>
    <row r="803" spans="1:25" x14ac:dyDescent="0.35">
      <c r="A803" s="1">
        <v>41709</v>
      </c>
      <c r="B803">
        <v>-118210</v>
      </c>
      <c r="C803">
        <f>AVERAGE(B$11:B803)</f>
        <v>21711.103404791931</v>
      </c>
      <c r="D803">
        <f t="shared" si="74"/>
        <v>25758.48757170172</v>
      </c>
      <c r="E803">
        <f>_xlfn.STDEV.P(B$11:B803)</f>
        <v>140815.71466448987</v>
      </c>
      <c r="F803">
        <f t="shared" si="75"/>
        <v>169220.01790372169</v>
      </c>
      <c r="G803">
        <f t="shared" si="76"/>
        <v>162526.81806928181</v>
      </c>
      <c r="H803">
        <f t="shared" si="77"/>
        <v>194978.50547542342</v>
      </c>
      <c r="I803">
        <f t="shared" si="78"/>
        <v>-119104.61125969794</v>
      </c>
      <c r="J803">
        <f t="shared" si="79"/>
        <v>-143461.53033201996</v>
      </c>
      <c r="K803">
        <f t="shared" si="81"/>
        <v>1</v>
      </c>
      <c r="L803">
        <f t="shared" si="82"/>
        <v>1</v>
      </c>
      <c r="M803" s="3">
        <f ca="1">VLOOKUP(A803,Cash!A:B,2,FALSE)/5200</f>
        <v>4.4865384615384617E-5</v>
      </c>
      <c r="N803">
        <f ca="1">VLOOKUP(A803,Swap!A:B,2,FALSE)</f>
        <v>148.488</v>
      </c>
      <c r="O803">
        <f t="shared" ca="1" si="83"/>
        <v>-8.8642067602926478E-3</v>
      </c>
      <c r="P803">
        <f t="shared" ca="1" si="84"/>
        <v>-8.9094663756772632E-3</v>
      </c>
      <c r="Q803">
        <f t="shared" ca="1" si="73"/>
        <v>-8.9094663756772632E-3</v>
      </c>
      <c r="R803">
        <f t="shared" ca="1" si="85"/>
        <v>140.80501776708286</v>
      </c>
      <c r="S803">
        <f t="shared" ca="1" si="80"/>
        <v>134.45051470525939</v>
      </c>
      <c r="T803">
        <f ca="1">(N803-MAX($N$534:N803))/MAX($N$534:N803)</f>
        <v>-5.9446517137192498E-2</v>
      </c>
      <c r="U803">
        <f ca="1">(R803-MAX(R$534:R803))/MAX(R$534:R803)</f>
        <v>-8.9094663756773152E-3</v>
      </c>
      <c r="V803">
        <f ca="1">(S803-MAX(S$534:S803))/MAX(S$534:S803)</f>
        <v>-4.8049531942746714E-2</v>
      </c>
      <c r="W803">
        <f t="shared" ca="1" si="86"/>
        <v>69</v>
      </c>
      <c r="X803">
        <f t="shared" ca="1" si="87"/>
        <v>1</v>
      </c>
      <c r="Y803">
        <f t="shared" ca="1" si="88"/>
        <v>26</v>
      </c>
    </row>
    <row r="804" spans="1:25" x14ac:dyDescent="0.35">
      <c r="A804" s="1">
        <v>41716</v>
      </c>
      <c r="B804">
        <v>-55014</v>
      </c>
      <c r="C804">
        <f>AVERAGE(B$11:B804)</f>
        <v>21614.472292191436</v>
      </c>
      <c r="D804">
        <f t="shared" si="74"/>
        <v>25697.85277246654</v>
      </c>
      <c r="E804">
        <f>_xlfn.STDEV.P(B$11:B804)</f>
        <v>140753.31810255471</v>
      </c>
      <c r="F804">
        <f t="shared" si="75"/>
        <v>169243.26627413847</v>
      </c>
      <c r="G804">
        <f t="shared" si="76"/>
        <v>162367.79039474615</v>
      </c>
      <c r="H804">
        <f t="shared" si="77"/>
        <v>194941.11904660502</v>
      </c>
      <c r="I804">
        <f t="shared" si="78"/>
        <v>-119138.84581036327</v>
      </c>
      <c r="J804">
        <f t="shared" si="79"/>
        <v>-143545.41350167192</v>
      </c>
      <c r="K804">
        <f t="shared" si="81"/>
        <v>1</v>
      </c>
      <c r="L804">
        <f t="shared" si="82"/>
        <v>1</v>
      </c>
      <c r="M804" s="3">
        <f ca="1">VLOOKUP(A804,Cash!A:B,2,FALSE)/5200</f>
        <v>4.5163461538461537E-5</v>
      </c>
      <c r="N804">
        <f ca="1">VLOOKUP(A804,Swap!A:B,2,FALSE)</f>
        <v>149.79</v>
      </c>
      <c r="O804">
        <f t="shared" ca="1" si="83"/>
        <v>8.768385324066541E-3</v>
      </c>
      <c r="P804">
        <f t="shared" ca="1" si="84"/>
        <v>8.7235199394511565E-3</v>
      </c>
      <c r="Q804">
        <f t="shared" ca="1" si="73"/>
        <v>8.7235199394511565E-3</v>
      </c>
      <c r="R804">
        <f t="shared" ca="1" si="85"/>
        <v>142.03333314714877</v>
      </c>
      <c r="S804">
        <f t="shared" ca="1" si="80"/>
        <v>135.62339645116018</v>
      </c>
      <c r="T804">
        <f ca="1">(N804-MAX($N$534:N804))/MAX($N$534:N804)</f>
        <v>-5.1199381781558591E-2</v>
      </c>
      <c r="U804">
        <f ca="1">(R804-MAX(R$534:R804))/MAX(R$534:R804)</f>
        <v>-2.6366834380434572E-4</v>
      </c>
      <c r="V804">
        <f ca="1">(S804-MAX(S$534:S804))/MAX(S$534:S804)</f>
        <v>-3.9745173053279549E-2</v>
      </c>
      <c r="W804">
        <f t="shared" ca="1" si="86"/>
        <v>70</v>
      </c>
      <c r="X804">
        <f t="shared" ca="1" si="87"/>
        <v>2</v>
      </c>
      <c r="Y804">
        <f t="shared" ca="1" si="88"/>
        <v>27</v>
      </c>
    </row>
    <row r="805" spans="1:25" x14ac:dyDescent="0.35">
      <c r="A805" s="1">
        <v>41723</v>
      </c>
      <c r="B805">
        <v>-61765</v>
      </c>
      <c r="C805">
        <f>AVERAGE(B$11:B805)</f>
        <v>21509.592452830188</v>
      </c>
      <c r="D805">
        <f t="shared" si="74"/>
        <v>25656.437858508605</v>
      </c>
      <c r="E805">
        <f>_xlfn.STDEV.P(B$11:B805)</f>
        <v>140695.80754700222</v>
      </c>
      <c r="F805">
        <f t="shared" si="75"/>
        <v>169262.01271978213</v>
      </c>
      <c r="G805">
        <f t="shared" si="76"/>
        <v>162205.39999983241</v>
      </c>
      <c r="H805">
        <f t="shared" si="77"/>
        <v>194918.45057829074</v>
      </c>
      <c r="I805">
        <f t="shared" si="78"/>
        <v>-119186.21509417203</v>
      </c>
      <c r="J805">
        <f t="shared" si="79"/>
        <v>-143605.57486127352</v>
      </c>
      <c r="K805">
        <f t="shared" si="81"/>
        <v>1</v>
      </c>
      <c r="L805">
        <f t="shared" si="82"/>
        <v>1</v>
      </c>
      <c r="M805" s="3">
        <f ca="1">VLOOKUP(A805,Cash!A:B,2,FALSE)/5200</f>
        <v>4.5067307692307696E-5</v>
      </c>
      <c r="N805">
        <f ca="1">VLOOKUP(A805,Swap!A:B,2,FALSE)</f>
        <v>149.166</v>
      </c>
      <c r="O805">
        <f t="shared" ca="1" si="83"/>
        <v>-4.1658321650309693E-3</v>
      </c>
      <c r="P805">
        <f t="shared" ca="1" si="84"/>
        <v>-4.2109956265694313E-3</v>
      </c>
      <c r="Q805">
        <f t="shared" ca="1" si="73"/>
        <v>-4.2109956265694313E-3</v>
      </c>
      <c r="R805">
        <f t="shared" ca="1" si="85"/>
        <v>141.43523140243903</v>
      </c>
      <c r="S805">
        <f t="shared" ca="1" si="80"/>
        <v>135.05228692184383</v>
      </c>
      <c r="T805">
        <f ca="1">(N805-MAX($N$534:N805))/MAX($N$534:N805)</f>
        <v>-5.5151925915134278E-2</v>
      </c>
      <c r="U805">
        <f ca="1">(R805-MAX(R$534:R805))/MAX(R$534:R805)</f>
        <v>-4.473553664131256E-3</v>
      </c>
      <c r="V805">
        <f ca="1">(S805-MAX(S$534:S805))/MAX(S$534:S805)</f>
        <v>-4.3788801929944499E-2</v>
      </c>
      <c r="W805">
        <f t="shared" ca="1" si="86"/>
        <v>71</v>
      </c>
      <c r="X805">
        <f t="shared" ca="1" si="87"/>
        <v>3</v>
      </c>
      <c r="Y805">
        <f t="shared" ca="1" si="88"/>
        <v>28</v>
      </c>
    </row>
    <row r="806" spans="1:25" x14ac:dyDescent="0.35">
      <c r="A806" s="1">
        <v>41730</v>
      </c>
      <c r="B806">
        <v>-68776</v>
      </c>
      <c r="C806">
        <f>AVERAGE(B$11:B806)</f>
        <v>21396.168341708544</v>
      </c>
      <c r="D806">
        <f t="shared" si="74"/>
        <v>25700.214149139578</v>
      </c>
      <c r="E806">
        <f>_xlfn.STDEV.P(B$11:B806)</f>
        <v>140643.76800668202</v>
      </c>
      <c r="F806">
        <f t="shared" si="75"/>
        <v>169234.62107891723</v>
      </c>
      <c r="G806">
        <f t="shared" si="76"/>
        <v>162039.93634839056</v>
      </c>
      <c r="H806">
        <f t="shared" si="77"/>
        <v>194934.83522805682</v>
      </c>
      <c r="I806">
        <f t="shared" si="78"/>
        <v>-119247.59966497347</v>
      </c>
      <c r="J806">
        <f t="shared" si="79"/>
        <v>-143534.40692977764</v>
      </c>
      <c r="K806">
        <f t="shared" si="81"/>
        <v>1</v>
      </c>
      <c r="L806">
        <f t="shared" si="82"/>
        <v>1</v>
      </c>
      <c r="M806" s="3">
        <f ca="1">VLOOKUP(A806,Cash!A:B,2,FALSE)/5200</f>
        <v>4.3865384615384613E-5</v>
      </c>
      <c r="N806">
        <f ca="1">VLOOKUP(A806,Swap!A:B,2,FALSE)</f>
        <v>148.828</v>
      </c>
      <c r="O806">
        <f t="shared" ca="1" si="83"/>
        <v>-2.2659319147794177E-3</v>
      </c>
      <c r="P806">
        <f t="shared" ca="1" si="84"/>
        <v>-2.3109992224717253E-3</v>
      </c>
      <c r="Q806">
        <f t="shared" ref="Q806:Q869" ca="1" si="89">L806*$O806-L806*$M805</f>
        <v>-2.3109992224717253E-3</v>
      </c>
      <c r="R806">
        <f t="shared" ca="1" si="85"/>
        <v>141.10837469263788</v>
      </c>
      <c r="S806">
        <f t="shared" ca="1" si="80"/>
        <v>134.74018119177444</v>
      </c>
      <c r="T806">
        <f ca="1">(N806-MAX($N$534:N806))/MAX($N$534:N806)</f>
        <v>-5.7292887320821093E-2</v>
      </c>
      <c r="U806">
        <f ca="1">(R806-MAX(R$534:R806))/MAX(R$534:R806)</f>
        <v>-6.7742145075635135E-3</v>
      </c>
      <c r="V806">
        <f ca="1">(S806-MAX(S$534:S806))/MAX(S$534:S806)</f>
        <v>-4.5998605265203017E-2</v>
      </c>
      <c r="W806">
        <f t="shared" ca="1" si="86"/>
        <v>72</v>
      </c>
      <c r="X806">
        <f t="shared" ca="1" si="87"/>
        <v>4</v>
      </c>
      <c r="Y806">
        <f t="shared" ca="1" si="88"/>
        <v>29</v>
      </c>
    </row>
    <row r="807" spans="1:25" x14ac:dyDescent="0.35">
      <c r="A807" s="1">
        <v>41737</v>
      </c>
      <c r="B807">
        <v>-155174</v>
      </c>
      <c r="C807">
        <f>AVERAGE(B$11:B807)</f>
        <v>21174.624843161859</v>
      </c>
      <c r="D807">
        <f t="shared" si="74"/>
        <v>25539.185468451244</v>
      </c>
      <c r="E807">
        <f>_xlfn.STDEV.P(B$11:B807)</f>
        <v>140694.41873321086</v>
      </c>
      <c r="F807">
        <f t="shared" si="75"/>
        <v>169366.52975192128</v>
      </c>
      <c r="G807">
        <f t="shared" si="76"/>
        <v>161869.04357637273</v>
      </c>
      <c r="H807">
        <f t="shared" si="77"/>
        <v>194905.71522037251</v>
      </c>
      <c r="I807">
        <f t="shared" si="78"/>
        <v>-119519.793890049</v>
      </c>
      <c r="J807">
        <f t="shared" si="79"/>
        <v>-143827.34428347004</v>
      </c>
      <c r="K807">
        <f t="shared" si="81"/>
        <v>1</v>
      </c>
      <c r="L807">
        <f t="shared" si="82"/>
        <v>1</v>
      </c>
      <c r="M807" s="3">
        <f ca="1">VLOOKUP(A807,Cash!A:B,2,FALSE)/5200</f>
        <v>4.3711538461538462E-5</v>
      </c>
      <c r="N807">
        <f ca="1">VLOOKUP(A807,Swap!A:B,2,FALSE)</f>
        <v>149.83199999999999</v>
      </c>
      <c r="O807">
        <f t="shared" ca="1" si="83"/>
        <v>6.7460424113741091E-3</v>
      </c>
      <c r="P807">
        <f t="shared" ca="1" si="84"/>
        <v>6.7021770267587247E-3</v>
      </c>
      <c r="Q807">
        <f t="shared" ca="1" si="89"/>
        <v>6.7021770267587247E-3</v>
      </c>
      <c r="R807">
        <f t="shared" ca="1" si="85"/>
        <v>142.05410799978614</v>
      </c>
      <c r="S807">
        <f t="shared" ca="1" si="80"/>
        <v>135.64323373873927</v>
      </c>
      <c r="T807">
        <f ca="1">(N807-MAX($N$534:N807))/MAX($N$534:N807)</f>
        <v>-5.0933345157183285E-2</v>
      </c>
      <c r="U807">
        <f ca="1">(R807-MAX(R$534:R807))/MAX(R$534:R807)</f>
        <v>-1.1743946565171961E-4</v>
      </c>
      <c r="V807">
        <f ca="1">(S807-MAX(S$534:S807))/MAX(S$534:S807)</f>
        <v>-3.9604719033915603E-2</v>
      </c>
      <c r="W807">
        <f t="shared" ca="1" si="86"/>
        <v>73</v>
      </c>
      <c r="X807">
        <f t="shared" ca="1" si="87"/>
        <v>5</v>
      </c>
      <c r="Y807">
        <f t="shared" ca="1" si="88"/>
        <v>30</v>
      </c>
    </row>
    <row r="808" spans="1:25" x14ac:dyDescent="0.35">
      <c r="A808" s="1">
        <v>41744</v>
      </c>
      <c r="B808">
        <v>-162278</v>
      </c>
      <c r="C808">
        <f>AVERAGE(B$11:B808)</f>
        <v>20944.734335839599</v>
      </c>
      <c r="D808">
        <f t="shared" si="74"/>
        <v>25363.822179732313</v>
      </c>
      <c r="E808">
        <f>_xlfn.STDEV.P(B$11:B808)</f>
        <v>140755.94114117685</v>
      </c>
      <c r="F808">
        <f t="shared" si="75"/>
        <v>169513.36136878387</v>
      </c>
      <c r="G808">
        <f t="shared" si="76"/>
        <v>161700.67547701646</v>
      </c>
      <c r="H808">
        <f t="shared" si="77"/>
        <v>194877.18354851619</v>
      </c>
      <c r="I808">
        <f t="shared" si="78"/>
        <v>-119811.20680533725</v>
      </c>
      <c r="J808">
        <f t="shared" si="79"/>
        <v>-144149.53918905155</v>
      </c>
      <c r="K808">
        <f t="shared" si="81"/>
        <v>1</v>
      </c>
      <c r="L808">
        <f t="shared" si="82"/>
        <v>1</v>
      </c>
      <c r="M808" s="3">
        <f ca="1">VLOOKUP(A808,Cash!A:B,2,FALSE)/5200</f>
        <v>4.3528846153846155E-5</v>
      </c>
      <c r="N808">
        <f ca="1">VLOOKUP(A808,Swap!A:B,2,FALSE)</f>
        <v>151.01499999999999</v>
      </c>
      <c r="O808">
        <f t="shared" ca="1" si="83"/>
        <v>7.8955096374606626E-3</v>
      </c>
      <c r="P808">
        <f t="shared" ca="1" si="84"/>
        <v>7.851798098999125E-3</v>
      </c>
      <c r="Q808">
        <f t="shared" ca="1" si="89"/>
        <v>7.851798098999125E-3</v>
      </c>
      <c r="R808">
        <f t="shared" ca="1" si="85"/>
        <v>143.16948817493389</v>
      </c>
      <c r="S808">
        <f t="shared" ca="1" si="80"/>
        <v>136.7082770235512</v>
      </c>
      <c r="T808">
        <f ca="1">(N808-MAX($N$534:N808))/MAX($N$534:N808)</f>
        <v>-4.3439980237279359E-2</v>
      </c>
      <c r="U808">
        <f ca="1">(R808-MAX(R$534:R808))/MAX(R$534:R808)</f>
        <v>0</v>
      </c>
      <c r="V808">
        <f ca="1">(S808-MAX(S$534:S808))/MAX(S$534:S808)</f>
        <v>-3.206388919253831E-2</v>
      </c>
      <c r="W808">
        <f t="shared" ca="1" si="86"/>
        <v>74</v>
      </c>
      <c r="X808">
        <f t="shared" ca="1" si="87"/>
        <v>0</v>
      </c>
      <c r="Y808">
        <f t="shared" ca="1" si="88"/>
        <v>31</v>
      </c>
    </row>
    <row r="809" spans="1:25" x14ac:dyDescent="0.35">
      <c r="A809" s="1">
        <v>41751</v>
      </c>
      <c r="B809">
        <v>-145865</v>
      </c>
      <c r="C809">
        <f>AVERAGE(B$11:B809)</f>
        <v>20735.961201501876</v>
      </c>
      <c r="D809">
        <f t="shared" si="74"/>
        <v>25277.558317399616</v>
      </c>
      <c r="E809">
        <f>_xlfn.STDEV.P(B$11:B809)</f>
        <v>140791.40770062161</v>
      </c>
      <c r="F809">
        <f t="shared" si="75"/>
        <v>169588.97982995465</v>
      </c>
      <c r="G809">
        <f t="shared" si="76"/>
        <v>161527.36890212347</v>
      </c>
      <c r="H809">
        <f t="shared" si="77"/>
        <v>194866.53814735427</v>
      </c>
      <c r="I809">
        <f t="shared" si="78"/>
        <v>-120055.44649911973</v>
      </c>
      <c r="J809">
        <f t="shared" si="79"/>
        <v>-144311.42151255504</v>
      </c>
      <c r="K809">
        <f t="shared" si="81"/>
        <v>1</v>
      </c>
      <c r="L809">
        <f t="shared" si="82"/>
        <v>1</v>
      </c>
      <c r="M809" s="3">
        <f ca="1">VLOOKUP(A809,Cash!A:B,2,FALSE)/5200</f>
        <v>4.3961538461538461E-5</v>
      </c>
      <c r="N809">
        <f ca="1">VLOOKUP(A809,Swap!A:B,2,FALSE)</f>
        <v>149.77099999999999</v>
      </c>
      <c r="O809">
        <f t="shared" ca="1" si="83"/>
        <v>-8.2375922921563705E-3</v>
      </c>
      <c r="P809">
        <f t="shared" ca="1" si="84"/>
        <v>-8.2811211383102164E-3</v>
      </c>
      <c r="Q809">
        <f t="shared" ca="1" si="89"/>
        <v>-8.2811211383102164E-3</v>
      </c>
      <c r="R809">
        <f t="shared" ca="1" si="85"/>
        <v>141.98388430004738</v>
      </c>
      <c r="S809">
        <f t="shared" ca="1" si="80"/>
        <v>135.57617922090949</v>
      </c>
      <c r="T809">
        <f ca="1">(N809-MAX($N$534:N809))/MAX($N$534:N809)</f>
        <v>-5.1319731683061726E-2</v>
      </c>
      <c r="U809">
        <f ca="1">(R809-MAX(R$534:R809))/MAX(R$534:R809)</f>
        <v>-8.281121138310291E-3</v>
      </c>
      <c r="V809">
        <f ca="1">(S809-MAX(S$534:S809))/MAX(S$534:S809)</f>
        <v>-4.007948538027984E-2</v>
      </c>
      <c r="W809">
        <f t="shared" ca="1" si="86"/>
        <v>75</v>
      </c>
      <c r="X809">
        <f t="shared" ca="1" si="87"/>
        <v>1</v>
      </c>
      <c r="Y809">
        <f t="shared" ca="1" si="88"/>
        <v>32</v>
      </c>
    </row>
    <row r="810" spans="1:25" x14ac:dyDescent="0.35">
      <c r="A810" s="1">
        <v>41758</v>
      </c>
      <c r="B810">
        <v>-114425</v>
      </c>
      <c r="C810">
        <f>AVERAGE(B$11:B810)</f>
        <v>20567.009999999998</v>
      </c>
      <c r="D810">
        <f t="shared" si="74"/>
        <v>25278.313575525812</v>
      </c>
      <c r="E810">
        <f>_xlfn.STDEV.P(B$11:B810)</f>
        <v>140784.40882783293</v>
      </c>
      <c r="F810">
        <f t="shared" si="75"/>
        <v>169588.35678749456</v>
      </c>
      <c r="G810">
        <f t="shared" si="76"/>
        <v>161351.41882783294</v>
      </c>
      <c r="H810">
        <f t="shared" si="77"/>
        <v>194866.67036302038</v>
      </c>
      <c r="I810">
        <f t="shared" si="78"/>
        <v>-120217.39882783293</v>
      </c>
      <c r="J810">
        <f t="shared" si="79"/>
        <v>-144310.04321196873</v>
      </c>
      <c r="K810">
        <f t="shared" si="81"/>
        <v>1</v>
      </c>
      <c r="L810">
        <f t="shared" si="82"/>
        <v>1</v>
      </c>
      <c r="M810" s="3">
        <f ca="1">VLOOKUP(A810,Cash!A:B,2,FALSE)/5200</f>
        <v>4.3336538461538459E-5</v>
      </c>
      <c r="N810">
        <f ca="1">VLOOKUP(A810,Swap!A:B,2,FALSE)</f>
        <v>150.31</v>
      </c>
      <c r="O810">
        <f t="shared" ca="1" si="83"/>
        <v>3.5988275433829209E-3</v>
      </c>
      <c r="P810">
        <f t="shared" ca="1" si="84"/>
        <v>3.5548660049213826E-3</v>
      </c>
      <c r="Q810">
        <f t="shared" ca="1" si="89"/>
        <v>3.5548660049213826E-3</v>
      </c>
      <c r="R810">
        <f t="shared" ca="1" si="85"/>
        <v>142.48861798359232</v>
      </c>
      <c r="S810">
        <f t="shared" ca="1" si="80"/>
        <v>136.05813437149902</v>
      </c>
      <c r="T810">
        <f ca="1">(N810-MAX($N$534:N810))/MAX($N$534:N810)</f>
        <v>-4.7905595003578751E-2</v>
      </c>
      <c r="U810">
        <f ca="1">(R810-MAX(R$534:R810))/MAX(R$534:R810)</f>
        <v>-4.7556934094060387E-3</v>
      </c>
      <c r="V810">
        <f ca="1">(S810-MAX(S$534:S810))/MAX(S$534:S810)</f>
        <v>-3.6667096575431643E-2</v>
      </c>
      <c r="W810">
        <f t="shared" ca="1" si="86"/>
        <v>76</v>
      </c>
      <c r="X810">
        <f t="shared" ca="1" si="87"/>
        <v>2</v>
      </c>
      <c r="Y810">
        <f t="shared" ca="1" si="88"/>
        <v>33</v>
      </c>
    </row>
    <row r="811" spans="1:25" x14ac:dyDescent="0.35">
      <c r="A811" s="1">
        <v>41765</v>
      </c>
      <c r="B811">
        <v>-129409</v>
      </c>
      <c r="C811">
        <f>AVERAGE(B$11:B811)</f>
        <v>20379.774032459427</v>
      </c>
      <c r="D811">
        <f t="shared" si="74"/>
        <v>25396.5965583174</v>
      </c>
      <c r="E811">
        <f>_xlfn.STDEV.P(B$11:B811)</f>
        <v>140796.13358789723</v>
      </c>
      <c r="F811">
        <f t="shared" si="75"/>
        <v>169458.80263780226</v>
      </c>
      <c r="G811">
        <f t="shared" si="76"/>
        <v>161175.90762035665</v>
      </c>
      <c r="H811">
        <f t="shared" si="77"/>
        <v>194855.39919611966</v>
      </c>
      <c r="I811">
        <f t="shared" si="78"/>
        <v>-120416.35955543781</v>
      </c>
      <c r="J811">
        <f t="shared" si="79"/>
        <v>-144062.20607948487</v>
      </c>
      <c r="K811">
        <f t="shared" si="81"/>
        <v>1</v>
      </c>
      <c r="L811">
        <f t="shared" si="82"/>
        <v>1</v>
      </c>
      <c r="M811" s="3">
        <f ca="1">VLOOKUP(A811,Cash!A:B,2,FALSE)/5200</f>
        <v>4.3240384615384611E-5</v>
      </c>
      <c r="N811">
        <f ca="1">VLOOKUP(A811,Swap!A:B,2,FALSE)</f>
        <v>151.691</v>
      </c>
      <c r="O811">
        <f t="shared" ca="1" si="83"/>
        <v>9.1876787971525431E-3</v>
      </c>
      <c r="P811">
        <f t="shared" ca="1" si="84"/>
        <v>9.1443422586910041E-3</v>
      </c>
      <c r="Q811">
        <f t="shared" ca="1" si="89"/>
        <v>9.1443422586910041E-3</v>
      </c>
      <c r="R811">
        <f t="shared" ca="1" si="85"/>
        <v>143.79158267440215</v>
      </c>
      <c r="S811">
        <f t="shared" ca="1" si="80"/>
        <v>137.30229651927098</v>
      </c>
      <c r="T811">
        <f ca="1">(N811-MAX($N$534:N811))/MAX($N$534:N811)</f>
        <v>-3.9158057425905557E-2</v>
      </c>
      <c r="U811">
        <f ca="1">(R811-MAX(R$534:R811))/MAX(R$534:R811)</f>
        <v>0</v>
      </c>
      <c r="V811">
        <f ca="1">(S811-MAX(S$534:S811))/MAX(S$534:S811)</f>
        <v>-2.7858050797458851E-2</v>
      </c>
      <c r="W811">
        <f t="shared" ca="1" si="86"/>
        <v>77</v>
      </c>
      <c r="X811">
        <f t="shared" ca="1" si="87"/>
        <v>0</v>
      </c>
      <c r="Y811">
        <f t="shared" ca="1" si="88"/>
        <v>34</v>
      </c>
    </row>
    <row r="812" spans="1:25" x14ac:dyDescent="0.35">
      <c r="A812" s="1">
        <v>41772</v>
      </c>
      <c r="B812">
        <v>-82180</v>
      </c>
      <c r="C812">
        <f>AVERAGE(B$11:B812)</f>
        <v>20251.894014962592</v>
      </c>
      <c r="D812">
        <f t="shared" si="74"/>
        <v>25556.665391969407</v>
      </c>
      <c r="E812">
        <f>_xlfn.STDEV.P(B$11:B812)</f>
        <v>140754.86698786143</v>
      </c>
      <c r="F812">
        <f t="shared" si="75"/>
        <v>169317.51393830884</v>
      </c>
      <c r="G812">
        <f t="shared" si="76"/>
        <v>161006.76100282403</v>
      </c>
      <c r="H812">
        <f t="shared" si="77"/>
        <v>194874.17933027825</v>
      </c>
      <c r="I812">
        <f t="shared" si="78"/>
        <v>-120502.97297289883</v>
      </c>
      <c r="J812">
        <f t="shared" si="79"/>
        <v>-143760.84854633943</v>
      </c>
      <c r="K812">
        <f t="shared" si="81"/>
        <v>1</v>
      </c>
      <c r="L812">
        <f t="shared" si="82"/>
        <v>1</v>
      </c>
      <c r="M812" s="3">
        <f ca="1">VLOOKUP(A812,Cash!A:B,2,FALSE)/5200</f>
        <v>4.3048076923076922E-5</v>
      </c>
      <c r="N812">
        <f ca="1">VLOOKUP(A812,Swap!A:B,2,FALSE)</f>
        <v>151.98599999999999</v>
      </c>
      <c r="O812">
        <f t="shared" ca="1" si="83"/>
        <v>1.9447429313537157E-3</v>
      </c>
      <c r="P812">
        <f t="shared" ca="1" si="84"/>
        <v>1.9015025467383311E-3</v>
      </c>
      <c r="Q812">
        <f t="shared" ca="1" si="89"/>
        <v>1.9015025467383311E-3</v>
      </c>
      <c r="R812">
        <f t="shared" ca="1" si="85"/>
        <v>144.06500273505708</v>
      </c>
      <c r="S812">
        <f t="shared" ca="1" si="80"/>
        <v>137.56337718577541</v>
      </c>
      <c r="T812">
        <f ca="1">(N812-MAX($N$534:N812))/MAX($N$534:N812)</f>
        <v>-3.7289466849936344E-2</v>
      </c>
      <c r="U812">
        <f ca="1">(R812-MAX(R$534:R812))/MAX(R$534:R812)</f>
        <v>0</v>
      </c>
      <c r="V812">
        <f ca="1">(S812-MAX(S$534:S812))/MAX(S$534:S812)</f>
        <v>-2.6009520405258973E-2</v>
      </c>
      <c r="W812">
        <f t="shared" ca="1" si="86"/>
        <v>78</v>
      </c>
      <c r="X812">
        <f t="shared" ca="1" si="87"/>
        <v>0</v>
      </c>
      <c r="Y812">
        <f t="shared" ca="1" si="88"/>
        <v>35</v>
      </c>
    </row>
    <row r="813" spans="1:25" x14ac:dyDescent="0.35">
      <c r="A813" s="1">
        <v>41779</v>
      </c>
      <c r="B813">
        <v>-97895</v>
      </c>
      <c r="C813">
        <f>AVERAGE(B$11:B813)</f>
        <v>20104.762141967622</v>
      </c>
      <c r="D813">
        <f t="shared" si="74"/>
        <v>25659.824091778202</v>
      </c>
      <c r="E813">
        <f>_xlfn.STDEV.P(B$11:B813)</f>
        <v>140728.89437688317</v>
      </c>
      <c r="F813">
        <f t="shared" si="75"/>
        <v>169225.807842001</v>
      </c>
      <c r="G813">
        <f t="shared" si="76"/>
        <v>160833.6565188508</v>
      </c>
      <c r="H813">
        <f t="shared" si="77"/>
        <v>194885.63193377919</v>
      </c>
      <c r="I813">
        <f t="shared" si="78"/>
        <v>-120624.13223491554</v>
      </c>
      <c r="J813">
        <f t="shared" si="79"/>
        <v>-143565.9837502228</v>
      </c>
      <c r="K813">
        <f t="shared" si="81"/>
        <v>1</v>
      </c>
      <c r="L813">
        <f t="shared" si="82"/>
        <v>1</v>
      </c>
      <c r="M813" s="3">
        <f ca="1">VLOOKUP(A813,Cash!A:B,2,FALSE)/5200</f>
        <v>4.3865384615384613E-5</v>
      </c>
      <c r="N813">
        <f ca="1">VLOOKUP(A813,Swap!A:B,2,FALSE)</f>
        <v>152.98500000000001</v>
      </c>
      <c r="O813">
        <f t="shared" ca="1" si="83"/>
        <v>6.5729738265367654E-3</v>
      </c>
      <c r="P813">
        <f t="shared" ca="1" si="84"/>
        <v>6.5299257496136886E-3</v>
      </c>
      <c r="Q813">
        <f t="shared" ca="1" si="89"/>
        <v>6.5299257496136886E-3</v>
      </c>
      <c r="R813">
        <f t="shared" ca="1" si="85"/>
        <v>145.00573650603488</v>
      </c>
      <c r="S813">
        <f t="shared" ca="1" si="80"/>
        <v>138.4616558246646</v>
      </c>
      <c r="T813">
        <f ca="1">(N813-MAX($N$534:N813))/MAX($N$534:N813)</f>
        <v>-3.0961595713009681E-2</v>
      </c>
      <c r="U813">
        <f ca="1">(R813-MAX(R$534:R813))/MAX(R$534:R813)</f>
        <v>0</v>
      </c>
      <c r="V813">
        <f ca="1">(S813-MAX(S$534:S813))/MAX(S$534:S813)</f>
        <v>-1.964943489267483E-2</v>
      </c>
      <c r="W813">
        <f t="shared" ca="1" si="86"/>
        <v>79</v>
      </c>
      <c r="X813">
        <f t="shared" ca="1" si="87"/>
        <v>0</v>
      </c>
      <c r="Y813">
        <f t="shared" ca="1" si="88"/>
        <v>36</v>
      </c>
    </row>
    <row r="814" spans="1:25" x14ac:dyDescent="0.35">
      <c r="A814" s="1">
        <v>41786</v>
      </c>
      <c r="B814">
        <v>-19078</v>
      </c>
      <c r="C814">
        <f>AVERAGE(B$11:B814)</f>
        <v>20056.027363184079</v>
      </c>
      <c r="D814">
        <f t="shared" si="74"/>
        <v>25944.810707456978</v>
      </c>
      <c r="E814">
        <f>_xlfn.STDEV.P(B$11:B814)</f>
        <v>140648.12933927015</v>
      </c>
      <c r="F814">
        <f t="shared" si="75"/>
        <v>169024.60405263948</v>
      </c>
      <c r="G814">
        <f t="shared" si="76"/>
        <v>160704.15670245423</v>
      </c>
      <c r="H814">
        <f t="shared" si="77"/>
        <v>194969.41476009646</v>
      </c>
      <c r="I814">
        <f t="shared" si="78"/>
        <v>-120592.10197608607</v>
      </c>
      <c r="J814">
        <f t="shared" si="79"/>
        <v>-143079.79334518249</v>
      </c>
      <c r="K814">
        <f t="shared" si="81"/>
        <v>1</v>
      </c>
      <c r="L814">
        <f t="shared" si="82"/>
        <v>1</v>
      </c>
      <c r="M814" s="3">
        <f ca="1">VLOOKUP(A814,Cash!A:B,2,FALSE)/5200</f>
        <v>4.4201923076923078E-5</v>
      </c>
      <c r="N814">
        <f ca="1">VLOOKUP(A814,Swap!A:B,2,FALSE)</f>
        <v>153.13499999999999</v>
      </c>
      <c r="O814">
        <f t="shared" ca="1" si="83"/>
        <v>9.8048828316477099E-4</v>
      </c>
      <c r="P814">
        <f t="shared" ca="1" si="84"/>
        <v>9.3662289854938639E-4</v>
      </c>
      <c r="Q814">
        <f t="shared" ca="1" si="89"/>
        <v>9.3662289854938639E-4</v>
      </c>
      <c r="R814">
        <f t="shared" ca="1" si="85"/>
        <v>145.14155219926747</v>
      </c>
      <c r="S814">
        <f t="shared" ca="1" si="80"/>
        <v>138.59134218208106</v>
      </c>
      <c r="T814">
        <f ca="1">(N814-MAX($N$534:N814))/MAX($N$534:N814)</f>
        <v>-3.0011464911669505E-2</v>
      </c>
      <c r="U814">
        <f ca="1">(R814-MAX(R$534:R814))/MAX(R$534:R814)</f>
        <v>0</v>
      </c>
      <c r="V814">
        <f ca="1">(S814-MAX(S$534:S814))/MAX(S$534:S814)</f>
        <v>-1.8731216104789367E-2</v>
      </c>
      <c r="W814">
        <f t="shared" ca="1" si="86"/>
        <v>80</v>
      </c>
      <c r="X814">
        <f t="shared" ca="1" si="87"/>
        <v>0</v>
      </c>
      <c r="Y814">
        <f t="shared" ca="1" si="88"/>
        <v>37</v>
      </c>
    </row>
    <row r="815" spans="1:25" x14ac:dyDescent="0.35">
      <c r="A815" s="1">
        <v>41793</v>
      </c>
      <c r="B815">
        <v>-43295</v>
      </c>
      <c r="C815">
        <f>AVERAGE(B$11:B815)</f>
        <v>19977.330434782609</v>
      </c>
      <c r="D815">
        <f t="shared" si="74"/>
        <v>26111.105162523902</v>
      </c>
      <c r="E815">
        <f>_xlfn.STDEV.P(B$11:B815)</f>
        <v>140578.45439642266</v>
      </c>
      <c r="F815">
        <f t="shared" si="75"/>
        <v>168913.58076477633</v>
      </c>
      <c r="G815">
        <f t="shared" si="76"/>
        <v>160555.78483120527</v>
      </c>
      <c r="H815">
        <f t="shared" si="77"/>
        <v>195024.68592730022</v>
      </c>
      <c r="I815">
        <f t="shared" si="78"/>
        <v>-120601.12396164006</v>
      </c>
      <c r="J815">
        <f t="shared" si="79"/>
        <v>-142802.47560225244</v>
      </c>
      <c r="K815">
        <f t="shared" si="81"/>
        <v>1</v>
      </c>
      <c r="L815">
        <f t="shared" si="82"/>
        <v>1</v>
      </c>
      <c r="M815" s="3">
        <f ca="1">VLOOKUP(A815,Cash!A:B,2,FALSE)/5200</f>
        <v>4.3730769230769227E-5</v>
      </c>
      <c r="N815">
        <f ca="1">VLOOKUP(A815,Swap!A:B,2,FALSE)</f>
        <v>152.59800000000001</v>
      </c>
      <c r="O815">
        <f t="shared" ca="1" si="83"/>
        <v>-3.5067097658927349E-3</v>
      </c>
      <c r="P815">
        <f t="shared" ca="1" si="84"/>
        <v>-3.5509116889696581E-3</v>
      </c>
      <c r="Q815">
        <f t="shared" ca="1" si="89"/>
        <v>-3.5509116889696581E-3</v>
      </c>
      <c r="R815">
        <f t="shared" ca="1" si="85"/>
        <v>144.62616736500789</v>
      </c>
      <c r="S815">
        <f t="shared" ca="1" si="80"/>
        <v>138.09921656513671</v>
      </c>
      <c r="T815">
        <f ca="1">(N815-MAX($N$534:N815))/MAX($N$534:N815)</f>
        <v>-3.3412933180467702E-2</v>
      </c>
      <c r="U815">
        <f ca="1">(R815-MAX(R$534:R815))/MAX(R$534:R815)</f>
        <v>-3.5509116889696534E-3</v>
      </c>
      <c r="V815">
        <f ca="1">(S815-MAX(S$534:S815))/MAX(S$534:S815)</f>
        <v>-2.2215614899543941E-2</v>
      </c>
      <c r="W815">
        <f t="shared" ca="1" si="86"/>
        <v>81</v>
      </c>
      <c r="X815">
        <f t="shared" ca="1" si="87"/>
        <v>1</v>
      </c>
      <c r="Y815">
        <f t="shared" ca="1" si="88"/>
        <v>38</v>
      </c>
    </row>
    <row r="816" spans="1:25" x14ac:dyDescent="0.35">
      <c r="A816" s="1">
        <v>41800</v>
      </c>
      <c r="B816">
        <v>-71903</v>
      </c>
      <c r="C816">
        <f>AVERAGE(B$11:B816)</f>
        <v>19863.334987593051</v>
      </c>
      <c r="D816">
        <f t="shared" si="74"/>
        <v>26304.826003824091</v>
      </c>
      <c r="E816">
        <f>_xlfn.STDEV.P(B$11:B816)</f>
        <v>140528.4448073314</v>
      </c>
      <c r="F816">
        <f t="shared" si="75"/>
        <v>168742.87679316822</v>
      </c>
      <c r="G816">
        <f t="shared" si="76"/>
        <v>160391.77979492446</v>
      </c>
      <c r="H816">
        <f t="shared" si="77"/>
        <v>195047.70279699232</v>
      </c>
      <c r="I816">
        <f t="shared" si="78"/>
        <v>-120665.10981973834</v>
      </c>
      <c r="J816">
        <f t="shared" si="79"/>
        <v>-142438.05078934412</v>
      </c>
      <c r="K816">
        <f t="shared" si="81"/>
        <v>1</v>
      </c>
      <c r="L816">
        <f t="shared" si="82"/>
        <v>1</v>
      </c>
      <c r="M816" s="3">
        <f ca="1">VLOOKUP(A816,Cash!A:B,2,FALSE)/5200</f>
        <v>4.4288461538461536E-5</v>
      </c>
      <c r="N816">
        <f ca="1">VLOOKUP(A816,Swap!A:B,2,FALSE)</f>
        <v>151.68899999999999</v>
      </c>
      <c r="O816">
        <f t="shared" ca="1" si="83"/>
        <v>-5.9568277434830508E-3</v>
      </c>
      <c r="P816">
        <f t="shared" ca="1" si="84"/>
        <v>-6.0005585127138198E-3</v>
      </c>
      <c r="Q816">
        <f t="shared" ca="1" si="89"/>
        <v>-6.0005585127138198E-3</v>
      </c>
      <c r="R816">
        <f t="shared" ca="1" si="85"/>
        <v>143.75832958526462</v>
      </c>
      <c r="S816">
        <f t="shared" ca="1" si="80"/>
        <v>137.27054413557767</v>
      </c>
      <c r="T816">
        <f ca="1">(N816-MAX($N$534:N816))/MAX($N$534:N816)</f>
        <v>-3.9170725836590155E-2</v>
      </c>
      <c r="U816">
        <f ca="1">(R816-MAX(R$534:R816))/MAX(R$534:R816)</f>
        <v>-9.530162748320312E-3</v>
      </c>
      <c r="V816">
        <f ca="1">(S816-MAX(S$534:S816))/MAX(S$534:S816)</f>
        <v>-2.8082867315157189E-2</v>
      </c>
      <c r="W816">
        <f t="shared" ca="1" si="86"/>
        <v>82</v>
      </c>
      <c r="X816">
        <f t="shared" ca="1" si="87"/>
        <v>2</v>
      </c>
      <c r="Y816">
        <f t="shared" ca="1" si="88"/>
        <v>39</v>
      </c>
    </row>
    <row r="817" spans="1:25" x14ac:dyDescent="0.35">
      <c r="A817" s="1">
        <v>41807</v>
      </c>
      <c r="B817">
        <v>-85830</v>
      </c>
      <c r="C817">
        <f>AVERAGE(B$11:B817)</f>
        <v>19732.364312267659</v>
      </c>
      <c r="D817">
        <f t="shared" si="74"/>
        <v>26489.414913957935</v>
      </c>
      <c r="E817">
        <f>_xlfn.STDEV.P(B$11:B817)</f>
        <v>140490.56264461984</v>
      </c>
      <c r="F817">
        <f t="shared" si="75"/>
        <v>168567.2165379262</v>
      </c>
      <c r="G817">
        <f t="shared" si="76"/>
        <v>160222.9269568875</v>
      </c>
      <c r="H817">
        <f t="shared" si="77"/>
        <v>195056.63145188414</v>
      </c>
      <c r="I817">
        <f t="shared" si="78"/>
        <v>-120758.19833235219</v>
      </c>
      <c r="J817">
        <f t="shared" si="79"/>
        <v>-142077.80162396826</v>
      </c>
      <c r="K817">
        <f t="shared" si="81"/>
        <v>1</v>
      </c>
      <c r="L817">
        <f t="shared" si="82"/>
        <v>1</v>
      </c>
      <c r="M817" s="3">
        <f ca="1">VLOOKUP(A817,Cash!A:B,2,FALSE)/5200</f>
        <v>4.4423076923076922E-5</v>
      </c>
      <c r="N817">
        <f ca="1">VLOOKUP(A817,Swap!A:B,2,FALSE)</f>
        <v>151.94300000000001</v>
      </c>
      <c r="O817">
        <f t="shared" ca="1" si="83"/>
        <v>1.6744787031361952E-3</v>
      </c>
      <c r="P817">
        <f t="shared" ca="1" si="84"/>
        <v>1.6301902415977337E-3</v>
      </c>
      <c r="Q817">
        <f t="shared" ca="1" si="89"/>
        <v>1.6301902415977337E-3</v>
      </c>
      <c r="R817">
        <f t="shared" ca="1" si="85"/>
        <v>143.99268301130292</v>
      </c>
      <c r="S817">
        <f t="shared" ca="1" si="80"/>
        <v>137.4943212370863</v>
      </c>
      <c r="T817">
        <f ca="1">(N817-MAX($N$534:N817))/MAX($N$534:N817)</f>
        <v>-3.7561837679653765E-2</v>
      </c>
      <c r="U817">
        <f ca="1">(R817-MAX(R$534:R817))/MAX(R$534:R817)</f>
        <v>-7.9155084850356765E-3</v>
      </c>
      <c r="V817">
        <f ca="1">(S817-MAX(S$534:S817))/MAX(S$534:S817)</f>
        <v>-2.64984574898127E-2</v>
      </c>
      <c r="W817">
        <f t="shared" ca="1" si="86"/>
        <v>83</v>
      </c>
      <c r="X817">
        <f t="shared" ca="1" si="87"/>
        <v>3</v>
      </c>
      <c r="Y817">
        <f t="shared" ca="1" si="88"/>
        <v>40</v>
      </c>
    </row>
    <row r="818" spans="1:25" x14ac:dyDescent="0.35">
      <c r="A818" s="1">
        <v>41814</v>
      </c>
      <c r="B818">
        <v>-27292</v>
      </c>
      <c r="C818">
        <f>AVERAGE(B$11:B818)</f>
        <v>19674.165841584159</v>
      </c>
      <c r="D818">
        <f t="shared" si="74"/>
        <v>26666.290630975145</v>
      </c>
      <c r="E818">
        <f>_xlfn.STDEV.P(B$11:B818)</f>
        <v>140413.33209739308</v>
      </c>
      <c r="F818">
        <f t="shared" si="75"/>
        <v>168462.12597671984</v>
      </c>
      <c r="G818">
        <f t="shared" si="76"/>
        <v>160087.49793897723</v>
      </c>
      <c r="H818">
        <f t="shared" si="77"/>
        <v>195128.41660769499</v>
      </c>
      <c r="I818">
        <f t="shared" si="78"/>
        <v>-120739.16625580893</v>
      </c>
      <c r="J818">
        <f t="shared" si="79"/>
        <v>-141795.83534574468</v>
      </c>
      <c r="K818">
        <f t="shared" si="81"/>
        <v>1</v>
      </c>
      <c r="L818">
        <f t="shared" si="82"/>
        <v>1</v>
      </c>
      <c r="M818" s="3">
        <f ca="1">VLOOKUP(A818,Cash!A:B,2,FALSE)/5200</f>
        <v>4.492307692307692E-5</v>
      </c>
      <c r="N818">
        <f ca="1">VLOOKUP(A818,Swap!A:B,2,FALSE)</f>
        <v>152.64699999999999</v>
      </c>
      <c r="O818">
        <f t="shared" ca="1" si="83"/>
        <v>4.633316441033708E-3</v>
      </c>
      <c r="P818">
        <f t="shared" ca="1" si="84"/>
        <v>4.5888933641106307E-3</v>
      </c>
      <c r="Q818">
        <f t="shared" ca="1" si="89"/>
        <v>4.5888933641106307E-3</v>
      </c>
      <c r="R818">
        <f t="shared" ca="1" si="85"/>
        <v>144.65345007885398</v>
      </c>
      <c r="S818">
        <f t="shared" ca="1" si="80"/>
        <v>138.12526801541406</v>
      </c>
      <c r="T818">
        <f ca="1">(N818-MAX($N$534:N818))/MAX($N$534:N818)</f>
        <v>-3.3102557118696668E-2</v>
      </c>
      <c r="U818">
        <f ca="1">(R818-MAX(R$534:R818))/MAX(R$534:R818)</f>
        <v>-3.3629385452855192E-3</v>
      </c>
      <c r="V818">
        <f ca="1">(S818-MAX(S$534:S818))/MAX(S$534:S818)</f>
        <v>-2.2031162721436185E-2</v>
      </c>
      <c r="W818">
        <f t="shared" ca="1" si="86"/>
        <v>84</v>
      </c>
      <c r="X818">
        <f t="shared" ca="1" si="87"/>
        <v>4</v>
      </c>
      <c r="Y818">
        <f t="shared" ca="1" si="88"/>
        <v>41</v>
      </c>
    </row>
    <row r="819" spans="1:25" x14ac:dyDescent="0.35">
      <c r="A819" s="1">
        <v>41821</v>
      </c>
      <c r="B819">
        <v>-69358</v>
      </c>
      <c r="C819">
        <f>AVERAGE(B$11:B819)</f>
        <v>19564.11372064277</v>
      </c>
      <c r="D819">
        <f t="shared" si="74"/>
        <v>26868.252390057361</v>
      </c>
      <c r="E819">
        <f>_xlfn.STDEV.P(B$11:B819)</f>
        <v>140361.38781231004</v>
      </c>
      <c r="F819">
        <f t="shared" si="75"/>
        <v>168283.47577221706</v>
      </c>
      <c r="G819">
        <f t="shared" si="76"/>
        <v>159925.50153295283</v>
      </c>
      <c r="H819">
        <f t="shared" si="77"/>
        <v>195151.72816227443</v>
      </c>
      <c r="I819">
        <f t="shared" si="78"/>
        <v>-120797.27409166728</v>
      </c>
      <c r="J819">
        <f t="shared" si="79"/>
        <v>-141415.22338215969</v>
      </c>
      <c r="K819">
        <f t="shared" si="81"/>
        <v>1</v>
      </c>
      <c r="L819">
        <f t="shared" si="82"/>
        <v>1</v>
      </c>
      <c r="M819" s="3">
        <f ca="1">VLOOKUP(A819,Cash!A:B,2,FALSE)/5200</f>
        <v>4.457692307692308E-5</v>
      </c>
      <c r="N819">
        <f ca="1">VLOOKUP(A819,Swap!A:B,2,FALSE)</f>
        <v>153.315</v>
      </c>
      <c r="O819">
        <f t="shared" ca="1" si="83"/>
        <v>4.3761095861694077E-3</v>
      </c>
      <c r="P819">
        <f t="shared" ca="1" si="84"/>
        <v>4.3311865092463308E-3</v>
      </c>
      <c r="Q819">
        <f t="shared" ca="1" si="89"/>
        <v>4.3311865092463308E-3</v>
      </c>
      <c r="R819">
        <f t="shared" ca="1" si="85"/>
        <v>145.27997115035146</v>
      </c>
      <c r="S819">
        <f t="shared" ca="1" si="80"/>
        <v>138.72351431282846</v>
      </c>
      <c r="T819">
        <f ca="1">(N819-MAX($N$534:N819))/MAX($N$534:N819)</f>
        <v>-2.8871307950061081E-2</v>
      </c>
      <c r="U819">
        <f ca="1">(R819-MAX(R$534:R819))/MAX(R$534:R819)</f>
        <v>0</v>
      </c>
      <c r="V819">
        <f ca="1">(S819-MAX(S$534:S819))/MAX(S$534:S819)</f>
        <v>-1.7795397286951977E-2</v>
      </c>
      <c r="W819">
        <f t="shared" ca="1" si="86"/>
        <v>85</v>
      </c>
      <c r="X819">
        <f t="shared" ca="1" si="87"/>
        <v>0</v>
      </c>
      <c r="Y819">
        <f t="shared" ca="1" si="88"/>
        <v>42</v>
      </c>
    </row>
    <row r="820" spans="1:25" x14ac:dyDescent="0.35">
      <c r="A820" s="1">
        <v>41828</v>
      </c>
      <c r="B820">
        <v>-96772</v>
      </c>
      <c r="C820">
        <f>AVERAGE(B$11:B820)</f>
        <v>19420.488888888889</v>
      </c>
      <c r="D820">
        <f t="shared" si="74"/>
        <v>27071.214149139578</v>
      </c>
      <c r="E820">
        <f>_xlfn.STDEV.P(B$11:B820)</f>
        <v>140334.18934451864</v>
      </c>
      <c r="F820">
        <f t="shared" si="75"/>
        <v>168070.08761377196</v>
      </c>
      <c r="G820">
        <f t="shared" si="76"/>
        <v>159754.67823340753</v>
      </c>
      <c r="H820">
        <f t="shared" si="77"/>
        <v>195141.30176291155</v>
      </c>
      <c r="I820">
        <f t="shared" si="78"/>
        <v>-120913.70045562976</v>
      </c>
      <c r="J820">
        <f t="shared" si="79"/>
        <v>-140998.87346463237</v>
      </c>
      <c r="K820">
        <f t="shared" si="81"/>
        <v>1</v>
      </c>
      <c r="L820">
        <f t="shared" si="82"/>
        <v>1</v>
      </c>
      <c r="M820" s="3">
        <f ca="1">VLOOKUP(A820,Cash!A:B,2,FALSE)/5200</f>
        <v>4.492307692307692E-5</v>
      </c>
      <c r="N820">
        <f ca="1">VLOOKUP(A820,Swap!A:B,2,FALSE)</f>
        <v>153.249</v>
      </c>
      <c r="O820">
        <f t="shared" ca="1" si="83"/>
        <v>-4.3048625379127348E-4</v>
      </c>
      <c r="P820">
        <f t="shared" ca="1" si="84"/>
        <v>-4.7506317686819654E-4</v>
      </c>
      <c r="Q820">
        <f t="shared" ca="1" si="89"/>
        <v>-4.7506317686819654E-4</v>
      </c>
      <c r="R820">
        <f t="shared" ca="1" si="85"/>
        <v>145.21095398572146</v>
      </c>
      <c r="S820">
        <f t="shared" ca="1" si="80"/>
        <v>138.65761187941268</v>
      </c>
      <c r="T820">
        <f ca="1">(N820-MAX($N$534:N820))/MAX($N$534:N820)</f>
        <v>-2.9289365502650835E-2</v>
      </c>
      <c r="U820">
        <f ca="1">(R820-MAX(R$534:R820))/MAX(R$534:R820)</f>
        <v>-4.7506317686813728E-4</v>
      </c>
      <c r="V820">
        <f ca="1">(S820-MAX(S$534:S820))/MAX(S$534:S820)</f>
        <v>-1.8262006525851394E-2</v>
      </c>
      <c r="W820">
        <f t="shared" ca="1" si="86"/>
        <v>86</v>
      </c>
      <c r="X820">
        <f t="shared" ca="1" si="87"/>
        <v>1</v>
      </c>
      <c r="Y820">
        <f t="shared" ca="1" si="88"/>
        <v>43</v>
      </c>
    </row>
    <row r="821" spans="1:25" x14ac:dyDescent="0.35">
      <c r="A821" s="1">
        <v>41835</v>
      </c>
      <c r="B821">
        <v>-53626</v>
      </c>
      <c r="C821">
        <f>AVERAGE(B$11:B821)</f>
        <v>19330.419235511716</v>
      </c>
      <c r="D821">
        <f t="shared" si="74"/>
        <v>27334.919694072658</v>
      </c>
      <c r="E821">
        <f>_xlfn.STDEV.P(B$11:B821)</f>
        <v>140271.06845911851</v>
      </c>
      <c r="F821">
        <f t="shared" si="75"/>
        <v>167834.90239779363</v>
      </c>
      <c r="G821">
        <f t="shared" si="76"/>
        <v>159601.48769463022</v>
      </c>
      <c r="H821">
        <f t="shared" si="77"/>
        <v>195169.82209186628</v>
      </c>
      <c r="I821">
        <f t="shared" si="78"/>
        <v>-120940.6492236068</v>
      </c>
      <c r="J821">
        <f t="shared" si="79"/>
        <v>-140499.98270372098</v>
      </c>
      <c r="K821">
        <f t="shared" si="81"/>
        <v>1</v>
      </c>
      <c r="L821">
        <f t="shared" si="82"/>
        <v>1</v>
      </c>
      <c r="M821" s="3">
        <f ca="1">VLOOKUP(A821,Cash!A:B,2,FALSE)/5200</f>
        <v>4.4826923076923079E-5</v>
      </c>
      <c r="N821">
        <f ca="1">VLOOKUP(A821,Swap!A:B,2,FALSE)</f>
        <v>153.26300000000001</v>
      </c>
      <c r="O821">
        <f t="shared" ca="1" si="83"/>
        <v>9.1354592852255223E-5</v>
      </c>
      <c r="P821">
        <f t="shared" ca="1" si="84"/>
        <v>4.6431515929178303E-5</v>
      </c>
      <c r="Q821">
        <f t="shared" ca="1" si="89"/>
        <v>4.6431515929178303E-5</v>
      </c>
      <c r="R821">
        <f t="shared" ca="1" si="85"/>
        <v>145.21769635044456</v>
      </c>
      <c r="S821">
        <f t="shared" ca="1" si="80"/>
        <v>138.66404996252737</v>
      </c>
      <c r="T821">
        <f ca="1">(N821-MAX($N$534:N821))/MAX($N$534:N821)</f>
        <v>-2.9200686627859011E-2</v>
      </c>
      <c r="U821">
        <f ca="1">(R821-MAX(R$534:R821))/MAX(R$534:R821)</f>
        <v>-4.2865371884231226E-4</v>
      </c>
      <c r="V821">
        <f ca="1">(S821-MAX(S$534:S821))/MAX(S$534:S821)</f>
        <v>-1.8216422942569071E-2</v>
      </c>
      <c r="W821">
        <f t="shared" ca="1" si="86"/>
        <v>87</v>
      </c>
      <c r="X821">
        <f t="shared" ca="1" si="87"/>
        <v>2</v>
      </c>
      <c r="Y821">
        <f t="shared" ca="1" si="88"/>
        <v>44</v>
      </c>
    </row>
    <row r="822" spans="1:25" x14ac:dyDescent="0.35">
      <c r="A822" s="1">
        <v>41842</v>
      </c>
      <c r="B822">
        <v>-38159</v>
      </c>
      <c r="C822">
        <f>AVERAGE(B$11:B822)</f>
        <v>19259.61945812808</v>
      </c>
      <c r="D822">
        <f t="shared" si="74"/>
        <v>27675.439770554494</v>
      </c>
      <c r="E822">
        <f>_xlfn.STDEV.P(B$11:B822)</f>
        <v>140199.16682609354</v>
      </c>
      <c r="F822">
        <f t="shared" si="75"/>
        <v>167520.7169827272</v>
      </c>
      <c r="G822">
        <f t="shared" si="76"/>
        <v>159458.78628422163</v>
      </c>
      <c r="H822">
        <f t="shared" si="77"/>
        <v>195196.15675328168</v>
      </c>
      <c r="I822">
        <f t="shared" si="78"/>
        <v>-120939.54736796545</v>
      </c>
      <c r="J822">
        <f t="shared" si="79"/>
        <v>-139845.27721217272</v>
      </c>
      <c r="K822">
        <f t="shared" si="81"/>
        <v>1</v>
      </c>
      <c r="L822">
        <f t="shared" si="82"/>
        <v>1</v>
      </c>
      <c r="M822" s="3">
        <f ca="1">VLOOKUP(A822,Cash!A:B,2,FALSE)/5200</f>
        <v>4.4730769230769231E-5</v>
      </c>
      <c r="N822">
        <f ca="1">VLOOKUP(A822,Swap!A:B,2,FALSE)</f>
        <v>154.334</v>
      </c>
      <c r="O822">
        <f t="shared" ca="1" si="83"/>
        <v>6.9879879683942825E-3</v>
      </c>
      <c r="P822">
        <f t="shared" ca="1" si="84"/>
        <v>6.943161045317359E-3</v>
      </c>
      <c r="Q822">
        <f t="shared" ca="1" si="89"/>
        <v>6.943161045317359E-3</v>
      </c>
      <c r="R822">
        <f t="shared" ca="1" si="85"/>
        <v>146.22596620283571</v>
      </c>
      <c r="S822">
        <f t="shared" ca="1" si="80"/>
        <v>139.62681679261314</v>
      </c>
      <c r="T822">
        <f ca="1">(N822-MAX($N$534:N822))/MAX($N$534:N822)</f>
        <v>-2.2416752706289154E-2</v>
      </c>
      <c r="U822">
        <f ca="1">(R822-MAX(R$534:R822))/MAX(R$534:R822)</f>
        <v>0</v>
      </c>
      <c r="V822">
        <f ca="1">(S822-MAX(S$534:S822))/MAX(S$534:S822)</f>
        <v>-1.1399741455411519E-2</v>
      </c>
      <c r="W822">
        <f t="shared" ca="1" si="86"/>
        <v>88</v>
      </c>
      <c r="X822">
        <f t="shared" ca="1" si="87"/>
        <v>0</v>
      </c>
      <c r="Y822">
        <f t="shared" ca="1" si="88"/>
        <v>45</v>
      </c>
    </row>
    <row r="823" spans="1:25" x14ac:dyDescent="0.35">
      <c r="A823" s="1">
        <v>41849</v>
      </c>
      <c r="B823">
        <v>-5806</v>
      </c>
      <c r="C823">
        <f>AVERAGE(B$11:B823)</f>
        <v>19228.788437884377</v>
      </c>
      <c r="D823">
        <f t="shared" si="74"/>
        <v>28069.212237093689</v>
      </c>
      <c r="E823">
        <f>_xlfn.STDEV.P(B$11:B823)</f>
        <v>140115.67129762916</v>
      </c>
      <c r="F823">
        <f t="shared" si="75"/>
        <v>167199.2007765935</v>
      </c>
      <c r="G823">
        <f t="shared" si="76"/>
        <v>159344.45973551355</v>
      </c>
      <c r="H823">
        <f t="shared" si="77"/>
        <v>195268.41301368718</v>
      </c>
      <c r="I823">
        <f t="shared" si="78"/>
        <v>-120886.88285974479</v>
      </c>
      <c r="J823">
        <f t="shared" si="79"/>
        <v>-139129.98853949981</v>
      </c>
      <c r="K823">
        <f t="shared" si="81"/>
        <v>1</v>
      </c>
      <c r="L823">
        <f t="shared" si="82"/>
        <v>1</v>
      </c>
      <c r="M823" s="3">
        <f ca="1">VLOOKUP(A823,Cash!A:B,2,FALSE)/5200</f>
        <v>4.5596153846153849E-5</v>
      </c>
      <c r="N823">
        <f ca="1">VLOOKUP(A823,Swap!A:B,2,FALSE)</f>
        <v>154.505</v>
      </c>
      <c r="O823">
        <f t="shared" ca="1" si="83"/>
        <v>1.1079865745720063E-3</v>
      </c>
      <c r="P823">
        <f t="shared" ca="1" si="84"/>
        <v>1.0632558053412372E-3</v>
      </c>
      <c r="Q823">
        <f t="shared" ca="1" si="89"/>
        <v>1.0632558053412372E-3</v>
      </c>
      <c r="R823">
        <f t="shared" ca="1" si="85"/>
        <v>146.3814418102925</v>
      </c>
      <c r="S823">
        <f t="shared" ca="1" si="80"/>
        <v>139.77527581614919</v>
      </c>
      <c r="T823">
        <f ca="1">(N823-MAX($N$534:N823))/MAX($N$534:N823)</f>
        <v>-2.1333603592761239E-2</v>
      </c>
      <c r="U823">
        <f ca="1">(R823-MAX(R$534:R823))/MAX(R$534:R823)</f>
        <v>0</v>
      </c>
      <c r="V823">
        <f ca="1">(S823-MAX(S$534:S823))/MAX(S$534:S823)</f>
        <v>-1.0348606491352242E-2</v>
      </c>
      <c r="W823">
        <f t="shared" ca="1" si="86"/>
        <v>89</v>
      </c>
      <c r="X823">
        <f t="shared" ca="1" si="87"/>
        <v>0</v>
      </c>
      <c r="Y823">
        <f t="shared" ca="1" si="88"/>
        <v>46</v>
      </c>
    </row>
    <row r="824" spans="1:25" x14ac:dyDescent="0.35">
      <c r="A824" s="1">
        <v>41856</v>
      </c>
      <c r="B824">
        <v>-45131</v>
      </c>
      <c r="C824">
        <f>AVERAGE(B$11:B824)</f>
        <v>19149.72235872236</v>
      </c>
      <c r="D824">
        <f t="shared" si="74"/>
        <v>28311.29445506692</v>
      </c>
      <c r="E824">
        <f>_xlfn.STDEV.P(B$11:B824)</f>
        <v>140047.72521786753</v>
      </c>
      <c r="F824">
        <f t="shared" si="75"/>
        <v>167001.26768838332</v>
      </c>
      <c r="G824">
        <f t="shared" si="76"/>
        <v>159197.44757658988</v>
      </c>
      <c r="H824">
        <f t="shared" si="77"/>
        <v>195312.56214345025</v>
      </c>
      <c r="I824">
        <f t="shared" si="78"/>
        <v>-120898.00285914517</v>
      </c>
      <c r="J824">
        <f t="shared" si="79"/>
        <v>-138689.97323331638</v>
      </c>
      <c r="K824">
        <f t="shared" si="81"/>
        <v>1</v>
      </c>
      <c r="L824">
        <f t="shared" si="82"/>
        <v>1</v>
      </c>
      <c r="M824" s="3">
        <f ca="1">VLOOKUP(A824,Cash!A:B,2,FALSE)/5200</f>
        <v>4.5596153846153849E-5</v>
      </c>
      <c r="N824">
        <f ca="1">VLOOKUP(A824,Swap!A:B,2,FALSE)</f>
        <v>153.81299999999999</v>
      </c>
      <c r="O824">
        <f t="shared" ca="1" si="83"/>
        <v>-4.4788194556810712E-3</v>
      </c>
      <c r="P824">
        <f t="shared" ca="1" si="84"/>
        <v>-4.5244156095272251E-3</v>
      </c>
      <c r="Q824">
        <f t="shared" ca="1" si="89"/>
        <v>-4.5244156095272251E-3</v>
      </c>
      <c r="R824">
        <f t="shared" ca="1" si="85"/>
        <v>145.71915133002091</v>
      </c>
      <c r="S824">
        <f t="shared" ca="1" si="80"/>
        <v>139.14287437642062</v>
      </c>
      <c r="T824">
        <f ca="1">(N824-MAX($N$534:N824))/MAX($N$534:N824)</f>
        <v>-2.5716873689611286E-2</v>
      </c>
      <c r="U824">
        <f ca="1">(R824-MAX(R$534:R824))/MAX(R$534:R824)</f>
        <v>-4.5244156095272598E-3</v>
      </c>
      <c r="V824">
        <f ca="1">(S824-MAX(S$534:S824))/MAX(S$534:S824)</f>
        <v>-1.4826200704133204E-2</v>
      </c>
      <c r="W824">
        <f t="shared" ca="1" si="86"/>
        <v>90</v>
      </c>
      <c r="X824">
        <f t="shared" ca="1" si="87"/>
        <v>1</v>
      </c>
      <c r="Y824">
        <f t="shared" ca="1" si="88"/>
        <v>47</v>
      </c>
    </row>
    <row r="825" spans="1:25" x14ac:dyDescent="0.35">
      <c r="A825" s="1">
        <v>41863</v>
      </c>
      <c r="B825">
        <v>-50180</v>
      </c>
      <c r="C825">
        <f>AVERAGE(B$11:B825)</f>
        <v>19064.655214723927</v>
      </c>
      <c r="D825">
        <f t="shared" si="74"/>
        <v>28542.024856596559</v>
      </c>
      <c r="E825">
        <f>_xlfn.STDEV.P(B$11:B825)</f>
        <v>139982.82146325102</v>
      </c>
      <c r="F825">
        <f t="shared" si="75"/>
        <v>166809.19284686647</v>
      </c>
      <c r="G825">
        <f t="shared" si="76"/>
        <v>159047.47667797495</v>
      </c>
      <c r="H825">
        <f t="shared" si="77"/>
        <v>195351.21770346304</v>
      </c>
      <c r="I825">
        <f t="shared" si="78"/>
        <v>-120918.16624852709</v>
      </c>
      <c r="J825">
        <f t="shared" si="79"/>
        <v>-138267.1679902699</v>
      </c>
      <c r="K825">
        <f t="shared" si="81"/>
        <v>1</v>
      </c>
      <c r="L825">
        <f t="shared" si="82"/>
        <v>1</v>
      </c>
      <c r="M825" s="3">
        <f ca="1">VLOOKUP(A825,Cash!A:B,2,FALSE)/5200</f>
        <v>4.4826923076923079E-5</v>
      </c>
      <c r="N825">
        <f ca="1">VLOOKUP(A825,Swap!A:B,2,FALSE)</f>
        <v>154.86099999999999</v>
      </c>
      <c r="O825">
        <f t="shared" ca="1" si="83"/>
        <v>6.8134683024192455E-3</v>
      </c>
      <c r="P825">
        <f t="shared" ca="1" si="84"/>
        <v>6.7678721485730916E-3</v>
      </c>
      <c r="Q825">
        <f t="shared" ca="1" si="89"/>
        <v>6.7678721485730916E-3</v>
      </c>
      <c r="R825">
        <f t="shared" ca="1" si="85"/>
        <v>146.70535991582108</v>
      </c>
      <c r="S825">
        <f t="shared" ca="1" si="80"/>
        <v>140.08457556058519</v>
      </c>
      <c r="T825">
        <f ca="1">(N825-MAX($N$534:N825))/MAX($N$534:N825)</f>
        <v>-1.9078626490913585E-2</v>
      </c>
      <c r="U825">
        <f ca="1">(R825-MAX(R$534:R825))/MAX(R$534:R825)</f>
        <v>0</v>
      </c>
      <c r="V825">
        <f ca="1">(S825-MAX(S$534:S825))/MAX(S$534:S825)</f>
        <v>-8.1586703863748399E-3</v>
      </c>
      <c r="W825">
        <f t="shared" ca="1" si="86"/>
        <v>91</v>
      </c>
      <c r="X825">
        <f t="shared" ca="1" si="87"/>
        <v>0</v>
      </c>
      <c r="Y825">
        <f t="shared" ca="1" si="88"/>
        <v>48</v>
      </c>
    </row>
    <row r="826" spans="1:25" x14ac:dyDescent="0.35">
      <c r="A826" s="1">
        <v>41870</v>
      </c>
      <c r="B826">
        <v>-43534</v>
      </c>
      <c r="C826">
        <f>AVERAGE(B$11:B826)</f>
        <v>18987.941176470587</v>
      </c>
      <c r="D826">
        <f t="shared" si="74"/>
        <v>28733.411089866157</v>
      </c>
      <c r="E826">
        <f>_xlfn.STDEV.P(B$11:B826)</f>
        <v>139914.16262048192</v>
      </c>
      <c r="F826">
        <f t="shared" si="75"/>
        <v>166668.90731837472</v>
      </c>
      <c r="G826">
        <f t="shared" si="76"/>
        <v>158902.10379695252</v>
      </c>
      <c r="H826">
        <f t="shared" si="77"/>
        <v>195402.31840824088</v>
      </c>
      <c r="I826">
        <f t="shared" si="78"/>
        <v>-120926.22144401133</v>
      </c>
      <c r="J826">
        <f t="shared" si="79"/>
        <v>-137935.49622850856</v>
      </c>
      <c r="K826">
        <f t="shared" si="81"/>
        <v>1</v>
      </c>
      <c r="L826">
        <f t="shared" si="82"/>
        <v>1</v>
      </c>
      <c r="M826" s="3">
        <f ca="1">VLOOKUP(A826,Cash!A:B,2,FALSE)/5200</f>
        <v>4.5076923076923078E-5</v>
      </c>
      <c r="N826">
        <f ca="1">VLOOKUP(A826,Swap!A:B,2,FALSE)</f>
        <v>155.49299999999999</v>
      </c>
      <c r="O826">
        <f t="shared" ca="1" si="83"/>
        <v>4.0810791613123953E-3</v>
      </c>
      <c r="P826">
        <f t="shared" ca="1" si="84"/>
        <v>4.0362522382354719E-3</v>
      </c>
      <c r="Q826">
        <f t="shared" ca="1" si="89"/>
        <v>4.0362522382354719E-3</v>
      </c>
      <c r="R826">
        <f t="shared" ca="1" si="85"/>
        <v>147.29749975314246</v>
      </c>
      <c r="S826">
        <f t="shared" ca="1" si="80"/>
        <v>140.64999224223388</v>
      </c>
      <c r="T826">
        <f ca="1">(N826-MAX($N$534:N826))/MAX($N$534:N826)</f>
        <v>-1.5075408714599682E-2</v>
      </c>
      <c r="U826">
        <f ca="1">(R826-MAX(R$534:R826))/MAX(R$534:R826)</f>
        <v>0</v>
      </c>
      <c r="V826">
        <f ca="1">(S826-MAX(S$534:S826))/MAX(S$534:S826)</f>
        <v>-4.1553485997473504E-3</v>
      </c>
      <c r="W826">
        <f t="shared" ca="1" si="86"/>
        <v>92</v>
      </c>
      <c r="X826">
        <f t="shared" ca="1" si="87"/>
        <v>0</v>
      </c>
      <c r="Y826">
        <f t="shared" ca="1" si="88"/>
        <v>49</v>
      </c>
    </row>
    <row r="827" spans="1:25" x14ac:dyDescent="0.35">
      <c r="A827" s="1">
        <v>41877</v>
      </c>
      <c r="B827">
        <v>7940</v>
      </c>
      <c r="C827">
        <f>AVERAGE(B$11:B827)</f>
        <v>18974.418604651164</v>
      </c>
      <c r="D827">
        <f t="shared" si="74"/>
        <v>28952.005736137668</v>
      </c>
      <c r="E827">
        <f>_xlfn.STDEV.P(B$11:B827)</f>
        <v>139829.04317903105</v>
      </c>
      <c r="F827">
        <f t="shared" si="75"/>
        <v>166566.48940727147</v>
      </c>
      <c r="G827">
        <f t="shared" si="76"/>
        <v>158803.46178368223</v>
      </c>
      <c r="H827">
        <f t="shared" si="77"/>
        <v>195518.49514340912</v>
      </c>
      <c r="I827">
        <f t="shared" si="78"/>
        <v>-120854.62457437989</v>
      </c>
      <c r="J827">
        <f t="shared" si="79"/>
        <v>-137614.48367113381</v>
      </c>
      <c r="K827">
        <f t="shared" si="81"/>
        <v>1</v>
      </c>
      <c r="L827">
        <f t="shared" si="82"/>
        <v>1</v>
      </c>
      <c r="M827" s="3">
        <f ca="1">VLOOKUP(A827,Cash!A:B,2,FALSE)/5200</f>
        <v>4.5788461538461539E-5</v>
      </c>
      <c r="N827">
        <f ca="1">VLOOKUP(A827,Swap!A:B,2,FALSE)</f>
        <v>155.89599999999999</v>
      </c>
      <c r="O827">
        <f t="shared" ca="1" si="83"/>
        <v>2.5917565420949806E-3</v>
      </c>
      <c r="P827">
        <f t="shared" ca="1" si="84"/>
        <v>2.5466796190180573E-3</v>
      </c>
      <c r="Q827">
        <f t="shared" ca="1" si="89"/>
        <v>2.5466796190180573E-3</v>
      </c>
      <c r="R827">
        <f t="shared" ca="1" si="85"/>
        <v>147.6726192936961</v>
      </c>
      <c r="S827">
        <f t="shared" ca="1" si="80"/>
        <v>141.00818271089224</v>
      </c>
      <c r="T827">
        <f ca="1">(N827-MAX($N$534:N827))/MAX($N$534:N827)</f>
        <v>-1.2522723961665415E-2</v>
      </c>
      <c r="U827">
        <f ca="1">(R827-MAX(R$534:R827))/MAX(R$534:R827)</f>
        <v>0</v>
      </c>
      <c r="V827">
        <f ca="1">(S827-MAX(S$534:S827))/MAX(S$534:S827)</f>
        <v>-1.6192513223180487E-3</v>
      </c>
      <c r="W827">
        <f t="shared" ca="1" si="86"/>
        <v>93</v>
      </c>
      <c r="X827">
        <f t="shared" ca="1" si="87"/>
        <v>0</v>
      </c>
      <c r="Y827">
        <f t="shared" ca="1" si="88"/>
        <v>50</v>
      </c>
    </row>
    <row r="828" spans="1:25" x14ac:dyDescent="0.35">
      <c r="A828" s="1">
        <v>41884</v>
      </c>
      <c r="B828">
        <v>-82658</v>
      </c>
      <c r="C828">
        <f>AVERAGE(B$11:B828)</f>
        <v>18850.173594132029</v>
      </c>
      <c r="D828">
        <f t="shared" si="74"/>
        <v>29005.187380497133</v>
      </c>
      <c r="E828">
        <f>_xlfn.STDEV.P(B$11:B828)</f>
        <v>139788.66478639119</v>
      </c>
      <c r="F828">
        <f t="shared" si="75"/>
        <v>166526.40080075932</v>
      </c>
      <c r="G828">
        <f t="shared" si="76"/>
        <v>158638.83838052323</v>
      </c>
      <c r="H828">
        <f t="shared" si="77"/>
        <v>195531.58818125646</v>
      </c>
      <c r="I828">
        <f t="shared" si="78"/>
        <v>-120938.49119225916</v>
      </c>
      <c r="J828">
        <f t="shared" si="79"/>
        <v>-137521.21342026218</v>
      </c>
      <c r="K828">
        <f t="shared" si="81"/>
        <v>1</v>
      </c>
      <c r="L828">
        <f t="shared" si="82"/>
        <v>1</v>
      </c>
      <c r="M828" s="3">
        <f ca="1">VLOOKUP(A828,Cash!A:B,2,FALSE)/5200</f>
        <v>4.4826923076923079E-5</v>
      </c>
      <c r="N828">
        <f ca="1">VLOOKUP(A828,Swap!A:B,2,FALSE)</f>
        <v>155.66800000000001</v>
      </c>
      <c r="O828">
        <f t="shared" ca="1" si="83"/>
        <v>-1.4625134705187337E-3</v>
      </c>
      <c r="P828">
        <f t="shared" ca="1" si="84"/>
        <v>-1.5083019320571952E-3</v>
      </c>
      <c r="Q828">
        <f t="shared" ca="1" si="89"/>
        <v>-1.5083019320571952E-3</v>
      </c>
      <c r="R828">
        <f t="shared" ca="1" si="85"/>
        <v>147.44988439670348</v>
      </c>
      <c r="S828">
        <f t="shared" ca="1" si="80"/>
        <v>140.79549979647354</v>
      </c>
      <c r="T828">
        <f ca="1">(N828-MAX($N$534:N828))/MAX($N$534:N828)</f>
        <v>-1.3966922779702573E-2</v>
      </c>
      <c r="U828">
        <f ca="1">(R828-MAX(R$534:R828))/MAX(R$534:R828)</f>
        <v>-1.508301932057136E-3</v>
      </c>
      <c r="V828">
        <f ca="1">(S828-MAX(S$534:S828))/MAX(S$534:S828)</f>
        <v>-3.1251109344772646E-3</v>
      </c>
      <c r="W828">
        <f t="shared" ca="1" si="86"/>
        <v>94</v>
      </c>
      <c r="X828">
        <f t="shared" ca="1" si="87"/>
        <v>1</v>
      </c>
      <c r="Y828">
        <f t="shared" ca="1" si="88"/>
        <v>51</v>
      </c>
    </row>
    <row r="829" spans="1:25" x14ac:dyDescent="0.35">
      <c r="A829" s="1">
        <v>41891</v>
      </c>
      <c r="B829">
        <v>-33267</v>
      </c>
      <c r="C829">
        <f>AVERAGE(B$11:B829)</f>
        <v>18786.538461538461</v>
      </c>
      <c r="D829">
        <f t="shared" si="74"/>
        <v>29005.281070745699</v>
      </c>
      <c r="E829">
        <f>_xlfn.STDEV.P(B$11:B829)</f>
        <v>139715.15239756354</v>
      </c>
      <c r="F829">
        <f t="shared" si="75"/>
        <v>166526.36575167943</v>
      </c>
      <c r="G829">
        <f t="shared" si="76"/>
        <v>158501.690859102</v>
      </c>
      <c r="H829">
        <f t="shared" si="77"/>
        <v>195531.64682242513</v>
      </c>
      <c r="I829">
        <f t="shared" si="78"/>
        <v>-120928.61393602507</v>
      </c>
      <c r="J829">
        <f t="shared" si="79"/>
        <v>-137521.08468093374</v>
      </c>
      <c r="K829">
        <f t="shared" si="81"/>
        <v>1</v>
      </c>
      <c r="L829">
        <f t="shared" si="82"/>
        <v>1</v>
      </c>
      <c r="M829" s="3">
        <f ca="1">VLOOKUP(A829,Cash!A:B,2,FALSE)/5200</f>
        <v>4.5115384615384616E-5</v>
      </c>
      <c r="N829">
        <f ca="1">VLOOKUP(A829,Swap!A:B,2,FALSE)</f>
        <v>154.92500000000001</v>
      </c>
      <c r="O829">
        <f t="shared" ca="1" si="83"/>
        <v>-4.7729783899066458E-3</v>
      </c>
      <c r="P829">
        <f t="shared" ca="1" si="84"/>
        <v>-4.8178053129835693E-3</v>
      </c>
      <c r="Q829">
        <f t="shared" ca="1" si="89"/>
        <v>-4.8178053129835693E-3</v>
      </c>
      <c r="R829">
        <f t="shared" ca="1" si="85"/>
        <v>146.73949956025822</v>
      </c>
      <c r="S829">
        <f t="shared" ca="1" si="80"/>
        <v>140.11717448950989</v>
      </c>
      <c r="T829">
        <f ca="1">(N829-MAX($N$534:N829))/MAX($N$534:N829)</f>
        <v>-1.8673237349008248E-2</v>
      </c>
      <c r="U829">
        <f ca="1">(R829-MAX(R$534:R829))/MAX(R$534:R829)</f>
        <v>-6.3188405399788993E-3</v>
      </c>
      <c r="V829">
        <f ca="1">(S829-MAX(S$534:S829))/MAX(S$534:S829)</f>
        <v>-7.9278600713971574E-3</v>
      </c>
      <c r="W829">
        <f t="shared" ca="1" si="86"/>
        <v>95</v>
      </c>
      <c r="X829">
        <f t="shared" ca="1" si="87"/>
        <v>2</v>
      </c>
      <c r="Y829">
        <f t="shared" ca="1" si="88"/>
        <v>52</v>
      </c>
    </row>
    <row r="830" spans="1:25" x14ac:dyDescent="0.35">
      <c r="A830" s="1">
        <v>41898</v>
      </c>
      <c r="B830">
        <v>-6799</v>
      </c>
      <c r="C830">
        <f>AVERAGE(B$11:B830)</f>
        <v>18755.336585365854</v>
      </c>
      <c r="D830">
        <f t="shared" si="74"/>
        <v>29088.623326959849</v>
      </c>
      <c r="E830">
        <f>_xlfn.STDEV.P(B$11:B830)</f>
        <v>139632.78941488577</v>
      </c>
      <c r="F830">
        <f t="shared" si="75"/>
        <v>166497.51590679499</v>
      </c>
      <c r="G830">
        <f t="shared" si="76"/>
        <v>158388.12600025162</v>
      </c>
      <c r="H830">
        <f t="shared" si="77"/>
        <v>195586.13923375483</v>
      </c>
      <c r="I830">
        <f t="shared" si="78"/>
        <v>-120877.45282951993</v>
      </c>
      <c r="J830">
        <f t="shared" si="79"/>
        <v>-137408.89257983514</v>
      </c>
      <c r="K830">
        <f t="shared" si="81"/>
        <v>1</v>
      </c>
      <c r="L830">
        <f t="shared" si="82"/>
        <v>1</v>
      </c>
      <c r="M830" s="3">
        <f ca="1">VLOOKUP(A830,Cash!A:B,2,FALSE)/5200</f>
        <v>4.5076923076923078E-5</v>
      </c>
      <c r="N830">
        <f ca="1">VLOOKUP(A830,Swap!A:B,2,FALSE)</f>
        <v>153.50800000000001</v>
      </c>
      <c r="O830">
        <f t="shared" ca="1" si="83"/>
        <v>-9.1463611424883462E-3</v>
      </c>
      <c r="P830">
        <f t="shared" ca="1" si="84"/>
        <v>-9.191476527103731E-3</v>
      </c>
      <c r="Q830">
        <f t="shared" ca="1" si="89"/>
        <v>-9.191476527103731E-3</v>
      </c>
      <c r="R830">
        <f t="shared" ca="1" si="85"/>
        <v>145.39074689445115</v>
      </c>
      <c r="S830">
        <f t="shared" ca="1" si="80"/>
        <v>138.82929076914547</v>
      </c>
      <c r="T830">
        <f ca="1">(N830-MAX($N$534:N830))/MAX($N$534:N830)</f>
        <v>-2.7648806319003127E-2</v>
      </c>
      <c r="U830">
        <f ca="1">(R830-MAX(R$534:R830))/MAX(R$534:R830)</f>
        <v>-1.5452237592580954E-2</v>
      </c>
      <c r="V830">
        <f ca="1">(S830-MAX(S$534:S830))/MAX(S$534:S830)</f>
        <v>-1.7046467858744422E-2</v>
      </c>
      <c r="W830">
        <f t="shared" ca="1" si="86"/>
        <v>96</v>
      </c>
      <c r="X830">
        <f t="shared" ca="1" si="87"/>
        <v>3</v>
      </c>
      <c r="Y830">
        <f t="shared" ca="1" si="88"/>
        <v>53</v>
      </c>
    </row>
    <row r="831" spans="1:25" x14ac:dyDescent="0.35">
      <c r="A831" s="1">
        <v>41905</v>
      </c>
      <c r="B831">
        <v>8844</v>
      </c>
      <c r="C831">
        <f>AVERAGE(B$11:B831)</f>
        <v>18743.264311814859</v>
      </c>
      <c r="D831">
        <f t="shared" si="74"/>
        <v>29104.309751434033</v>
      </c>
      <c r="E831">
        <f>_xlfn.STDEV.P(B$11:B831)</f>
        <v>139548.15345681008</v>
      </c>
      <c r="F831">
        <f t="shared" si="75"/>
        <v>166495.22135524941</v>
      </c>
      <c r="G831">
        <f t="shared" si="76"/>
        <v>158291.41776862493</v>
      </c>
      <c r="H831">
        <f t="shared" si="77"/>
        <v>195599.53110668343</v>
      </c>
      <c r="I831">
        <f t="shared" si="78"/>
        <v>-120804.88914499522</v>
      </c>
      <c r="J831">
        <f t="shared" si="79"/>
        <v>-137390.91160381539</v>
      </c>
      <c r="K831">
        <f t="shared" si="81"/>
        <v>1</v>
      </c>
      <c r="L831">
        <f t="shared" si="82"/>
        <v>1</v>
      </c>
      <c r="M831" s="3">
        <f ca="1">VLOOKUP(A831,Cash!A:B,2,FALSE)/5200</f>
        <v>4.5019230769230768E-5</v>
      </c>
      <c r="N831">
        <f ca="1">VLOOKUP(A831,Swap!A:B,2,FALSE)</f>
        <v>154.322</v>
      </c>
      <c r="O831">
        <f t="shared" ca="1" si="83"/>
        <v>5.3026552362092083E-3</v>
      </c>
      <c r="P831">
        <f t="shared" ca="1" si="84"/>
        <v>5.2575783131322855E-3</v>
      </c>
      <c r="Q831">
        <f t="shared" ca="1" si="89"/>
        <v>5.2575783131322855E-3</v>
      </c>
      <c r="R831">
        <f t="shared" ca="1" si="85"/>
        <v>146.15515013225354</v>
      </c>
      <c r="S831">
        <f t="shared" ca="1" si="80"/>
        <v>139.55919663752087</v>
      </c>
      <c r="T831">
        <f ca="1">(N831-MAX($N$534:N831))/MAX($N$534:N831)</f>
        <v>-2.249276317039638E-2</v>
      </c>
      <c r="U831">
        <f ca="1">(R831-MAX(R$534:R831))/MAX(R$534:R831)</f>
        <v>-1.0275900628704707E-2</v>
      </c>
      <c r="V831">
        <f ca="1">(S831-MAX(S$534:S831))/MAX(S$534:S831)</f>
        <v>-1.1878512685341765E-2</v>
      </c>
      <c r="W831">
        <f t="shared" ca="1" si="86"/>
        <v>97</v>
      </c>
      <c r="X831">
        <f t="shared" ca="1" si="87"/>
        <v>4</v>
      </c>
      <c r="Y831">
        <f t="shared" ca="1" si="88"/>
        <v>54</v>
      </c>
    </row>
    <row r="832" spans="1:25" x14ac:dyDescent="0.35">
      <c r="A832" s="1">
        <v>41912</v>
      </c>
      <c r="B832">
        <v>-12505</v>
      </c>
      <c r="C832">
        <f>AVERAGE(B$11:B832)</f>
        <v>18705.249391727495</v>
      </c>
      <c r="D832">
        <f t="shared" si="74"/>
        <v>29018.673040152964</v>
      </c>
      <c r="E832">
        <f>_xlfn.STDEV.P(B$11:B832)</f>
        <v>139467.49790324474</v>
      </c>
      <c r="F832">
        <f t="shared" si="75"/>
        <v>166505.08242199066</v>
      </c>
      <c r="G832">
        <f t="shared" si="76"/>
        <v>158172.74729497224</v>
      </c>
      <c r="H832">
        <f t="shared" si="77"/>
        <v>195523.75546214363</v>
      </c>
      <c r="I832">
        <f t="shared" si="78"/>
        <v>-120762.24851151725</v>
      </c>
      <c r="J832">
        <f t="shared" si="79"/>
        <v>-137486.4093818377</v>
      </c>
      <c r="K832">
        <f t="shared" si="81"/>
        <v>1</v>
      </c>
      <c r="L832">
        <f t="shared" si="82"/>
        <v>1</v>
      </c>
      <c r="M832" s="3">
        <f ca="1">VLOOKUP(A832,Cash!A:B,2,FALSE)/5200</f>
        <v>4.5211538461538464E-5</v>
      </c>
      <c r="N832">
        <f ca="1">VLOOKUP(A832,Swap!A:B,2,FALSE)</f>
        <v>154.923</v>
      </c>
      <c r="O832">
        <f t="shared" ca="1" si="83"/>
        <v>3.8944544523786817E-3</v>
      </c>
      <c r="P832">
        <f t="shared" ca="1" si="84"/>
        <v>3.8494352216094509E-3</v>
      </c>
      <c r="Q832">
        <f t="shared" ca="1" si="89"/>
        <v>3.8494352216094509E-3</v>
      </c>
      <c r="R832">
        <f t="shared" ca="1" si="85"/>
        <v>146.71776491499224</v>
      </c>
      <c r="S832">
        <f t="shared" ca="1" si="80"/>
        <v>140.09642072455685</v>
      </c>
      <c r="T832">
        <f ca="1">(N832-MAX($N$534:N832))/MAX($N$534:N832)</f>
        <v>-1.8685905759692846E-2</v>
      </c>
      <c r="U832">
        <f ca="1">(R832-MAX(R$534:R832))/MAX(R$534:R832)</f>
        <v>-6.4660218209092058E-3</v>
      </c>
      <c r="V832">
        <f ca="1">(S832-MAX(S$534:S832))/MAX(S$534:S832)</f>
        <v>-8.0748030288436863E-3</v>
      </c>
      <c r="W832">
        <f t="shared" ca="1" si="86"/>
        <v>98</v>
      </c>
      <c r="X832">
        <f t="shared" ca="1" si="87"/>
        <v>5</v>
      </c>
      <c r="Y832">
        <f t="shared" ca="1" si="88"/>
        <v>55</v>
      </c>
    </row>
    <row r="833" spans="1:25" x14ac:dyDescent="0.35">
      <c r="A833" s="1">
        <v>41919</v>
      </c>
      <c r="B833">
        <v>-92329</v>
      </c>
      <c r="C833">
        <f>AVERAGE(B$11:B833)</f>
        <v>18570.335358444714</v>
      </c>
      <c r="D833">
        <f t="shared" si="74"/>
        <v>28697.673040152964</v>
      </c>
      <c r="E833">
        <f>_xlfn.STDEV.P(B$11:B833)</f>
        <v>139436.40256692699</v>
      </c>
      <c r="F833">
        <f t="shared" si="75"/>
        <v>166576.87172727694</v>
      </c>
      <c r="G833">
        <f t="shared" si="76"/>
        <v>158006.73792537171</v>
      </c>
      <c r="H833">
        <f t="shared" si="77"/>
        <v>195274.54476742991</v>
      </c>
      <c r="I833">
        <f t="shared" si="78"/>
        <v>-120866.06720848227</v>
      </c>
      <c r="J833">
        <f t="shared" si="79"/>
        <v>-137879.19868712398</v>
      </c>
      <c r="K833">
        <f t="shared" si="81"/>
        <v>1</v>
      </c>
      <c r="L833">
        <f t="shared" si="82"/>
        <v>1</v>
      </c>
      <c r="M833" s="3">
        <f ca="1">VLOOKUP(A833,Cash!A:B,2,FALSE)/5200</f>
        <v>4.4442307692307694E-5</v>
      </c>
      <c r="N833">
        <f ca="1">VLOOKUP(A833,Swap!A:B,2,FALSE)</f>
        <v>156.221</v>
      </c>
      <c r="O833">
        <f t="shared" ca="1" si="83"/>
        <v>8.3783556992829133E-3</v>
      </c>
      <c r="P833">
        <f t="shared" ca="1" si="84"/>
        <v>8.3331441608213742E-3</v>
      </c>
      <c r="Q833">
        <f t="shared" ca="1" si="89"/>
        <v>8.3331441608213742E-3</v>
      </c>
      <c r="R833">
        <f t="shared" ca="1" si="85"/>
        <v>147.94038520098238</v>
      </c>
      <c r="S833">
        <f t="shared" ca="1" si="80"/>
        <v>141.26386439486967</v>
      </c>
      <c r="T833">
        <f ca="1">(N833-MAX($N$534:N833))/MAX($N$534:N833)</f>
        <v>-1.0464107225427951E-2</v>
      </c>
      <c r="U833">
        <f ca="1">(R833-MAX(R$534:R833))/MAX(R$534:R833)</f>
        <v>0</v>
      </c>
      <c r="V833">
        <f ca="1">(S833-MAX(S$534:S833))/MAX(S$534:S833)</f>
        <v>0</v>
      </c>
      <c r="W833">
        <f t="shared" ca="1" si="86"/>
        <v>99</v>
      </c>
      <c r="X833">
        <f t="shared" ca="1" si="87"/>
        <v>0</v>
      </c>
      <c r="Y833">
        <f t="shared" ca="1" si="88"/>
        <v>0</v>
      </c>
    </row>
    <row r="834" spans="1:25" x14ac:dyDescent="0.35">
      <c r="A834" s="1">
        <v>41926</v>
      </c>
      <c r="B834">
        <v>-123168</v>
      </c>
      <c r="C834">
        <f>AVERAGE(B$11:B834)</f>
        <v>18398.322815533982</v>
      </c>
      <c r="D834">
        <f t="shared" si="74"/>
        <v>28359.982791586997</v>
      </c>
      <c r="E834">
        <f>_xlfn.STDEV.P(B$11:B834)</f>
        <v>139439.11310826696</v>
      </c>
      <c r="F834">
        <f t="shared" si="75"/>
        <v>166705.33021867389</v>
      </c>
      <c r="G834">
        <f t="shared" si="76"/>
        <v>157837.43592380095</v>
      </c>
      <c r="H834">
        <f t="shared" si="77"/>
        <v>195065.31301026087</v>
      </c>
      <c r="I834">
        <f t="shared" si="78"/>
        <v>-121040.79029273297</v>
      </c>
      <c r="J834">
        <f t="shared" si="79"/>
        <v>-138345.3474270869</v>
      </c>
      <c r="K834">
        <f t="shared" si="81"/>
        <v>1</v>
      </c>
      <c r="L834">
        <f t="shared" si="82"/>
        <v>1</v>
      </c>
      <c r="M834" s="3">
        <f ca="1">VLOOKUP(A834,Cash!A:B,2,FALSE)/5200</f>
        <v>4.4057692307692309E-5</v>
      </c>
      <c r="N834">
        <f ca="1">VLOOKUP(A834,Swap!A:B,2,FALSE)</f>
        <v>158.90100000000001</v>
      </c>
      <c r="O834">
        <f t="shared" ca="1" si="83"/>
        <v>1.7155184002150881E-2</v>
      </c>
      <c r="P834">
        <f t="shared" ca="1" si="84"/>
        <v>1.7110741694458573E-2</v>
      </c>
      <c r="Q834">
        <f t="shared" ca="1" si="89"/>
        <v>1.7110741694458573E-2</v>
      </c>
      <c r="R834">
        <f t="shared" ca="1" si="85"/>
        <v>150.47175491833508</v>
      </c>
      <c r="S834">
        <f t="shared" ca="1" si="80"/>
        <v>143.6809938892913</v>
      </c>
      <c r="T834">
        <f ca="1">(N834-MAX($N$534:N834))/MAX($N$534:N834)</f>
        <v>0</v>
      </c>
      <c r="U834">
        <f ca="1">(R834-MAX(R$534:R834))/MAX(R$534:R834)</f>
        <v>0</v>
      </c>
      <c r="V834">
        <f ca="1">(S834-MAX(S$534:S834))/MAX(S$534:S834)</f>
        <v>0</v>
      </c>
      <c r="W834">
        <f t="shared" ca="1" si="86"/>
        <v>0</v>
      </c>
      <c r="X834">
        <f t="shared" ca="1" si="87"/>
        <v>0</v>
      </c>
      <c r="Y834">
        <f t="shared" ca="1" si="88"/>
        <v>0</v>
      </c>
    </row>
    <row r="835" spans="1:25" x14ac:dyDescent="0.35">
      <c r="A835" s="1">
        <v>41933</v>
      </c>
      <c r="B835">
        <v>-90010</v>
      </c>
      <c r="C835">
        <f>AVERAGE(B$11:B835)</f>
        <v>18266.918787878789</v>
      </c>
      <c r="D835">
        <f t="shared" si="74"/>
        <v>28076.586998087954</v>
      </c>
      <c r="E835">
        <f>_xlfn.STDEV.P(B$11:B835)</f>
        <v>139405.61929914754</v>
      </c>
      <c r="F835">
        <f t="shared" si="75"/>
        <v>166780.31697299134</v>
      </c>
      <c r="G835">
        <f t="shared" si="76"/>
        <v>157672.53808702633</v>
      </c>
      <c r="H835">
        <f t="shared" si="77"/>
        <v>194856.9039710793</v>
      </c>
      <c r="I835">
        <f t="shared" si="78"/>
        <v>-121138.70051126875</v>
      </c>
      <c r="J835">
        <f t="shared" si="79"/>
        <v>-138703.72997490337</v>
      </c>
      <c r="K835">
        <f t="shared" si="81"/>
        <v>1</v>
      </c>
      <c r="L835">
        <f t="shared" si="82"/>
        <v>1</v>
      </c>
      <c r="M835" s="3">
        <f ca="1">VLOOKUP(A835,Cash!A:B,2,FALSE)/5200</f>
        <v>4.4346153846153846E-5</v>
      </c>
      <c r="N835">
        <f ca="1">VLOOKUP(A835,Swap!A:B,2,FALSE)</f>
        <v>159.15799999999999</v>
      </c>
      <c r="O835">
        <f t="shared" ca="1" si="83"/>
        <v>1.6173592362538347E-3</v>
      </c>
      <c r="P835">
        <f t="shared" ca="1" si="84"/>
        <v>1.5733015439461425E-3</v>
      </c>
      <c r="Q835">
        <f t="shared" ca="1" si="89"/>
        <v>1.5733015439461425E-3</v>
      </c>
      <c r="R835">
        <f t="shared" ca="1" si="85"/>
        <v>150.70849236266838</v>
      </c>
      <c r="S835">
        <f t="shared" ca="1" si="80"/>
        <v>143.90704741881302</v>
      </c>
      <c r="T835">
        <f ca="1">(N835-MAX($N$534:N835))/MAX($N$534:N835)</f>
        <v>0</v>
      </c>
      <c r="U835">
        <f ca="1">(R835-MAX(R$534:R835))/MAX(R$534:R835)</f>
        <v>0</v>
      </c>
      <c r="V835">
        <f ca="1">(S835-MAX(S$534:S835))/MAX(S$534:S835)</f>
        <v>0</v>
      </c>
      <c r="W835">
        <f t="shared" ca="1" si="86"/>
        <v>0</v>
      </c>
      <c r="X835">
        <f t="shared" ca="1" si="87"/>
        <v>0</v>
      </c>
      <c r="Y835">
        <f t="shared" ca="1" si="88"/>
        <v>0</v>
      </c>
    </row>
    <row r="836" spans="1:25" x14ac:dyDescent="0.35">
      <c r="A836" s="1">
        <v>41940</v>
      </c>
      <c r="B836">
        <v>-35824</v>
      </c>
      <c r="C836">
        <f>AVERAGE(B$11:B836)</f>
        <v>18201.433414043582</v>
      </c>
      <c r="D836">
        <f t="shared" si="74"/>
        <v>27824.82982791587</v>
      </c>
      <c r="E836">
        <f>_xlfn.STDEV.P(B$11:B836)</f>
        <v>139333.90402768686</v>
      </c>
      <c r="F836">
        <f t="shared" si="75"/>
        <v>166777.20766042726</v>
      </c>
      <c r="G836">
        <f t="shared" si="76"/>
        <v>157535.33744173043</v>
      </c>
      <c r="H836">
        <f t="shared" si="77"/>
        <v>194602.03748834314</v>
      </c>
      <c r="I836">
        <f t="shared" si="78"/>
        <v>-121132.47061364328</v>
      </c>
      <c r="J836">
        <f t="shared" si="79"/>
        <v>-138952.37783251138</v>
      </c>
      <c r="K836">
        <f t="shared" si="81"/>
        <v>1</v>
      </c>
      <c r="L836">
        <f t="shared" si="82"/>
        <v>1</v>
      </c>
      <c r="M836" s="3">
        <f ca="1">VLOOKUP(A836,Cash!A:B,2,FALSE)/5200</f>
        <v>4.4730769230769231E-5</v>
      </c>
      <c r="N836">
        <f ca="1">VLOOKUP(A836,Swap!A:B,2,FALSE)</f>
        <v>158.30099999999999</v>
      </c>
      <c r="O836">
        <f t="shared" ca="1" si="83"/>
        <v>-5.3845863858555942E-3</v>
      </c>
      <c r="P836">
        <f t="shared" ca="1" si="84"/>
        <v>-5.4289325397017477E-3</v>
      </c>
      <c r="Q836">
        <f t="shared" ca="1" si="89"/>
        <v>-5.4289325397017477E-3</v>
      </c>
      <c r="R836">
        <f t="shared" ca="1" si="85"/>
        <v>149.89030612447129</v>
      </c>
      <c r="S836">
        <f t="shared" ca="1" si="80"/>
        <v>143.12578576638862</v>
      </c>
      <c r="T836">
        <f ca="1">(N836-MAX($N$534:N836))/MAX($N$534:N836)</f>
        <v>-5.3845863858555613E-3</v>
      </c>
      <c r="U836">
        <f ca="1">(R836-MAX(R$534:R836))/MAX(R$534:R836)</f>
        <v>-5.4289325397017694E-3</v>
      </c>
      <c r="V836">
        <f ca="1">(S836-MAX(S$534:S836))/MAX(S$534:S836)</f>
        <v>-5.4289325397018067E-3</v>
      </c>
      <c r="W836">
        <f t="shared" ca="1" si="86"/>
        <v>1</v>
      </c>
      <c r="X836">
        <f t="shared" ca="1" si="87"/>
        <v>1</v>
      </c>
      <c r="Y836">
        <f t="shared" ca="1" si="88"/>
        <v>1</v>
      </c>
    </row>
    <row r="837" spans="1:25" x14ac:dyDescent="0.35">
      <c r="A837" s="1">
        <v>41947</v>
      </c>
      <c r="B837">
        <v>-47286</v>
      </c>
      <c r="C837">
        <f>AVERAGE(B$11:B837)</f>
        <v>18122.246674727932</v>
      </c>
      <c r="D837">
        <f t="shared" si="74"/>
        <v>27494.518164435947</v>
      </c>
      <c r="E837">
        <f>_xlfn.STDEV.P(B$11:B837)</f>
        <v>139268.23450512229</v>
      </c>
      <c r="F837">
        <f t="shared" si="75"/>
        <v>166754.56672818511</v>
      </c>
      <c r="G837">
        <f t="shared" si="76"/>
        <v>157390.48117985023</v>
      </c>
      <c r="H837">
        <f t="shared" si="77"/>
        <v>194249.08489262106</v>
      </c>
      <c r="I837">
        <f t="shared" si="78"/>
        <v>-121145.98783039436</v>
      </c>
      <c r="J837">
        <f t="shared" si="79"/>
        <v>-139260.04856374915</v>
      </c>
      <c r="K837">
        <f t="shared" si="81"/>
        <v>1</v>
      </c>
      <c r="L837">
        <f t="shared" si="82"/>
        <v>1</v>
      </c>
      <c r="M837" s="3">
        <f ca="1">VLOOKUP(A837,Cash!A:B,2,FALSE)/5200</f>
        <v>4.4586538461538463E-5</v>
      </c>
      <c r="N837">
        <f ca="1">VLOOKUP(A837,Swap!A:B,2,FALSE)</f>
        <v>157.869</v>
      </c>
      <c r="O837">
        <f t="shared" ca="1" si="83"/>
        <v>-2.7289783387343114E-3</v>
      </c>
      <c r="P837">
        <f t="shared" ca="1" si="84"/>
        <v>-2.7737091079650805E-3</v>
      </c>
      <c r="Q837">
        <f t="shared" ca="1" si="89"/>
        <v>-2.7737091079650805E-3</v>
      </c>
      <c r="R837">
        <f t="shared" ca="1" si="85"/>
        <v>149.47455401717818</v>
      </c>
      <c r="S837">
        <f t="shared" ca="1" si="80"/>
        <v>142.72879647082374</v>
      </c>
      <c r="T837">
        <f ca="1">(N837-MAX($N$534:N837))/MAX($N$534:N837)</f>
        <v>-8.0988703049798775E-3</v>
      </c>
      <c r="U837">
        <f ca="1">(R837-MAX(R$534:R837))/MAX(R$534:R837)</f>
        <v>-8.1875833680349237E-3</v>
      </c>
      <c r="V837">
        <f ca="1">(S837-MAX(S$534:S837))/MAX(S$534:S837)</f>
        <v>-8.1875833680349046E-3</v>
      </c>
      <c r="W837">
        <f t="shared" ca="1" si="86"/>
        <v>2</v>
      </c>
      <c r="X837">
        <f t="shared" ca="1" si="87"/>
        <v>2</v>
      </c>
      <c r="Y837">
        <f t="shared" ca="1" si="88"/>
        <v>2</v>
      </c>
    </row>
    <row r="838" spans="1:25" x14ac:dyDescent="0.35">
      <c r="A838" s="1">
        <v>41954</v>
      </c>
      <c r="B838">
        <v>-112458</v>
      </c>
      <c r="C838">
        <f>AVERAGE(B$11:B838)</f>
        <v>17964.541062801931</v>
      </c>
      <c r="D838">
        <f t="shared" si="74"/>
        <v>27085.369024856598</v>
      </c>
      <c r="E838">
        <f>_xlfn.STDEV.P(B$11:B838)</f>
        <v>139257.97938161826</v>
      </c>
      <c r="F838">
        <f t="shared" si="75"/>
        <v>166834.91615315815</v>
      </c>
      <c r="G838">
        <f t="shared" si="76"/>
        <v>157222.5204444202</v>
      </c>
      <c r="H838">
        <f t="shared" si="77"/>
        <v>193920.28517801475</v>
      </c>
      <c r="I838">
        <f t="shared" si="78"/>
        <v>-121293.43831881633</v>
      </c>
      <c r="J838">
        <f t="shared" si="79"/>
        <v>-139749.54712830155</v>
      </c>
      <c r="K838">
        <f t="shared" si="81"/>
        <v>1</v>
      </c>
      <c r="L838">
        <f t="shared" si="82"/>
        <v>1</v>
      </c>
      <c r="M838" s="3">
        <f ca="1">VLOOKUP(A838,Cash!A:B,2,FALSE)/5200</f>
        <v>4.4846153846153845E-5</v>
      </c>
      <c r="N838">
        <f ca="1">VLOOKUP(A838,Swap!A:B,2,FALSE)</f>
        <v>157.88300000000001</v>
      </c>
      <c r="O838">
        <f t="shared" ca="1" si="83"/>
        <v>8.8681121689582199E-5</v>
      </c>
      <c r="P838">
        <f t="shared" ca="1" si="84"/>
        <v>4.4094583228043736E-5</v>
      </c>
      <c r="Q838">
        <f t="shared" ca="1" si="89"/>
        <v>4.4094583228043736E-5</v>
      </c>
      <c r="R838">
        <f t="shared" ca="1" si="85"/>
        <v>149.48114503534077</v>
      </c>
      <c r="S838">
        <f t="shared" ca="1" si="80"/>
        <v>142.73509003761876</v>
      </c>
      <c r="T838">
        <f ca="1">(N838-MAX($N$534:N838))/MAX($N$534:N838)</f>
        <v>-8.0109074001933761E-3</v>
      </c>
      <c r="U838">
        <f ca="1">(R838-MAX(R$534:R838))/MAX(R$534:R838)</f>
        <v>-8.1438498128830715E-3</v>
      </c>
      <c r="V838">
        <f ca="1">(S838-MAX(S$534:S838))/MAX(S$534:S838)</f>
        <v>-8.1438498128831079E-3</v>
      </c>
      <c r="W838">
        <f t="shared" ca="1" si="86"/>
        <v>3</v>
      </c>
      <c r="X838">
        <f t="shared" ca="1" si="87"/>
        <v>3</v>
      </c>
      <c r="Y838">
        <f t="shared" ca="1" si="88"/>
        <v>3</v>
      </c>
    </row>
    <row r="839" spans="1:25" x14ac:dyDescent="0.35">
      <c r="A839" s="1">
        <v>41961</v>
      </c>
      <c r="B839">
        <v>-127328</v>
      </c>
      <c r="C839">
        <f>AVERAGE(B$11:B839)</f>
        <v>17789.278648974669</v>
      </c>
      <c r="D839">
        <f t="shared" si="74"/>
        <v>26590.393881453154</v>
      </c>
      <c r="E839">
        <f>_xlfn.STDEV.P(B$11:B839)</f>
        <v>139265.30594762618</v>
      </c>
      <c r="F839">
        <f t="shared" si="75"/>
        <v>166908.27001999802</v>
      </c>
      <c r="G839">
        <f t="shared" si="76"/>
        <v>157054.58459660085</v>
      </c>
      <c r="H839">
        <f t="shared" si="77"/>
        <v>193498.66390145116</v>
      </c>
      <c r="I839">
        <f t="shared" si="78"/>
        <v>-121476.02729865152</v>
      </c>
      <c r="J839">
        <f t="shared" si="79"/>
        <v>-140317.87613854487</v>
      </c>
      <c r="K839">
        <f t="shared" si="81"/>
        <v>1</v>
      </c>
      <c r="L839">
        <f t="shared" si="82"/>
        <v>1</v>
      </c>
      <c r="M839" s="3">
        <f ca="1">VLOOKUP(A839,Cash!A:B,2,FALSE)/5200</f>
        <v>4.4586538461538463E-5</v>
      </c>
      <c r="N839">
        <f ca="1">VLOOKUP(A839,Swap!A:B,2,FALSE)</f>
        <v>158.262</v>
      </c>
      <c r="O839">
        <f t="shared" ca="1" si="83"/>
        <v>2.4005117713750135E-3</v>
      </c>
      <c r="P839">
        <f t="shared" ca="1" si="84"/>
        <v>2.3556656175288595E-3</v>
      </c>
      <c r="Q839">
        <f t="shared" ca="1" si="89"/>
        <v>2.3556656175288595E-3</v>
      </c>
      <c r="R839">
        <f t="shared" ca="1" si="85"/>
        <v>149.83327262916936</v>
      </c>
      <c r="S839">
        <f t="shared" ca="1" si="80"/>
        <v>143.07132618163524</v>
      </c>
      <c r="T839">
        <f ca="1">(N839-MAX($N$534:N839))/MAX($N$534:N839)</f>
        <v>-5.6296259063319887E-3</v>
      </c>
      <c r="U839">
        <f ca="1">(R839-MAX(R$534:R839))/MAX(R$534:R839)</f>
        <v>-5.8073683823528267E-3</v>
      </c>
      <c r="V839">
        <f ca="1">(S839-MAX(S$534:S839))/MAX(S$534:S839)</f>
        <v>-5.8073683823529343E-3</v>
      </c>
      <c r="W839">
        <f t="shared" ca="1" si="86"/>
        <v>4</v>
      </c>
      <c r="X839">
        <f t="shared" ca="1" si="87"/>
        <v>4</v>
      </c>
      <c r="Y839">
        <f t="shared" ca="1" si="88"/>
        <v>4</v>
      </c>
    </row>
    <row r="840" spans="1:25" x14ac:dyDescent="0.35">
      <c r="A840" s="1">
        <v>41968</v>
      </c>
      <c r="B840">
        <v>-75327</v>
      </c>
      <c r="C840">
        <f>AVERAGE(B$11:B840)</f>
        <v>17677.090361445782</v>
      </c>
      <c r="D840">
        <f t="shared" si="74"/>
        <v>26252.38049713193</v>
      </c>
      <c r="E840">
        <f>_xlfn.STDEV.P(B$11:B840)</f>
        <v>139218.86420578809</v>
      </c>
      <c r="F840">
        <f t="shared" si="75"/>
        <v>166935.31948147173</v>
      </c>
      <c r="G840">
        <f t="shared" si="76"/>
        <v>156895.95456723389</v>
      </c>
      <c r="H840">
        <f t="shared" si="77"/>
        <v>193187.69997860366</v>
      </c>
      <c r="I840">
        <f t="shared" si="78"/>
        <v>-121541.77384434231</v>
      </c>
      <c r="J840">
        <f t="shared" si="79"/>
        <v>-140682.93898433979</v>
      </c>
      <c r="K840">
        <f t="shared" si="81"/>
        <v>1</v>
      </c>
      <c r="L840">
        <f t="shared" si="82"/>
        <v>1</v>
      </c>
      <c r="M840" s="3">
        <f ca="1">VLOOKUP(A840,Cash!A:B,2,FALSE)/5200</f>
        <v>4.5307692307692305E-5</v>
      </c>
      <c r="N840">
        <f ca="1">VLOOKUP(A840,Swap!A:B,2,FALSE)</f>
        <v>158.696</v>
      </c>
      <c r="O840">
        <f t="shared" ca="1" si="83"/>
        <v>2.742288104535584E-3</v>
      </c>
      <c r="P840">
        <f t="shared" ca="1" si="84"/>
        <v>2.6977015660740455E-3</v>
      </c>
      <c r="Q840">
        <f t="shared" ca="1" si="89"/>
        <v>2.6977015660740455E-3</v>
      </c>
      <c r="R840">
        <f t="shared" ca="1" si="85"/>
        <v>150.23747808339107</v>
      </c>
      <c r="S840">
        <f t="shared" ca="1" si="80"/>
        <v>143.45728992233575</v>
      </c>
      <c r="T840">
        <f ca="1">(N840-MAX($N$534:N840))/MAX($N$534:N840)</f>
        <v>-2.9027758579524064E-3</v>
      </c>
      <c r="U840">
        <f ca="1">(R840-MAX(R$534:R840))/MAX(R$534:R840)</f>
        <v>-3.1253333630586197E-3</v>
      </c>
      <c r="V840">
        <f ca="1">(S840-MAX(S$534:S840))/MAX(S$534:S840)</f>
        <v>-3.1253333630586202E-3</v>
      </c>
      <c r="W840">
        <f t="shared" ca="1" si="86"/>
        <v>5</v>
      </c>
      <c r="X840">
        <f t="shared" ca="1" si="87"/>
        <v>5</v>
      </c>
      <c r="Y840">
        <f t="shared" ca="1" si="88"/>
        <v>5</v>
      </c>
    </row>
    <row r="841" spans="1:25" x14ac:dyDescent="0.35">
      <c r="A841" s="1">
        <v>41975</v>
      </c>
      <c r="B841">
        <v>-162524</v>
      </c>
      <c r="C841">
        <f>AVERAGE(B$11:B841)</f>
        <v>17460.241877256318</v>
      </c>
      <c r="D841">
        <f t="shared" si="74"/>
        <v>25682.79158699809</v>
      </c>
      <c r="E841">
        <f>_xlfn.STDEV.P(B$11:B841)</f>
        <v>139275.2594116535</v>
      </c>
      <c r="F841">
        <f t="shared" si="75"/>
        <v>167070.19074665269</v>
      </c>
      <c r="G841">
        <f t="shared" si="76"/>
        <v>156735.50128890981</v>
      </c>
      <c r="H841">
        <f t="shared" si="77"/>
        <v>192752.98233365078</v>
      </c>
      <c r="I841">
        <f t="shared" si="78"/>
        <v>-121815.01753439719</v>
      </c>
      <c r="J841">
        <f t="shared" si="79"/>
        <v>-141387.3991596546</v>
      </c>
      <c r="K841">
        <f t="shared" si="81"/>
        <v>1</v>
      </c>
      <c r="L841">
        <f t="shared" si="82"/>
        <v>1</v>
      </c>
      <c r="M841" s="3">
        <f ca="1">VLOOKUP(A841,Cash!A:B,2,FALSE)/5200</f>
        <v>4.5115384615384616E-5</v>
      </c>
      <c r="N841">
        <f ca="1">VLOOKUP(A841,Swap!A:B,2,FALSE)</f>
        <v>158.9</v>
      </c>
      <c r="O841">
        <f t="shared" ca="1" si="83"/>
        <v>1.2854766345717916E-3</v>
      </c>
      <c r="P841">
        <f t="shared" ca="1" si="84"/>
        <v>1.2401689422640993E-3</v>
      </c>
      <c r="Q841">
        <f t="shared" ca="1" si="89"/>
        <v>1.2401689422640993E-3</v>
      </c>
      <c r="R841">
        <f t="shared" ca="1" si="85"/>
        <v>150.42379793767418</v>
      </c>
      <c r="S841">
        <f t="shared" ca="1" si="80"/>
        <v>143.6352011978388</v>
      </c>
      <c r="T841">
        <f ca="1">(N841-MAX($N$534:N841))/MAX($N$534:N841)</f>
        <v>-1.6210306739213949E-3</v>
      </c>
      <c r="U841">
        <f ca="1">(R841-MAX(R$534:R841))/MAX(R$534:R841)</f>
        <v>-1.889040362165555E-3</v>
      </c>
      <c r="V841">
        <f ca="1">(S841-MAX(S$534:S841))/MAX(S$534:S841)</f>
        <v>-1.8890403621656619E-3</v>
      </c>
      <c r="W841">
        <f t="shared" ca="1" si="86"/>
        <v>6</v>
      </c>
      <c r="X841">
        <f t="shared" ca="1" si="87"/>
        <v>6</v>
      </c>
      <c r="Y841">
        <f t="shared" ca="1" si="88"/>
        <v>6</v>
      </c>
    </row>
    <row r="842" spans="1:25" x14ac:dyDescent="0.35">
      <c r="A842" s="1">
        <v>41982</v>
      </c>
      <c r="B842">
        <v>-201335</v>
      </c>
      <c r="C842">
        <f>AVERAGE(B$11:B842)</f>
        <v>17197.266826923078</v>
      </c>
      <c r="D842">
        <f t="shared" si="74"/>
        <v>25168.906309751434</v>
      </c>
      <c r="E842">
        <f>_xlfn.STDEV.P(B$11:B842)</f>
        <v>139397.81919928928</v>
      </c>
      <c r="F842">
        <f t="shared" si="75"/>
        <v>167354.0974242955</v>
      </c>
      <c r="G842">
        <f t="shared" si="76"/>
        <v>156595.08602621238</v>
      </c>
      <c r="H842">
        <f t="shared" si="77"/>
        <v>192523.00373404694</v>
      </c>
      <c r="I842">
        <f t="shared" si="78"/>
        <v>-122200.5523723662</v>
      </c>
      <c r="J842">
        <f t="shared" si="79"/>
        <v>-142185.19111454405</v>
      </c>
      <c r="K842">
        <f t="shared" si="81"/>
        <v>1</v>
      </c>
      <c r="L842">
        <f t="shared" si="82"/>
        <v>1</v>
      </c>
      <c r="M842" s="3">
        <f ca="1">VLOOKUP(A842,Cash!A:B,2,FALSE)/5200</f>
        <v>4.5932692307692307E-5</v>
      </c>
      <c r="N842">
        <f ca="1">VLOOKUP(A842,Swap!A:B,2,FALSE)</f>
        <v>160.16499999999999</v>
      </c>
      <c r="O842">
        <f t="shared" ca="1" si="83"/>
        <v>7.9609817495278623E-3</v>
      </c>
      <c r="P842">
        <f t="shared" ca="1" si="84"/>
        <v>7.9158663649124775E-3</v>
      </c>
      <c r="Q842">
        <f t="shared" ca="1" si="89"/>
        <v>7.9158663649124775E-3</v>
      </c>
      <c r="R842">
        <f t="shared" ca="1" si="85"/>
        <v>151.6145326202514</v>
      </c>
      <c r="S842">
        <f t="shared" ca="1" si="80"/>
        <v>144.77219825581818</v>
      </c>
      <c r="T842">
        <f ca="1">(N842-MAX($N$534:N842))/MAX($N$534:N842)</f>
        <v>0</v>
      </c>
      <c r="U842">
        <f ca="1">(R842-MAX(R$534:R842))/MAX(R$534:R842)</f>
        <v>0</v>
      </c>
      <c r="V842">
        <f ca="1">(S842-MAX(S$534:S842))/MAX(S$534:S842)</f>
        <v>0</v>
      </c>
      <c r="W842">
        <f t="shared" ca="1" si="86"/>
        <v>0</v>
      </c>
      <c r="X842">
        <f t="shared" ca="1" si="87"/>
        <v>0</v>
      </c>
      <c r="Y842">
        <f t="shared" ca="1" si="88"/>
        <v>0</v>
      </c>
    </row>
    <row r="843" spans="1:25" x14ac:dyDescent="0.35">
      <c r="A843" s="1">
        <v>41989</v>
      </c>
      <c r="B843">
        <v>-258250</v>
      </c>
      <c r="C843">
        <f>AVERAGE(B$11:B843)</f>
        <v>16866.597839135655</v>
      </c>
      <c r="D843">
        <f t="shared" si="74"/>
        <v>24632.661567877629</v>
      </c>
      <c r="E843">
        <f>_xlfn.STDEV.P(B$11:B843)</f>
        <v>139640.24166077041</v>
      </c>
      <c r="F843">
        <f t="shared" si="75"/>
        <v>167811.43318458044</v>
      </c>
      <c r="G843">
        <f t="shared" si="76"/>
        <v>156506.83949990605</v>
      </c>
      <c r="H843">
        <f t="shared" si="77"/>
        <v>192444.09475245807</v>
      </c>
      <c r="I843">
        <f t="shared" si="78"/>
        <v>-122773.64382163476</v>
      </c>
      <c r="J843">
        <f t="shared" si="79"/>
        <v>-143178.77161670281</v>
      </c>
      <c r="K843">
        <f t="shared" si="81"/>
        <v>1</v>
      </c>
      <c r="L843">
        <f t="shared" si="82"/>
        <v>1</v>
      </c>
      <c r="M843" s="3">
        <f ca="1">VLOOKUP(A843,Cash!A:B,2,FALSE)/5200</f>
        <v>4.6653846153846157E-5</v>
      </c>
      <c r="N843">
        <f ca="1">VLOOKUP(A843,Swap!A:B,2,FALSE)</f>
        <v>161.91499999999999</v>
      </c>
      <c r="O843">
        <f t="shared" ca="1" si="83"/>
        <v>1.0926232322916896E-2</v>
      </c>
      <c r="P843">
        <f t="shared" ca="1" si="84"/>
        <v>1.0880299630609203E-2</v>
      </c>
      <c r="Q843">
        <f t="shared" ca="1" si="89"/>
        <v>1.0880299630609203E-2</v>
      </c>
      <c r="R843">
        <f t="shared" ca="1" si="85"/>
        <v>153.26414416351452</v>
      </c>
      <c r="S843">
        <f t="shared" ca="1" si="80"/>
        <v>146.34736315102344</v>
      </c>
      <c r="T843">
        <f ca="1">(N843-MAX($N$534:N843))/MAX($N$534:N843)</f>
        <v>0</v>
      </c>
      <c r="U843">
        <f ca="1">(R843-MAX(R$534:R843))/MAX(R$534:R843)</f>
        <v>0</v>
      </c>
      <c r="V843">
        <f ca="1">(S843-MAX(S$534:S843))/MAX(S$534:S843)</f>
        <v>0</v>
      </c>
      <c r="W843">
        <f t="shared" ca="1" si="86"/>
        <v>0</v>
      </c>
      <c r="X843">
        <f t="shared" ca="1" si="87"/>
        <v>0</v>
      </c>
      <c r="Y843">
        <f t="shared" ca="1" si="88"/>
        <v>0</v>
      </c>
    </row>
    <row r="844" spans="1:25" x14ac:dyDescent="0.35">
      <c r="A844" s="1">
        <v>41996</v>
      </c>
      <c r="B844">
        <v>-235916</v>
      </c>
      <c r="C844">
        <f>AVERAGE(B$11:B844)</f>
        <v>16563.501199040766</v>
      </c>
      <c r="D844">
        <f t="shared" si="74"/>
        <v>24087.363288718931</v>
      </c>
      <c r="E844">
        <f>_xlfn.STDEV.P(B$11:B844)</f>
        <v>139830.40516115574</v>
      </c>
      <c r="F844">
        <f t="shared" si="75"/>
        <v>168193.39781720992</v>
      </c>
      <c r="G844">
        <f t="shared" si="76"/>
        <v>156393.9063601965</v>
      </c>
      <c r="H844">
        <f t="shared" si="77"/>
        <v>192280.76110592886</v>
      </c>
      <c r="I844">
        <f t="shared" si="78"/>
        <v>-123266.90396211497</v>
      </c>
      <c r="J844">
        <f t="shared" si="79"/>
        <v>-144106.03452849097</v>
      </c>
      <c r="K844">
        <f t="shared" si="81"/>
        <v>1</v>
      </c>
      <c r="L844">
        <f t="shared" si="82"/>
        <v>1</v>
      </c>
      <c r="M844" s="3">
        <f ca="1">VLOOKUP(A844,Cash!A:B,2,FALSE)/5200</f>
        <v>4.8961538461538461E-5</v>
      </c>
      <c r="N844">
        <f ca="1">VLOOKUP(A844,Swap!A:B,2,FALSE)</f>
        <v>160.364</v>
      </c>
      <c r="O844">
        <f t="shared" ca="1" si="83"/>
        <v>-9.5791001451378532E-3</v>
      </c>
      <c r="P844">
        <f t="shared" ca="1" si="84"/>
        <v>-9.6257539912916988E-3</v>
      </c>
      <c r="Q844">
        <f t="shared" ca="1" si="89"/>
        <v>-9.6257539912916988E-3</v>
      </c>
      <c r="R844">
        <f t="shared" ca="1" si="85"/>
        <v>151.78886121611066</v>
      </c>
      <c r="S844">
        <f t="shared" ca="1" si="80"/>
        <v>144.93865943605746</v>
      </c>
      <c r="T844">
        <f ca="1">(N844-MAX($N$534:N844))/MAX($N$534:N844)</f>
        <v>-9.5791001451378064E-3</v>
      </c>
      <c r="U844">
        <f ca="1">(R844-MAX(R$534:R844))/MAX(R$534:R844)</f>
        <v>-9.6257539912916901E-3</v>
      </c>
      <c r="V844">
        <f ca="1">(S844-MAX(S$534:S844))/MAX(S$534:S844)</f>
        <v>-9.6257539912917058E-3</v>
      </c>
      <c r="W844">
        <f t="shared" ca="1" si="86"/>
        <v>1</v>
      </c>
      <c r="X844">
        <f t="shared" ca="1" si="87"/>
        <v>1</v>
      </c>
      <c r="Y844">
        <f t="shared" ca="1" si="88"/>
        <v>1</v>
      </c>
    </row>
    <row r="845" spans="1:25" x14ac:dyDescent="0.35">
      <c r="A845" s="1">
        <v>42003</v>
      </c>
      <c r="B845">
        <v>-261282</v>
      </c>
      <c r="C845">
        <f>AVERAGE(B$11:B845)</f>
        <v>16230.752095808382</v>
      </c>
      <c r="D845">
        <f t="shared" si="74"/>
        <v>23531.202676864246</v>
      </c>
      <c r="E845">
        <f>_xlfn.STDEV.P(B$11:B845)</f>
        <v>140076.65083344828</v>
      </c>
      <c r="F845">
        <f t="shared" si="75"/>
        <v>168654.55998745817</v>
      </c>
      <c r="G845">
        <f t="shared" si="76"/>
        <v>156307.40292925667</v>
      </c>
      <c r="H845">
        <f t="shared" si="77"/>
        <v>192185.76266432242</v>
      </c>
      <c r="I845">
        <f t="shared" si="78"/>
        <v>-123845.8987376399</v>
      </c>
      <c r="J845">
        <f t="shared" si="79"/>
        <v>-145123.35731059391</v>
      </c>
      <c r="K845">
        <f t="shared" si="81"/>
        <v>1</v>
      </c>
      <c r="L845">
        <f t="shared" si="82"/>
        <v>1</v>
      </c>
      <c r="M845" s="3">
        <f ca="1">VLOOKUP(A845,Cash!A:B,2,FALSE)/5200</f>
        <v>4.9076923076923074E-5</v>
      </c>
      <c r="N845">
        <f ca="1">VLOOKUP(A845,Swap!A:B,2,FALSE)</f>
        <v>161.00899999999999</v>
      </c>
      <c r="O845">
        <f t="shared" ca="1" si="83"/>
        <v>4.022099723129724E-3</v>
      </c>
      <c r="P845">
        <f t="shared" ca="1" si="84"/>
        <v>3.9731381846681854E-3</v>
      </c>
      <c r="Q845">
        <f t="shared" ca="1" si="89"/>
        <v>3.9731381846681854E-3</v>
      </c>
      <c r="R845">
        <f t="shared" ca="1" si="85"/>
        <v>152.39193933661568</v>
      </c>
      <c r="S845">
        <f t="shared" ca="1" si="80"/>
        <v>145.51452075829746</v>
      </c>
      <c r="T845">
        <f ca="1">(N845-MAX($N$534:N845))/MAX($N$534:N845)</f>
        <v>-5.5955285180496308E-3</v>
      </c>
      <c r="U845">
        <f ca="1">(R845-MAX(R$534:R845))/MAX(R$534:R845)</f>
        <v>-5.6908602573626033E-3</v>
      </c>
      <c r="V845">
        <f ca="1">(S845-MAX(S$534:S845))/MAX(S$534:S845)</f>
        <v>-5.6908602573626545E-3</v>
      </c>
      <c r="W845">
        <f t="shared" ca="1" si="86"/>
        <v>2</v>
      </c>
      <c r="X845">
        <f t="shared" ca="1" si="87"/>
        <v>2</v>
      </c>
      <c r="Y845">
        <f t="shared" ca="1" si="88"/>
        <v>2</v>
      </c>
    </row>
    <row r="846" spans="1:25" x14ac:dyDescent="0.35">
      <c r="A846" s="1">
        <v>42010</v>
      </c>
      <c r="B846">
        <v>-243180</v>
      </c>
      <c r="C846">
        <f>AVERAGE(B$11:B846)</f>
        <v>15920.452153110047</v>
      </c>
      <c r="D846">
        <f t="shared" si="74"/>
        <v>22975.250478011472</v>
      </c>
      <c r="E846">
        <f>_xlfn.STDEV.P(B$11:B846)</f>
        <v>140279.7074011048</v>
      </c>
      <c r="F846">
        <f t="shared" si="75"/>
        <v>169053.12346033251</v>
      </c>
      <c r="G846">
        <f t="shared" si="76"/>
        <v>156200.15955421486</v>
      </c>
      <c r="H846">
        <f t="shared" si="77"/>
        <v>192028.37393834398</v>
      </c>
      <c r="I846">
        <f t="shared" si="78"/>
        <v>-124359.25524799475</v>
      </c>
      <c r="J846">
        <f t="shared" si="79"/>
        <v>-146077.87298232105</v>
      </c>
      <c r="K846">
        <f t="shared" si="81"/>
        <v>1</v>
      </c>
      <c r="L846">
        <f t="shared" si="82"/>
        <v>1</v>
      </c>
      <c r="M846" s="3">
        <f ca="1">VLOOKUP(A846,Cash!A:B,2,FALSE)/5200</f>
        <v>4.8288461538461538E-5</v>
      </c>
      <c r="N846">
        <f ca="1">VLOOKUP(A846,Swap!A:B,2,FALSE)</f>
        <v>164.09800000000001</v>
      </c>
      <c r="O846">
        <f t="shared" ca="1" si="83"/>
        <v>1.9185262935612402E-2</v>
      </c>
      <c r="P846">
        <f t="shared" ca="1" si="84"/>
        <v>1.9136186012535479E-2</v>
      </c>
      <c r="Q846">
        <f t="shared" ca="1" si="89"/>
        <v>1.9136186012535479E-2</v>
      </c>
      <c r="R846">
        <f t="shared" ca="1" si="85"/>
        <v>155.30813983457216</v>
      </c>
      <c r="S846">
        <f t="shared" ca="1" si="80"/>
        <v>148.29911369505319</v>
      </c>
      <c r="T846">
        <f ca="1">(N846-MAX($N$534:N846))/MAX($N$534:N846)</f>
        <v>0</v>
      </c>
      <c r="U846">
        <f ca="1">(R846-MAX(R$534:R846))/MAX(R$534:R846)</f>
        <v>0</v>
      </c>
      <c r="V846">
        <f ca="1">(S846-MAX(S$534:S846))/MAX(S$534:S846)</f>
        <v>0</v>
      </c>
      <c r="W846">
        <f t="shared" ca="1" si="86"/>
        <v>0</v>
      </c>
      <c r="X846">
        <f t="shared" ca="1" si="87"/>
        <v>0</v>
      </c>
      <c r="Y846">
        <f t="shared" ca="1" si="88"/>
        <v>0</v>
      </c>
    </row>
    <row r="847" spans="1:25" x14ac:dyDescent="0.35">
      <c r="A847" s="1">
        <v>42017</v>
      </c>
      <c r="B847">
        <v>-181584</v>
      </c>
      <c r="C847">
        <f>AVERAGE(B$11:B847)</f>
        <v>15684.485065710873</v>
      </c>
      <c r="D847">
        <f t="shared" si="74"/>
        <v>22566.896749521988</v>
      </c>
      <c r="E847">
        <f>_xlfn.STDEV.P(B$11:B847)</f>
        <v>140361.79875447831</v>
      </c>
      <c r="F847">
        <f t="shared" si="75"/>
        <v>169288.64452982813</v>
      </c>
      <c r="G847">
        <f t="shared" si="76"/>
        <v>156046.28382018919</v>
      </c>
      <c r="H847">
        <f t="shared" si="77"/>
        <v>191855.54127935012</v>
      </c>
      <c r="I847">
        <f t="shared" si="78"/>
        <v>-124677.31368876743</v>
      </c>
      <c r="J847">
        <f t="shared" si="79"/>
        <v>-146721.74778030615</v>
      </c>
      <c r="K847">
        <f t="shared" si="81"/>
        <v>1</v>
      </c>
      <c r="L847">
        <f t="shared" si="82"/>
        <v>1</v>
      </c>
      <c r="M847" s="3">
        <f ca="1">VLOOKUP(A847,Cash!A:B,2,FALSE)/5200</f>
        <v>4.8711538461538468E-5</v>
      </c>
      <c r="N847">
        <f ca="1">VLOOKUP(A847,Swap!A:B,2,FALSE)</f>
        <v>164.59399999999999</v>
      </c>
      <c r="O847">
        <f t="shared" ca="1" si="83"/>
        <v>3.0225840656192826E-3</v>
      </c>
      <c r="P847">
        <f t="shared" ca="1" si="84"/>
        <v>2.974295604080821E-3</v>
      </c>
      <c r="Q847">
        <f t="shared" ca="1" si="89"/>
        <v>2.974295604080821E-3</v>
      </c>
      <c r="R847">
        <f t="shared" ca="1" si="85"/>
        <v>155.77007215216008</v>
      </c>
      <c r="S847">
        <f t="shared" ca="1" si="80"/>
        <v>148.74019909700547</v>
      </c>
      <c r="T847">
        <f ca="1">(N847-MAX($N$534:N847))/MAX($N$534:N847)</f>
        <v>0</v>
      </c>
      <c r="U847">
        <f ca="1">(R847-MAX(R$534:R847))/MAX(R$534:R847)</f>
        <v>0</v>
      </c>
      <c r="V847">
        <f ca="1">(S847-MAX(S$534:S847))/MAX(S$534:S847)</f>
        <v>0</v>
      </c>
      <c r="W847">
        <f t="shared" ca="1" si="86"/>
        <v>0</v>
      </c>
      <c r="X847">
        <f t="shared" ca="1" si="87"/>
        <v>0</v>
      </c>
      <c r="Y847">
        <f t="shared" ca="1" si="88"/>
        <v>0</v>
      </c>
    </row>
    <row r="848" spans="1:25" x14ac:dyDescent="0.35">
      <c r="A848" s="1">
        <v>42024</v>
      </c>
      <c r="B848">
        <v>-145598</v>
      </c>
      <c r="C848">
        <f>AVERAGE(B$11:B848)</f>
        <v>15492.023866348449</v>
      </c>
      <c r="D848">
        <f t="shared" si="74"/>
        <v>22298.328871892925</v>
      </c>
      <c r="E848">
        <f>_xlfn.STDEV.P(B$11:B848)</f>
        <v>140388.48978351583</v>
      </c>
      <c r="F848">
        <f t="shared" si="75"/>
        <v>169443.72842984015</v>
      </c>
      <c r="G848">
        <f t="shared" si="76"/>
        <v>155880.5136498643</v>
      </c>
      <c r="H848">
        <f t="shared" si="77"/>
        <v>191742.05730173306</v>
      </c>
      <c r="I848">
        <f t="shared" si="78"/>
        <v>-124896.46591716738</v>
      </c>
      <c r="J848">
        <f t="shared" si="79"/>
        <v>-147145.39955794724</v>
      </c>
      <c r="K848">
        <f t="shared" si="81"/>
        <v>1</v>
      </c>
      <c r="L848">
        <f t="shared" si="82"/>
        <v>1</v>
      </c>
      <c r="M848" s="3">
        <f ca="1">VLOOKUP(A848,Cash!A:B,2,FALSE)/5200</f>
        <v>4.9365384615384611E-5</v>
      </c>
      <c r="N848">
        <f ca="1">VLOOKUP(A848,Swap!A:B,2,FALSE)</f>
        <v>167.15799999999999</v>
      </c>
      <c r="O848">
        <f t="shared" ca="1" si="83"/>
        <v>1.5577724582912955E-2</v>
      </c>
      <c r="P848">
        <f t="shared" ca="1" si="84"/>
        <v>1.5529013044451416E-2</v>
      </c>
      <c r="Q848">
        <f t="shared" ca="1" si="89"/>
        <v>1.5529013044451416E-2</v>
      </c>
      <c r="R848">
        <f t="shared" ca="1" si="85"/>
        <v>158.18902763454611</v>
      </c>
      <c r="S848">
        <f t="shared" ca="1" si="80"/>
        <v>151.04998758901718</v>
      </c>
      <c r="T848">
        <f ca="1">(N848-MAX($N$534:N848))/MAX($N$534:N848)</f>
        <v>0</v>
      </c>
      <c r="U848">
        <f ca="1">(R848-MAX(R$534:R848))/MAX(R$534:R848)</f>
        <v>0</v>
      </c>
      <c r="V848">
        <f ca="1">(S848-MAX(S$534:S848))/MAX(S$534:S848)</f>
        <v>0</v>
      </c>
      <c r="W848">
        <f t="shared" ca="1" si="86"/>
        <v>0</v>
      </c>
      <c r="X848">
        <f t="shared" ca="1" si="87"/>
        <v>0</v>
      </c>
      <c r="Y848">
        <f t="shared" ca="1" si="88"/>
        <v>0</v>
      </c>
    </row>
    <row r="849" spans="1:25" x14ac:dyDescent="0.35">
      <c r="A849" s="1">
        <v>42031</v>
      </c>
      <c r="B849">
        <v>-107892</v>
      </c>
      <c r="C849">
        <f>AVERAGE(B$11:B849)</f>
        <v>15344.96305125149</v>
      </c>
      <c r="D849">
        <f t="shared" si="74"/>
        <v>22027.892925430209</v>
      </c>
      <c r="E849">
        <f>_xlfn.STDEV.P(B$11:B849)</f>
        <v>140369.37136315243</v>
      </c>
      <c r="F849">
        <f t="shared" si="75"/>
        <v>169538.40372855353</v>
      </c>
      <c r="G849">
        <f t="shared" si="76"/>
        <v>155714.33441440391</v>
      </c>
      <c r="H849">
        <f t="shared" si="77"/>
        <v>191566.29665398374</v>
      </c>
      <c r="I849">
        <f t="shared" si="78"/>
        <v>-125024.40831190094</v>
      </c>
      <c r="J849">
        <f t="shared" si="79"/>
        <v>-147510.51080312332</v>
      </c>
      <c r="K849">
        <f t="shared" si="81"/>
        <v>1</v>
      </c>
      <c r="L849">
        <f t="shared" si="82"/>
        <v>1</v>
      </c>
      <c r="M849" s="3">
        <f ca="1">VLOOKUP(A849,Cash!A:B,2,FALSE)/5200</f>
        <v>4.8576923076923075E-5</v>
      </c>
      <c r="N849">
        <f ca="1">VLOOKUP(A849,Swap!A:B,2,FALSE)</f>
        <v>166.929</v>
      </c>
      <c r="O849">
        <f t="shared" ca="1" si="83"/>
        <v>-1.3699613539285282E-3</v>
      </c>
      <c r="P849">
        <f t="shared" ca="1" si="84"/>
        <v>-1.4193267385439129E-3</v>
      </c>
      <c r="Q849">
        <f t="shared" ca="1" si="89"/>
        <v>-1.4193267385439129E-3</v>
      </c>
      <c r="R849">
        <f t="shared" ca="1" si="85"/>
        <v>157.96450571788012</v>
      </c>
      <c r="S849">
        <f t="shared" ca="1" si="80"/>
        <v>150.83559830277537</v>
      </c>
      <c r="T849">
        <f ca="1">(N849-MAX($N$534:N849))/MAX($N$534:N849)</f>
        <v>-1.3699613539285287E-3</v>
      </c>
      <c r="U849">
        <f ca="1">(R849-MAX(R$534:R849))/MAX(R$534:R849)</f>
        <v>-1.4193267385440328E-3</v>
      </c>
      <c r="V849">
        <f ca="1">(S849-MAX(S$534:S849))/MAX(S$534:S849)</f>
        <v>-1.4193267385438667E-3</v>
      </c>
      <c r="W849">
        <f t="shared" ca="1" si="86"/>
        <v>1</v>
      </c>
      <c r="X849">
        <f t="shared" ca="1" si="87"/>
        <v>1</v>
      </c>
      <c r="Y849">
        <f t="shared" ca="1" si="88"/>
        <v>1</v>
      </c>
    </row>
    <row r="850" spans="1:25" x14ac:dyDescent="0.35">
      <c r="A850" s="1">
        <v>42038</v>
      </c>
      <c r="B850">
        <v>-118780</v>
      </c>
      <c r="C850">
        <f>AVERAGE(B$11:B850)</f>
        <v>15185.290476190476</v>
      </c>
      <c r="D850">
        <f t="shared" si="74"/>
        <v>21903.239005736137</v>
      </c>
      <c r="E850">
        <f>_xlfn.STDEV.P(B$11:B850)</f>
        <v>140362.01188441913</v>
      </c>
      <c r="F850">
        <f t="shared" si="75"/>
        <v>169617.90183863204</v>
      </c>
      <c r="G850">
        <f t="shared" si="76"/>
        <v>155547.30236060961</v>
      </c>
      <c r="H850">
        <f t="shared" si="77"/>
        <v>191521.14084436817</v>
      </c>
      <c r="I850">
        <f t="shared" si="78"/>
        <v>-125176.72140822865</v>
      </c>
      <c r="J850">
        <f t="shared" si="79"/>
        <v>-147714.66283289591</v>
      </c>
      <c r="K850">
        <f t="shared" si="81"/>
        <v>1</v>
      </c>
      <c r="L850">
        <f t="shared" si="82"/>
        <v>1</v>
      </c>
      <c r="M850" s="3">
        <f ca="1">VLOOKUP(A850,Cash!A:B,2,FALSE)/5200</f>
        <v>4.9057692307692309E-5</v>
      </c>
      <c r="N850">
        <f ca="1">VLOOKUP(A850,Swap!A:B,2,FALSE)</f>
        <v>167.47300000000001</v>
      </c>
      <c r="O850">
        <f t="shared" ca="1" si="83"/>
        <v>3.2588705377736282E-3</v>
      </c>
      <c r="P850">
        <f t="shared" ca="1" si="84"/>
        <v>3.2102936146967053E-3</v>
      </c>
      <c r="Q850">
        <f t="shared" ca="1" si="89"/>
        <v>3.2102936146967053E-3</v>
      </c>
      <c r="R850">
        <f t="shared" ca="1" si="85"/>
        <v>158.47161816193494</v>
      </c>
      <c r="S850">
        <f t="shared" ca="1" si="80"/>
        <v>151.31982486087571</v>
      </c>
      <c r="T850">
        <f ca="1">(N850-MAX($N$534:N850))/MAX($N$534:N850)</f>
        <v>0</v>
      </c>
      <c r="U850">
        <f ca="1">(R850-MAX(R$534:R850))/MAX(R$534:R850)</f>
        <v>0</v>
      </c>
      <c r="V850">
        <f ca="1">(S850-MAX(S$534:S850))/MAX(S$534:S850)</f>
        <v>0</v>
      </c>
      <c r="W850">
        <f t="shared" ca="1" si="86"/>
        <v>0</v>
      </c>
      <c r="X850">
        <f t="shared" ca="1" si="87"/>
        <v>0</v>
      </c>
      <c r="Y850">
        <f t="shared" ca="1" si="88"/>
        <v>0</v>
      </c>
    </row>
    <row r="851" spans="1:25" x14ac:dyDescent="0.35">
      <c r="A851" s="1">
        <v>42045</v>
      </c>
      <c r="B851">
        <v>-44816</v>
      </c>
      <c r="C851">
        <f>AVERAGE(B$11:B851)</f>
        <v>15113.945303210463</v>
      </c>
      <c r="D851">
        <f t="shared" si="74"/>
        <v>21923.583173996176</v>
      </c>
      <c r="E851">
        <f>_xlfn.STDEV.P(B$11:B851)</f>
        <v>140293.77684344447</v>
      </c>
      <c r="F851">
        <f t="shared" si="75"/>
        <v>169609.2599283875</v>
      </c>
      <c r="G851">
        <f t="shared" si="76"/>
        <v>155407.72214665494</v>
      </c>
      <c r="H851">
        <f t="shared" si="77"/>
        <v>191532.84310238369</v>
      </c>
      <c r="I851">
        <f t="shared" si="78"/>
        <v>-125179.83154023401</v>
      </c>
      <c r="J851">
        <f t="shared" si="79"/>
        <v>-147685.67675439132</v>
      </c>
      <c r="K851">
        <f t="shared" si="81"/>
        <v>1</v>
      </c>
      <c r="L851">
        <f t="shared" si="82"/>
        <v>1</v>
      </c>
      <c r="M851" s="3">
        <f ca="1">VLOOKUP(A851,Cash!A:B,2,FALSE)/5200</f>
        <v>4.9634615384615383E-5</v>
      </c>
      <c r="N851">
        <f ca="1">VLOOKUP(A851,Swap!A:B,2,FALSE)</f>
        <v>163.88300000000001</v>
      </c>
      <c r="O851">
        <f t="shared" ca="1" si="83"/>
        <v>-2.1436291223062787E-2</v>
      </c>
      <c r="P851">
        <f t="shared" ca="1" si="84"/>
        <v>-2.1485348915370479E-2</v>
      </c>
      <c r="Q851">
        <f t="shared" ca="1" si="89"/>
        <v>-2.1485348915370479E-2</v>
      </c>
      <c r="R851">
        <f t="shared" ca="1" si="85"/>
        <v>155.06680015254241</v>
      </c>
      <c r="S851">
        <f t="shared" ca="1" si="80"/>
        <v>148.06866562592705</v>
      </c>
      <c r="T851">
        <f ca="1">(N851-MAX($N$534:N851))/MAX($N$534:N851)</f>
        <v>-2.1436291223062842E-2</v>
      </c>
      <c r="U851">
        <f ca="1">(R851-MAX(R$534:R851))/MAX(R$534:R851)</f>
        <v>-2.1485348915370444E-2</v>
      </c>
      <c r="V851">
        <f ca="1">(S851-MAX(S$534:S851))/MAX(S$534:S851)</f>
        <v>-2.1485348915370427E-2</v>
      </c>
      <c r="W851">
        <f t="shared" ca="1" si="86"/>
        <v>1</v>
      </c>
      <c r="X851">
        <f t="shared" ca="1" si="87"/>
        <v>1</v>
      </c>
      <c r="Y851">
        <f t="shared" ca="1" si="88"/>
        <v>1</v>
      </c>
    </row>
    <row r="852" spans="1:25" x14ac:dyDescent="0.35">
      <c r="A852" s="1">
        <v>42052</v>
      </c>
      <c r="B852">
        <v>-67208</v>
      </c>
      <c r="C852">
        <f>AVERAGE(B$11:B852)</f>
        <v>15016.175771971497</v>
      </c>
      <c r="D852">
        <f t="shared" si="74"/>
        <v>21807.27915869981</v>
      </c>
      <c r="E852">
        <f>_xlfn.STDEV.P(B$11:B852)</f>
        <v>140239.10700966883</v>
      </c>
      <c r="F852">
        <f t="shared" si="75"/>
        <v>169649.47929339079</v>
      </c>
      <c r="G852">
        <f t="shared" si="76"/>
        <v>155255.28278164033</v>
      </c>
      <c r="H852">
        <f t="shared" si="77"/>
        <v>191456.75845209061</v>
      </c>
      <c r="I852">
        <f t="shared" si="78"/>
        <v>-125222.93123769734</v>
      </c>
      <c r="J852">
        <f t="shared" si="79"/>
        <v>-147842.20013469097</v>
      </c>
      <c r="K852">
        <f t="shared" si="81"/>
        <v>1</v>
      </c>
      <c r="L852">
        <f t="shared" si="82"/>
        <v>1</v>
      </c>
      <c r="M852" s="3">
        <f ca="1">VLOOKUP(A852,Cash!A:B,2,FALSE)/5200</f>
        <v>4.9365384615384611E-5</v>
      </c>
      <c r="N852">
        <f ca="1">VLOOKUP(A852,Swap!A:B,2,FALSE)</f>
        <v>162.637</v>
      </c>
      <c r="O852">
        <f t="shared" ca="1" si="83"/>
        <v>-7.6029850564122148E-3</v>
      </c>
      <c r="P852">
        <f t="shared" ca="1" si="84"/>
        <v>-7.6526196717968302E-3</v>
      </c>
      <c r="Q852">
        <f t="shared" ca="1" si="89"/>
        <v>-7.6526196717968302E-3</v>
      </c>
      <c r="R852">
        <f t="shared" ca="1" si="85"/>
        <v>153.88013290725246</v>
      </c>
      <c r="S852">
        <f t="shared" ca="1" si="80"/>
        <v>146.93555244258138</v>
      </c>
      <c r="T852">
        <f ca="1">(N852-MAX($N$534:N852))/MAX($N$534:N852)</f>
        <v>-2.8876296477641245E-2</v>
      </c>
      <c r="U852">
        <f ca="1">(R852-MAX(R$534:R852))/MAX(R$534:R852)</f>
        <v>-2.8973549383402217E-2</v>
      </c>
      <c r="V852">
        <f ca="1">(S852-MAX(S$534:S852))/MAX(S$534:S852)</f>
        <v>-2.8973549383402041E-2</v>
      </c>
      <c r="W852">
        <f t="shared" ca="1" si="86"/>
        <v>2</v>
      </c>
      <c r="X852">
        <f t="shared" ca="1" si="87"/>
        <v>2</v>
      </c>
      <c r="Y852">
        <f t="shared" ca="1" si="88"/>
        <v>2</v>
      </c>
    </row>
    <row r="853" spans="1:25" x14ac:dyDescent="0.35">
      <c r="A853" s="1">
        <v>42059</v>
      </c>
      <c r="B853">
        <v>-109710</v>
      </c>
      <c r="C853">
        <f>AVERAGE(B$11:B853)</f>
        <v>14868.220640569394</v>
      </c>
      <c r="D853">
        <f t="shared" si="74"/>
        <v>21509.952198852774</v>
      </c>
      <c r="E853">
        <f>_xlfn.STDEV.P(B$11:B853)</f>
        <v>140221.64361750978</v>
      </c>
      <c r="F853">
        <f t="shared" si="75"/>
        <v>169743.4232889353</v>
      </c>
      <c r="G853">
        <f t="shared" si="76"/>
        <v>155089.86425807918</v>
      </c>
      <c r="H853">
        <f t="shared" si="77"/>
        <v>191253.37548778809</v>
      </c>
      <c r="I853">
        <f t="shared" si="78"/>
        <v>-125353.42297694038</v>
      </c>
      <c r="J853">
        <f t="shared" si="79"/>
        <v>-148233.47109008252</v>
      </c>
      <c r="K853">
        <f t="shared" si="81"/>
        <v>1</v>
      </c>
      <c r="L853">
        <f t="shared" si="82"/>
        <v>1</v>
      </c>
      <c r="M853" s="3">
        <f ca="1">VLOOKUP(A853,Cash!A:B,2,FALSE)/5200</f>
        <v>5.0211538461538464E-5</v>
      </c>
      <c r="N853">
        <f ca="1">VLOOKUP(A853,Swap!A:B,2,FALSE)</f>
        <v>163.18799999999999</v>
      </c>
      <c r="O853">
        <f t="shared" ca="1" si="83"/>
        <v>3.387912959535555E-3</v>
      </c>
      <c r="P853">
        <f t="shared" ca="1" si="84"/>
        <v>3.3385475749201704E-3</v>
      </c>
      <c r="Q853">
        <f t="shared" ca="1" si="89"/>
        <v>3.3385475749201704E-3</v>
      </c>
      <c r="R853">
        <f t="shared" ca="1" si="85"/>
        <v>154.39386905179836</v>
      </c>
      <c r="S853">
        <f t="shared" ca="1" si="80"/>
        <v>147.42610377485812</v>
      </c>
      <c r="T853">
        <f ca="1">(N853-MAX($N$534:N853))/MAX($N$534:N853)</f>
        <v>-2.5586213897165661E-2</v>
      </c>
      <c r="U853">
        <f ca="1">(R853-MAX(R$534:R853))/MAX(R$534:R853)</f>
        <v>-2.5731731381512829E-2</v>
      </c>
      <c r="V853">
        <f ca="1">(S853-MAX(S$534:S853))/MAX(S$534:S853)</f>
        <v>-2.5731731381512642E-2</v>
      </c>
      <c r="W853">
        <f t="shared" ca="1" si="86"/>
        <v>3</v>
      </c>
      <c r="X853">
        <f t="shared" ca="1" si="87"/>
        <v>3</v>
      </c>
      <c r="Y853">
        <f t="shared" ca="1" si="88"/>
        <v>3</v>
      </c>
    </row>
    <row r="854" spans="1:25" x14ac:dyDescent="0.35">
      <c r="A854" s="1">
        <v>42066</v>
      </c>
      <c r="B854">
        <v>-139474</v>
      </c>
      <c r="C854">
        <f>AVERAGE(B$11:B854)</f>
        <v>14685.350710900473</v>
      </c>
      <c r="D854">
        <f t="shared" ref="D854:D917" si="90">AVERAGE(B332:B854)</f>
        <v>21077.076481835564</v>
      </c>
      <c r="E854">
        <f>_xlfn.STDEV.P(B$11:B854)</f>
        <v>140239.09622619182</v>
      </c>
      <c r="F854">
        <f t="shared" ref="F854:F917" si="91">_xlfn.STDEV.P(B332:B854)</f>
        <v>169864.69318506002</v>
      </c>
      <c r="G854">
        <f t="shared" ref="G854:G917" si="92">C854+E854</f>
        <v>154924.44693709229</v>
      </c>
      <c r="H854">
        <f t="shared" ref="H854:H917" si="93">D854+F854</f>
        <v>190941.76966689559</v>
      </c>
      <c r="I854">
        <f t="shared" ref="I854:I917" si="94">C854-E854</f>
        <v>-125553.74551529135</v>
      </c>
      <c r="J854">
        <f t="shared" ref="J854:J917" si="95">D854-F854</f>
        <v>-148787.61670322446</v>
      </c>
      <c r="K854">
        <f t="shared" si="81"/>
        <v>1</v>
      </c>
      <c r="L854">
        <f t="shared" si="82"/>
        <v>1</v>
      </c>
      <c r="M854" s="3">
        <f ca="1">VLOOKUP(A854,Cash!A:B,2,FALSE)/5200</f>
        <v>5.0990384615384617E-5</v>
      </c>
      <c r="N854">
        <f ca="1">VLOOKUP(A854,Swap!A:B,2,FALSE)</f>
        <v>162.571</v>
      </c>
      <c r="O854">
        <f t="shared" ca="1" si="83"/>
        <v>-3.7809152633772047E-3</v>
      </c>
      <c r="P854">
        <f t="shared" ca="1" si="84"/>
        <v>-3.8311268018387432E-3</v>
      </c>
      <c r="Q854">
        <f t="shared" ca="1" si="89"/>
        <v>-3.8311268018387432E-3</v>
      </c>
      <c r="R854">
        <f t="shared" ca="1" si="85"/>
        <v>153.80236656203445</v>
      </c>
      <c r="S854">
        <f t="shared" ref="S854:S917" ca="1" si="96">S853*(Q854+1)</f>
        <v>146.86129567739562</v>
      </c>
      <c r="T854">
        <f ca="1">(N854-MAX($N$534:N854))/MAX($N$534:N854)</f>
        <v>-2.9270389853886983E-2</v>
      </c>
      <c r="U854">
        <f ca="1">(R854-MAX(R$534:R854))/MAX(R$534:R854)</f>
        <v>-2.946427665759805E-2</v>
      </c>
      <c r="V854">
        <f ca="1">(S854-MAX(S$534:S854))/MAX(S$534:S854)</f>
        <v>-2.9464276657597852E-2</v>
      </c>
      <c r="W854">
        <f t="shared" ca="1" si="86"/>
        <v>4</v>
      </c>
      <c r="X854">
        <f t="shared" ca="1" si="87"/>
        <v>4</v>
      </c>
      <c r="Y854">
        <f t="shared" ca="1" si="88"/>
        <v>4</v>
      </c>
    </row>
    <row r="855" spans="1:25" x14ac:dyDescent="0.35">
      <c r="A855" s="1">
        <v>42073</v>
      </c>
      <c r="B855">
        <v>-138257</v>
      </c>
      <c r="C855">
        <f>AVERAGE(B$11:B855)</f>
        <v>14504.353846153846</v>
      </c>
      <c r="D855">
        <f t="shared" si="90"/>
        <v>20851.326959847036</v>
      </c>
      <c r="E855">
        <f>_xlfn.STDEV.P(B$11:B855)</f>
        <v>140254.69288177977</v>
      </c>
      <c r="F855">
        <f t="shared" si="91"/>
        <v>169997.79011034168</v>
      </c>
      <c r="G855">
        <f t="shared" si="92"/>
        <v>154759.04672793363</v>
      </c>
      <c r="H855">
        <f t="shared" si="93"/>
        <v>190849.11707018872</v>
      </c>
      <c r="I855">
        <f t="shared" si="94"/>
        <v>-125750.33903562593</v>
      </c>
      <c r="J855">
        <f t="shared" si="95"/>
        <v>-149146.46315049464</v>
      </c>
      <c r="K855">
        <f t="shared" ref="K855:K918" si="97">IF(B854&lt;I854,1,IF(B854&gt;G854,-1,K854))</f>
        <v>1</v>
      </c>
      <c r="L855">
        <f t="shared" ref="L855:L918" si="98">IF(B854&lt;J854,1,IF(B854&gt;H854,-1,L854))</f>
        <v>1</v>
      </c>
      <c r="M855" s="3">
        <f ca="1">VLOOKUP(A855,Cash!A:B,2,FALSE)/5200</f>
        <v>5.1480769230769233E-5</v>
      </c>
      <c r="N855">
        <f ca="1">VLOOKUP(A855,Swap!A:B,2,FALSE)</f>
        <v>162.33600000000001</v>
      </c>
      <c r="O855">
        <f t="shared" ref="O855:O918" ca="1" si="99">N855/N854-1</f>
        <v>-1.4455222641183152E-3</v>
      </c>
      <c r="P855">
        <f t="shared" ref="P855:P918" ca="1" si="100">K855*$O855-K855*$M854</f>
        <v>-1.4965126487336998E-3</v>
      </c>
      <c r="Q855">
        <f t="shared" ca="1" si="89"/>
        <v>-1.4965126487336998E-3</v>
      </c>
      <c r="R855">
        <f t="shared" ref="R855:R918" ca="1" si="101">R854*(P855+1)</f>
        <v>153.57219937506918</v>
      </c>
      <c r="S855">
        <f t="shared" ca="1" si="96"/>
        <v>146.64151589080498</v>
      </c>
      <c r="T855">
        <f ca="1">(N855-MAX($N$534:N855))/MAX($N$534:N855)</f>
        <v>-3.0673601117792122E-2</v>
      </c>
      <c r="U855">
        <f ca="1">(R855-MAX(R$534:R855))/MAX(R$534:R855)</f>
        <v>-3.0916695643627951E-2</v>
      </c>
      <c r="V855">
        <f ca="1">(S855-MAX(S$534:S855))/MAX(S$534:S855)</f>
        <v>-3.0916695643627621E-2</v>
      </c>
      <c r="W855">
        <f t="shared" ref="W855:W918" ca="1" si="102">IF(T855&lt;0,W854+1,0)</f>
        <v>5</v>
      </c>
      <c r="X855">
        <f t="shared" ref="X855:X918" ca="1" si="103">IF(U855&lt;0,X854+1,0)</f>
        <v>5</v>
      </c>
      <c r="Y855">
        <f t="shared" ref="Y855:Y918" ca="1" si="104">IF(V855&lt;0,Y854+1,0)</f>
        <v>5</v>
      </c>
    </row>
    <row r="856" spans="1:25" x14ac:dyDescent="0.35">
      <c r="A856" s="1">
        <v>42080</v>
      </c>
      <c r="B856">
        <v>-107530</v>
      </c>
      <c r="C856">
        <f>AVERAGE(B$11:B856)</f>
        <v>14360.105200945627</v>
      </c>
      <c r="D856">
        <f t="shared" si="90"/>
        <v>20856.323135755258</v>
      </c>
      <c r="E856">
        <f>_xlfn.STDEV.P(B$11:B856)</f>
        <v>140234.47913052276</v>
      </c>
      <c r="F856">
        <f t="shared" si="91"/>
        <v>169993.97851407772</v>
      </c>
      <c r="G856">
        <f t="shared" si="92"/>
        <v>154594.58433146839</v>
      </c>
      <c r="H856">
        <f t="shared" si="93"/>
        <v>190850.30164983298</v>
      </c>
      <c r="I856">
        <f t="shared" si="94"/>
        <v>-125874.37392957712</v>
      </c>
      <c r="J856">
        <f t="shared" si="95"/>
        <v>-149137.65537832247</v>
      </c>
      <c r="K856">
        <f t="shared" si="97"/>
        <v>1</v>
      </c>
      <c r="L856">
        <f t="shared" si="98"/>
        <v>1</v>
      </c>
      <c r="M856" s="3">
        <f ca="1">VLOOKUP(A856,Cash!A:B,2,FALSE)/5200</f>
        <v>5.1798076923076918E-5</v>
      </c>
      <c r="N856">
        <f ca="1">VLOOKUP(A856,Swap!A:B,2,FALSE)</f>
        <v>163.613</v>
      </c>
      <c r="O856">
        <f t="shared" ca="1" si="99"/>
        <v>7.8664005519415436E-3</v>
      </c>
      <c r="P856">
        <f t="shared" ca="1" si="100"/>
        <v>7.8149197827107747E-3</v>
      </c>
      <c r="Q856">
        <f t="shared" ca="1" si="89"/>
        <v>7.8149197827107747E-3</v>
      </c>
      <c r="R856">
        <f t="shared" ca="1" si="101"/>
        <v>154.77235379403982</v>
      </c>
      <c r="S856">
        <f t="shared" ca="1" si="96"/>
        <v>147.78750757430674</v>
      </c>
      <c r="T856">
        <f ca="1">(N856-MAX($N$534:N856))/MAX($N$534:N856)</f>
        <v>-2.3048491398613587E-2</v>
      </c>
      <c r="U856">
        <f ca="1">(R856-MAX(R$534:R856))/MAX(R$534:R856)</f>
        <v>-2.3343387357318553E-2</v>
      </c>
      <c r="V856">
        <f ca="1">(S856-MAX(S$534:S856))/MAX(S$534:S856)</f>
        <v>-2.3343387357318189E-2</v>
      </c>
      <c r="W856">
        <f t="shared" ca="1" si="102"/>
        <v>6</v>
      </c>
      <c r="X856">
        <f t="shared" ca="1" si="103"/>
        <v>6</v>
      </c>
      <c r="Y856">
        <f t="shared" ca="1" si="104"/>
        <v>6</v>
      </c>
    </row>
    <row r="857" spans="1:25" x14ac:dyDescent="0.35">
      <c r="A857" s="1">
        <v>42087</v>
      </c>
      <c r="B857">
        <v>-179807</v>
      </c>
      <c r="C857">
        <f>AVERAGE(B$11:B857)</f>
        <v>14130.864226682408</v>
      </c>
      <c r="D857">
        <f t="shared" si="90"/>
        <v>20793.697896749523</v>
      </c>
      <c r="E857">
        <f>_xlfn.STDEV.P(B$11:B857)</f>
        <v>140310.19053300782</v>
      </c>
      <c r="F857">
        <f t="shared" si="91"/>
        <v>170061.84410917439</v>
      </c>
      <c r="G857">
        <f t="shared" si="92"/>
        <v>154441.05475969022</v>
      </c>
      <c r="H857">
        <f t="shared" si="93"/>
        <v>190855.54200592393</v>
      </c>
      <c r="I857">
        <f t="shared" si="94"/>
        <v>-126179.32630632541</v>
      </c>
      <c r="J857">
        <f t="shared" si="95"/>
        <v>-149268.14621242485</v>
      </c>
      <c r="K857">
        <f t="shared" si="97"/>
        <v>1</v>
      </c>
      <c r="L857">
        <f t="shared" si="98"/>
        <v>1</v>
      </c>
      <c r="M857" s="3">
        <f ca="1">VLOOKUP(A857,Cash!A:B,2,FALSE)/5200</f>
        <v>5.1798076923076918E-5</v>
      </c>
      <c r="N857">
        <f ca="1">VLOOKUP(A857,Swap!A:B,2,FALSE)</f>
        <v>166.10400000000001</v>
      </c>
      <c r="O857">
        <f t="shared" ca="1" si="99"/>
        <v>1.5224951562528677E-2</v>
      </c>
      <c r="P857">
        <f t="shared" ca="1" si="100"/>
        <v>1.5173153485605599E-2</v>
      </c>
      <c r="Q857">
        <f t="shared" ca="1" si="89"/>
        <v>1.5173153485605599E-2</v>
      </c>
      <c r="R857">
        <f t="shared" ca="1" si="101"/>
        <v>157.12073847348523</v>
      </c>
      <c r="S857">
        <f t="shared" ca="1" si="96"/>
        <v>150.02991010998682</v>
      </c>
      <c r="T857">
        <f ca="1">(N857-MAX($N$534:N857))/MAX($N$534:N857)</f>
        <v>-8.1744520012181042E-3</v>
      </c>
      <c r="U857">
        <f ca="1">(R857-MAX(R$534:R857))/MAX(R$534:R857)</f>
        <v>-8.5244266709595031E-3</v>
      </c>
      <c r="V857">
        <f ca="1">(S857-MAX(S$534:S857))/MAX(S$534:S857)</f>
        <v>-8.5244266709590243E-3</v>
      </c>
      <c r="W857">
        <f t="shared" ca="1" si="102"/>
        <v>7</v>
      </c>
      <c r="X857">
        <f t="shared" ca="1" si="103"/>
        <v>7</v>
      </c>
      <c r="Y857">
        <f t="shared" ca="1" si="104"/>
        <v>7</v>
      </c>
    </row>
    <row r="858" spans="1:25" x14ac:dyDescent="0.35">
      <c r="A858" s="1">
        <v>42094</v>
      </c>
      <c r="B858">
        <v>-113810</v>
      </c>
      <c r="C858">
        <f>AVERAGE(B$11:B858)</f>
        <v>13979.990566037735</v>
      </c>
      <c r="D858">
        <f t="shared" si="90"/>
        <v>20995.562141491395</v>
      </c>
      <c r="E858">
        <f>_xlfn.STDEV.P(B$11:B858)</f>
        <v>140296.16519586343</v>
      </c>
      <c r="F858">
        <f t="shared" si="91"/>
        <v>169839.14421407811</v>
      </c>
      <c r="G858">
        <f t="shared" si="92"/>
        <v>154276.15576190117</v>
      </c>
      <c r="H858">
        <f t="shared" si="93"/>
        <v>190834.70635556951</v>
      </c>
      <c r="I858">
        <f t="shared" si="94"/>
        <v>-126316.17462982569</v>
      </c>
      <c r="J858">
        <f t="shared" si="95"/>
        <v>-148843.58207258672</v>
      </c>
      <c r="K858">
        <f t="shared" si="97"/>
        <v>1</v>
      </c>
      <c r="L858">
        <f t="shared" si="98"/>
        <v>1</v>
      </c>
      <c r="M858" s="3">
        <f ca="1">VLOOKUP(A858,Cash!A:B,2,FALSE)/5200</f>
        <v>5.206730769230769E-5</v>
      </c>
      <c r="N858">
        <f ca="1">VLOOKUP(A858,Swap!A:B,2,FALSE)</f>
        <v>165.73400000000001</v>
      </c>
      <c r="O858">
        <f t="shared" ca="1" si="99"/>
        <v>-2.2275201078842954E-3</v>
      </c>
      <c r="P858">
        <f t="shared" ca="1" si="100"/>
        <v>-2.2793181848073723E-3</v>
      </c>
      <c r="Q858">
        <f t="shared" ca="1" si="89"/>
        <v>-2.2793181848073723E-3</v>
      </c>
      <c r="R858">
        <f t="shared" ca="1" si="101"/>
        <v>156.76261031707224</v>
      </c>
      <c r="S858">
        <f t="shared" ca="1" si="96"/>
        <v>149.6879442076081</v>
      </c>
      <c r="T858">
        <f ca="1">(N858-MAX($N$534:N858))/MAX($N$534:N858)</f>
        <v>-1.0383763352898701E-2</v>
      </c>
      <c r="U858">
        <f ca="1">(R858-MAX(R$534:R858))/MAX(R$534:R858)</f>
        <v>-1.0784314975040763E-2</v>
      </c>
      <c r="V858">
        <f ca="1">(S858-MAX(S$534:S858))/MAX(S$534:S858)</f>
        <v>-1.0784314975040283E-2</v>
      </c>
      <c r="W858">
        <f t="shared" ca="1" si="102"/>
        <v>8</v>
      </c>
      <c r="X858">
        <f t="shared" ca="1" si="103"/>
        <v>8</v>
      </c>
      <c r="Y858">
        <f t="shared" ca="1" si="104"/>
        <v>8</v>
      </c>
    </row>
    <row r="859" spans="1:25" x14ac:dyDescent="0.35">
      <c r="A859" s="1">
        <v>42101</v>
      </c>
      <c r="B859">
        <v>-162427</v>
      </c>
      <c r="C859">
        <f>AVERAGE(B$11:B859)</f>
        <v>13772.20848056537</v>
      </c>
      <c r="D859">
        <f t="shared" si="90"/>
        <v>21094.611854684514</v>
      </c>
      <c r="E859">
        <f>_xlfn.STDEV.P(B$11:B859)</f>
        <v>140344.01036604861</v>
      </c>
      <c r="F859">
        <f t="shared" si="91"/>
        <v>169716.99419882993</v>
      </c>
      <c r="G859">
        <f t="shared" si="92"/>
        <v>154116.21884661398</v>
      </c>
      <c r="H859">
        <f t="shared" si="93"/>
        <v>190811.60605351444</v>
      </c>
      <c r="I859">
        <f t="shared" si="94"/>
        <v>-126571.80188548323</v>
      </c>
      <c r="J859">
        <f t="shared" si="95"/>
        <v>-148622.38234414542</v>
      </c>
      <c r="K859">
        <f t="shared" si="97"/>
        <v>1</v>
      </c>
      <c r="L859">
        <f t="shared" si="98"/>
        <v>1</v>
      </c>
      <c r="M859" s="3">
        <f ca="1">VLOOKUP(A859,Cash!A:B,2,FALSE)/5200</f>
        <v>5.2644230769230771E-5</v>
      </c>
      <c r="N859">
        <f ca="1">VLOOKUP(A859,Swap!A:B,2,FALSE)</f>
        <v>165.876</v>
      </c>
      <c r="O859">
        <f t="shared" ca="1" si="99"/>
        <v>8.5679462270871198E-4</v>
      </c>
      <c r="P859">
        <f t="shared" ca="1" si="100"/>
        <v>8.0472731501640433E-4</v>
      </c>
      <c r="Q859">
        <f t="shared" ca="1" si="89"/>
        <v>8.0472731501640433E-4</v>
      </c>
      <c r="R859">
        <f t="shared" ca="1" si="101"/>
        <v>156.88876147156768</v>
      </c>
      <c r="S859">
        <f t="shared" ca="1" si="96"/>
        <v>149.80840218504062</v>
      </c>
      <c r="T859">
        <f ca="1">(N859-MAX($N$534:N859))/MAX($N$534:N859)</f>
        <v>-9.5358654827942917E-3</v>
      </c>
      <c r="U859">
        <f ca="1">(R859-MAX(R$534:R859))/MAX(R$534:R859)</f>
        <v>-9.988266092858444E-3</v>
      </c>
      <c r="V859">
        <f ca="1">(S859-MAX(S$534:S859))/MAX(S$534:S859)</f>
        <v>-9.9882660928579774E-3</v>
      </c>
      <c r="W859">
        <f t="shared" ca="1" si="102"/>
        <v>9</v>
      </c>
      <c r="X859">
        <f t="shared" ca="1" si="103"/>
        <v>9</v>
      </c>
      <c r="Y859">
        <f t="shared" ca="1" si="104"/>
        <v>9</v>
      </c>
    </row>
    <row r="860" spans="1:25" x14ac:dyDescent="0.35">
      <c r="A860" s="1">
        <v>42108</v>
      </c>
      <c r="B860">
        <v>-111903</v>
      </c>
      <c r="C860">
        <f>AVERAGE(B$11:B860)</f>
        <v>13624.355294117648</v>
      </c>
      <c r="D860">
        <f t="shared" si="90"/>
        <v>21266.107074569791</v>
      </c>
      <c r="E860">
        <f>_xlfn.STDEV.P(B$11:B860)</f>
        <v>140327.57598303253</v>
      </c>
      <c r="F860">
        <f t="shared" si="91"/>
        <v>169537.10523255612</v>
      </c>
      <c r="G860">
        <f t="shared" si="92"/>
        <v>153951.93127715017</v>
      </c>
      <c r="H860">
        <f t="shared" si="93"/>
        <v>190803.21230712591</v>
      </c>
      <c r="I860">
        <f t="shared" si="94"/>
        <v>-126703.22068891488</v>
      </c>
      <c r="J860">
        <f t="shared" si="95"/>
        <v>-148270.99815798632</v>
      </c>
      <c r="K860">
        <f t="shared" si="97"/>
        <v>1</v>
      </c>
      <c r="L860">
        <f t="shared" si="98"/>
        <v>1</v>
      </c>
      <c r="M860" s="3">
        <f ca="1">VLOOKUP(A860,Cash!A:B,2,FALSE)/5200</f>
        <v>5.2990384615384618E-5</v>
      </c>
      <c r="N860">
        <f ca="1">VLOOKUP(A860,Swap!A:B,2,FALSE)</f>
        <v>167.23400000000001</v>
      </c>
      <c r="O860">
        <f t="shared" ca="1" si="99"/>
        <v>8.186838361185389E-3</v>
      </c>
      <c r="P860">
        <f t="shared" ca="1" si="100"/>
        <v>8.1341941304161579E-3</v>
      </c>
      <c r="Q860">
        <f t="shared" ca="1" si="89"/>
        <v>8.1341941304161579E-3</v>
      </c>
      <c r="R860">
        <f t="shared" ca="1" si="101"/>
        <v>158.16492511425795</v>
      </c>
      <c r="S860">
        <f t="shared" ca="1" si="96"/>
        <v>151.02697281078119</v>
      </c>
      <c r="T860">
        <f ca="1">(N860-MAX($N$534:N860))/MAX($N$534:N860)</f>
        <v>-1.4270957109504476E-3</v>
      </c>
      <c r="U860">
        <f ca="1">(R860-MAX(R$534:R860))/MAX(R$534:R860)</f>
        <v>-1.9353184578679017E-3</v>
      </c>
      <c r="V860">
        <f ca="1">(S860-MAX(S$534:S860))/MAX(S$534:S860)</f>
        <v>-1.9353184578674591E-3</v>
      </c>
      <c r="W860">
        <f t="shared" ca="1" si="102"/>
        <v>10</v>
      </c>
      <c r="X860">
        <f t="shared" ca="1" si="103"/>
        <v>10</v>
      </c>
      <c r="Y860">
        <f t="shared" ca="1" si="104"/>
        <v>10</v>
      </c>
    </row>
    <row r="861" spans="1:25" x14ac:dyDescent="0.35">
      <c r="A861" s="1">
        <v>42115</v>
      </c>
      <c r="B861">
        <v>-153366</v>
      </c>
      <c r="C861">
        <f>AVERAGE(B$11:B861)</f>
        <v>13428.126909518214</v>
      </c>
      <c r="D861">
        <f t="shared" si="90"/>
        <v>21334.726577437857</v>
      </c>
      <c r="E861">
        <f>_xlfn.STDEV.P(B$11:B861)</f>
        <v>140361.74225657911</v>
      </c>
      <c r="F861">
        <f t="shared" si="91"/>
        <v>169459.12896192752</v>
      </c>
      <c r="G861">
        <f t="shared" si="92"/>
        <v>153789.86916609731</v>
      </c>
      <c r="H861">
        <f t="shared" si="93"/>
        <v>190793.85553936538</v>
      </c>
      <c r="I861">
        <f t="shared" si="94"/>
        <v>-126933.6153470609</v>
      </c>
      <c r="J861">
        <f t="shared" si="95"/>
        <v>-148124.40238448966</v>
      </c>
      <c r="K861">
        <f t="shared" si="97"/>
        <v>1</v>
      </c>
      <c r="L861">
        <f t="shared" si="98"/>
        <v>1</v>
      </c>
      <c r="M861" s="3">
        <f ca="1">VLOOKUP(A861,Cash!A:B,2,FALSE)/5200</f>
        <v>5.3317307692307693E-5</v>
      </c>
      <c r="N861">
        <f ca="1">VLOOKUP(A861,Swap!A:B,2,FALSE)</f>
        <v>166.77099999999999</v>
      </c>
      <c r="O861">
        <f t="shared" ca="1" si="99"/>
        <v>-2.768575768085535E-3</v>
      </c>
      <c r="P861">
        <f t="shared" ca="1" si="100"/>
        <v>-2.8215661527009198E-3</v>
      </c>
      <c r="Q861">
        <f t="shared" ca="1" si="89"/>
        <v>-2.8215661527009198E-3</v>
      </c>
      <c r="R861">
        <f t="shared" ca="1" si="101"/>
        <v>157.7186523150111</v>
      </c>
      <c r="S861">
        <f t="shared" ca="1" si="96"/>
        <v>150.60084021615341</v>
      </c>
      <c r="T861">
        <f ca="1">(N861-MAX($N$534:N861))/MAX($N$534:N861)</f>
        <v>-4.1917204564319412E-3</v>
      </c>
      <c r="U861">
        <f ca="1">(R861-MAX(R$534:R861))/MAX(R$534:R861)</f>
        <v>-4.7514239815133405E-3</v>
      </c>
      <c r="V861">
        <f ca="1">(S861-MAX(S$534:S861))/MAX(S$534:S861)</f>
        <v>-4.7514239815129051E-3</v>
      </c>
      <c r="W861">
        <f t="shared" ca="1" si="102"/>
        <v>11</v>
      </c>
      <c r="X861">
        <f t="shared" ca="1" si="103"/>
        <v>11</v>
      </c>
      <c r="Y861">
        <f t="shared" ca="1" si="104"/>
        <v>11</v>
      </c>
    </row>
    <row r="862" spans="1:25" x14ac:dyDescent="0.35">
      <c r="A862" s="1">
        <v>42122</v>
      </c>
      <c r="B862">
        <v>-98565</v>
      </c>
      <c r="C862">
        <f>AVERAGE(B$11:B862)</f>
        <v>13296.679577464789</v>
      </c>
      <c r="D862">
        <f t="shared" si="90"/>
        <v>21522.31739961759</v>
      </c>
      <c r="E862">
        <f>_xlfn.STDEV.P(B$11:B862)</f>
        <v>140331.74579469117</v>
      </c>
      <c r="F862">
        <f t="shared" si="91"/>
        <v>169271.88923763743</v>
      </c>
      <c r="G862">
        <f t="shared" si="92"/>
        <v>153628.42537215597</v>
      </c>
      <c r="H862">
        <f t="shared" si="93"/>
        <v>190794.20663725503</v>
      </c>
      <c r="I862">
        <f t="shared" si="94"/>
        <v>-127035.06621722638</v>
      </c>
      <c r="J862">
        <f t="shared" si="95"/>
        <v>-147749.57183801982</v>
      </c>
      <c r="K862">
        <f t="shared" si="97"/>
        <v>1</v>
      </c>
      <c r="L862">
        <f t="shared" si="98"/>
        <v>1</v>
      </c>
      <c r="M862" s="3">
        <f ca="1">VLOOKUP(A862,Cash!A:B,2,FALSE)/5200</f>
        <v>5.3490384615384617E-5</v>
      </c>
      <c r="N862">
        <f ca="1">VLOOKUP(A862,Swap!A:B,2,FALSE)</f>
        <v>166.102</v>
      </c>
      <c r="O862">
        <f t="shared" ca="1" si="99"/>
        <v>-4.0114888080060584E-3</v>
      </c>
      <c r="P862">
        <f t="shared" ca="1" si="100"/>
        <v>-4.0648061156983665E-3</v>
      </c>
      <c r="Q862">
        <f t="shared" ca="1" si="89"/>
        <v>-4.0648061156983665E-3</v>
      </c>
      <c r="R862">
        <f t="shared" ca="1" si="101"/>
        <v>157.07755657252133</v>
      </c>
      <c r="S862">
        <f t="shared" ca="1" si="96"/>
        <v>149.98867699981349</v>
      </c>
      <c r="T862">
        <f ca="1">(N862-MAX($N$534:N862))/MAX($N$534:N862)</f>
        <v>-8.1863942247407603E-3</v>
      </c>
      <c r="U862">
        <f ca="1">(R862-MAX(R$534:R862))/MAX(R$534:R862)</f>
        <v>-8.7969164799534139E-3</v>
      </c>
      <c r="V862">
        <f ca="1">(S862-MAX(S$534:S862))/MAX(S$534:S862)</f>
        <v>-8.7969164799528744E-3</v>
      </c>
      <c r="W862">
        <f t="shared" ca="1" si="102"/>
        <v>12</v>
      </c>
      <c r="X862">
        <f t="shared" ca="1" si="103"/>
        <v>12</v>
      </c>
      <c r="Y862">
        <f t="shared" ca="1" si="104"/>
        <v>12</v>
      </c>
    </row>
    <row r="863" spans="1:25" x14ac:dyDescent="0.35">
      <c r="A863" s="1">
        <v>42129</v>
      </c>
      <c r="B863">
        <v>-183116</v>
      </c>
      <c r="C863">
        <f>AVERAGE(B$11:B863)</f>
        <v>13066.418522860493</v>
      </c>
      <c r="D863">
        <f t="shared" si="90"/>
        <v>21419.353728489485</v>
      </c>
      <c r="E863">
        <f>_xlfn.STDEV.P(B$11:B863)</f>
        <v>140410.41733805789</v>
      </c>
      <c r="F863">
        <f t="shared" si="91"/>
        <v>169379.92181984574</v>
      </c>
      <c r="G863">
        <f t="shared" si="92"/>
        <v>153476.83586091839</v>
      </c>
      <c r="H863">
        <f t="shared" si="93"/>
        <v>190799.27554833522</v>
      </c>
      <c r="I863">
        <f t="shared" si="94"/>
        <v>-127343.9988151974</v>
      </c>
      <c r="J863">
        <f t="shared" si="95"/>
        <v>-147960.56809135625</v>
      </c>
      <c r="K863">
        <f t="shared" si="97"/>
        <v>1</v>
      </c>
      <c r="L863">
        <f t="shared" si="98"/>
        <v>1</v>
      </c>
      <c r="M863" s="3">
        <f ca="1">VLOOKUP(A863,Cash!A:B,2,FALSE)/5200</f>
        <v>5.3057692307692304E-5</v>
      </c>
      <c r="N863">
        <f ca="1">VLOOKUP(A863,Swap!A:B,2,FALSE)</f>
        <v>162.68199999999999</v>
      </c>
      <c r="O863">
        <f t="shared" ca="1" si="99"/>
        <v>-2.0589758100444389E-2</v>
      </c>
      <c r="P863">
        <f t="shared" ca="1" si="100"/>
        <v>-2.0643248485059773E-2</v>
      </c>
      <c r="Q863">
        <f t="shared" ca="1" si="89"/>
        <v>-2.0643248485059773E-2</v>
      </c>
      <c r="R863">
        <f t="shared" ca="1" si="101"/>
        <v>153.83496554076874</v>
      </c>
      <c r="S863">
        <f t="shared" ca="1" si="96"/>
        <v>146.89242347056097</v>
      </c>
      <c r="T863">
        <f ca="1">(N863-MAX($N$534:N863))/MAX($N$534:N863)</f>
        <v>-2.8607596448382872E-2</v>
      </c>
      <c r="U863">
        <f ca="1">(R863-MAX(R$534:R863))/MAX(R$534:R863)</f>
        <v>-2.9258568032215219E-2</v>
      </c>
      <c r="V863">
        <f ca="1">(S863-MAX(S$534:S863))/MAX(S$534:S863)</f>
        <v>-2.9258568032214678E-2</v>
      </c>
      <c r="W863">
        <f t="shared" ca="1" si="102"/>
        <v>13</v>
      </c>
      <c r="X863">
        <f t="shared" ca="1" si="103"/>
        <v>13</v>
      </c>
      <c r="Y863">
        <f t="shared" ca="1" si="104"/>
        <v>13</v>
      </c>
    </row>
    <row r="864" spans="1:25" x14ac:dyDescent="0.35">
      <c r="A864" s="1">
        <v>42136</v>
      </c>
      <c r="B864">
        <v>-132444</v>
      </c>
      <c r="C864">
        <f>AVERAGE(B$11:B864)</f>
        <v>12896.031615925058</v>
      </c>
      <c r="D864">
        <f t="shared" si="90"/>
        <v>21359.418738049713</v>
      </c>
      <c r="E864">
        <f>_xlfn.STDEV.P(B$11:B864)</f>
        <v>140416.39418356886</v>
      </c>
      <c r="F864">
        <f t="shared" si="91"/>
        <v>169428.80274189849</v>
      </c>
      <c r="G864">
        <f t="shared" si="92"/>
        <v>153312.42579949391</v>
      </c>
      <c r="H864">
        <f t="shared" si="93"/>
        <v>190788.2214799482</v>
      </c>
      <c r="I864">
        <f t="shared" si="94"/>
        <v>-127520.36256764381</v>
      </c>
      <c r="J864">
        <f t="shared" si="95"/>
        <v>-148069.38400384877</v>
      </c>
      <c r="K864">
        <f t="shared" si="97"/>
        <v>1</v>
      </c>
      <c r="L864">
        <f t="shared" si="98"/>
        <v>1</v>
      </c>
      <c r="M864" s="3">
        <f ca="1">VLOOKUP(A864,Cash!A:B,2,FALSE)/5200</f>
        <v>5.2884615384615387E-5</v>
      </c>
      <c r="N864">
        <f ca="1">VLOOKUP(A864,Swap!A:B,2,FALSE)</f>
        <v>161.773</v>
      </c>
      <c r="O864">
        <f t="shared" ca="1" si="99"/>
        <v>-5.5875880552243018E-3</v>
      </c>
      <c r="P864">
        <f t="shared" ca="1" si="100"/>
        <v>-5.6406457475319943E-3</v>
      </c>
      <c r="Q864">
        <f t="shared" ca="1" si="89"/>
        <v>-5.6406457475319943E-3</v>
      </c>
      <c r="R864">
        <f t="shared" ca="1" si="101"/>
        <v>152.96723699656948</v>
      </c>
      <c r="S864">
        <f t="shared" ca="1" si="96"/>
        <v>146.06385534676707</v>
      </c>
      <c r="T864">
        <f ca="1">(N864-MAX($N$534:N864))/MAX($N$534:N864)</f>
        <v>-3.4035337039403465E-2</v>
      </c>
      <c r="U864">
        <f ca="1">(R864-MAX(R$534:R864))/MAX(R$534:R864)</f>
        <v>-3.4734176562397322E-2</v>
      </c>
      <c r="V864">
        <f ca="1">(S864-MAX(S$534:S864))/MAX(S$534:S864)</f>
        <v>-3.4734176562396961E-2</v>
      </c>
      <c r="W864">
        <f t="shared" ca="1" si="102"/>
        <v>14</v>
      </c>
      <c r="X864">
        <f t="shared" ca="1" si="103"/>
        <v>14</v>
      </c>
      <c r="Y864">
        <f t="shared" ca="1" si="104"/>
        <v>14</v>
      </c>
    </row>
    <row r="865" spans="1:25" x14ac:dyDescent="0.35">
      <c r="A865" s="1">
        <v>42143</v>
      </c>
      <c r="B865">
        <v>-85838</v>
      </c>
      <c r="C865">
        <f>AVERAGE(B$11:B865)</f>
        <v>12780.553216374268</v>
      </c>
      <c r="D865">
        <f t="shared" si="90"/>
        <v>21438.500956022945</v>
      </c>
      <c r="E865">
        <f>_xlfn.STDEV.P(B$11:B865)</f>
        <v>140374.82511405926</v>
      </c>
      <c r="F865">
        <f t="shared" si="91"/>
        <v>169369.08597719643</v>
      </c>
      <c r="G865">
        <f t="shared" si="92"/>
        <v>153155.37833043354</v>
      </c>
      <c r="H865">
        <f t="shared" si="93"/>
        <v>190807.58693321937</v>
      </c>
      <c r="I865">
        <f t="shared" si="94"/>
        <v>-127594.27189768499</v>
      </c>
      <c r="J865">
        <f t="shared" si="95"/>
        <v>-147930.58502117349</v>
      </c>
      <c r="K865">
        <f t="shared" si="97"/>
        <v>1</v>
      </c>
      <c r="L865">
        <f t="shared" si="98"/>
        <v>1</v>
      </c>
      <c r="M865" s="3">
        <f ca="1">VLOOKUP(A865,Cash!A:B,2,FALSE)/5200</f>
        <v>5.4038461538461543E-5</v>
      </c>
      <c r="N865">
        <f ca="1">VLOOKUP(A865,Swap!A:B,2,FALSE)</f>
        <v>162.12100000000001</v>
      </c>
      <c r="O865">
        <f t="shared" ca="1" si="99"/>
        <v>2.1511624313081956E-3</v>
      </c>
      <c r="P865">
        <f t="shared" ca="1" si="100"/>
        <v>2.0982778159235804E-3</v>
      </c>
      <c r="Q865">
        <f t="shared" ca="1" si="89"/>
        <v>2.0982778159235804E-3</v>
      </c>
      <c r="R865">
        <f t="shared" ca="1" si="101"/>
        <v>153.2882047565225</v>
      </c>
      <c r="S865">
        <f t="shared" ca="1" si="96"/>
        <v>146.37033789414946</v>
      </c>
      <c r="T865">
        <f ca="1">(N865-MAX($N$534:N865))/MAX($N$534:N865)</f>
        <v>-3.1957390146471393E-2</v>
      </c>
      <c r="U865">
        <f ca="1">(R865-MAX(R$534:R865))/MAX(R$534:R865)</f>
        <v>-3.2708780698609032E-2</v>
      </c>
      <c r="V865">
        <f ca="1">(S865-MAX(S$534:S865))/MAX(S$534:S865)</f>
        <v>-3.2708780698608664E-2</v>
      </c>
      <c r="W865">
        <f t="shared" ca="1" si="102"/>
        <v>15</v>
      </c>
      <c r="X865">
        <f t="shared" ca="1" si="103"/>
        <v>15</v>
      </c>
      <c r="Y865">
        <f t="shared" ca="1" si="104"/>
        <v>15</v>
      </c>
    </row>
    <row r="866" spans="1:25" x14ac:dyDescent="0.35">
      <c r="A866" s="1">
        <v>42150</v>
      </c>
      <c r="B866">
        <v>-83534</v>
      </c>
      <c r="C866">
        <f>AVERAGE(B$11:B866)</f>
        <v>12668.03621495327</v>
      </c>
      <c r="D866">
        <f t="shared" si="90"/>
        <v>21521.369024856598</v>
      </c>
      <c r="E866">
        <f>_xlfn.STDEV.P(B$11:B866)</f>
        <v>140331.37897032322</v>
      </c>
      <c r="F866">
        <f t="shared" si="91"/>
        <v>169307.0913419197</v>
      </c>
      <c r="G866">
        <f t="shared" si="92"/>
        <v>152999.41518527648</v>
      </c>
      <c r="H866">
        <f t="shared" si="93"/>
        <v>190828.4603667763</v>
      </c>
      <c r="I866">
        <f t="shared" si="94"/>
        <v>-127663.34275536994</v>
      </c>
      <c r="J866">
        <f t="shared" si="95"/>
        <v>-147785.7223170631</v>
      </c>
      <c r="K866">
        <f t="shared" si="97"/>
        <v>1</v>
      </c>
      <c r="L866">
        <f t="shared" si="98"/>
        <v>1</v>
      </c>
      <c r="M866" s="3">
        <f ca="1">VLOOKUP(A866,Cash!A:B,2,FALSE)/5200</f>
        <v>5.4971153846153847E-5</v>
      </c>
      <c r="N866">
        <f ca="1">VLOOKUP(A866,Swap!A:B,2,FALSE)</f>
        <v>163.268</v>
      </c>
      <c r="O866">
        <f t="shared" ca="1" si="99"/>
        <v>7.0749625279882267E-3</v>
      </c>
      <c r="P866">
        <f t="shared" ca="1" si="100"/>
        <v>7.0209240664497654E-3</v>
      </c>
      <c r="Q866">
        <f t="shared" ca="1" si="89"/>
        <v>7.0209240664497654E-3</v>
      </c>
      <c r="R866">
        <f t="shared" ca="1" si="101"/>
        <v>154.36442960240046</v>
      </c>
      <c r="S866">
        <f t="shared" ca="1" si="96"/>
        <v>147.39799292208488</v>
      </c>
      <c r="T866">
        <f ca="1">(N866-MAX($N$534:N866))/MAX($N$534:N866)</f>
        <v>-2.5108524956261678E-2</v>
      </c>
      <c r="U866">
        <f ca="1">(R866-MAX(R$534:R866))/MAX(R$534:R866)</f>
        <v>-2.5917502497750284E-2</v>
      </c>
      <c r="V866">
        <f ca="1">(S866-MAX(S$534:S866))/MAX(S$534:S866)</f>
        <v>-2.5917502497749947E-2</v>
      </c>
      <c r="W866">
        <f t="shared" ca="1" si="102"/>
        <v>16</v>
      </c>
      <c r="X866">
        <f t="shared" ca="1" si="103"/>
        <v>16</v>
      </c>
      <c r="Y866">
        <f t="shared" ca="1" si="104"/>
        <v>16</v>
      </c>
    </row>
    <row r="867" spans="1:25" x14ac:dyDescent="0.35">
      <c r="A867" s="1">
        <v>42157</v>
      </c>
      <c r="B867">
        <v>-73605</v>
      </c>
      <c r="C867">
        <f>AVERAGE(B$11:B867)</f>
        <v>12567.367561260209</v>
      </c>
      <c r="D867">
        <f t="shared" si="90"/>
        <v>21238.101338432123</v>
      </c>
      <c r="E867">
        <f>_xlfn.STDEV.P(B$11:B867)</f>
        <v>140280.40456486988</v>
      </c>
      <c r="F867">
        <f t="shared" si="91"/>
        <v>169342.07264157993</v>
      </c>
      <c r="G867">
        <f t="shared" si="92"/>
        <v>152847.77212613009</v>
      </c>
      <c r="H867">
        <f t="shared" si="93"/>
        <v>190580.17398001204</v>
      </c>
      <c r="I867">
        <f t="shared" si="94"/>
        <v>-127713.03700360967</v>
      </c>
      <c r="J867">
        <f t="shared" si="95"/>
        <v>-148103.97130314782</v>
      </c>
      <c r="K867">
        <f t="shared" si="97"/>
        <v>1</v>
      </c>
      <c r="L867">
        <f t="shared" si="98"/>
        <v>1</v>
      </c>
      <c r="M867" s="3">
        <f ca="1">VLOOKUP(A867,Cash!A:B,2,FALSE)/5200</f>
        <v>5.3596153846153847E-5</v>
      </c>
      <c r="N867">
        <f ca="1">VLOOKUP(A867,Swap!A:B,2,FALSE)</f>
        <v>162.226</v>
      </c>
      <c r="O867">
        <f t="shared" ca="1" si="99"/>
        <v>-6.3821446946125127E-3</v>
      </c>
      <c r="P867">
        <f t="shared" ca="1" si="100"/>
        <v>-6.4371158484586664E-3</v>
      </c>
      <c r="Q867">
        <f t="shared" ca="1" si="89"/>
        <v>-6.4371158484586664E-3</v>
      </c>
      <c r="R867">
        <f t="shared" ca="1" si="101"/>
        <v>153.37076788616858</v>
      </c>
      <c r="S867">
        <f t="shared" ca="1" si="96"/>
        <v>146.44917496581513</v>
      </c>
      <c r="T867">
        <f ca="1">(N867-MAX($N$534:N867))/MAX($N$534:N867)</f>
        <v>-3.1330423411535073E-2</v>
      </c>
      <c r="U867">
        <f ca="1">(R867-MAX(R$534:R867))/MAX(R$534:R867)</f>
        <v>-3.2187784380128148E-2</v>
      </c>
      <c r="V867">
        <f ca="1">(S867-MAX(S$534:S867))/MAX(S$534:S867)</f>
        <v>-3.2187784380127871E-2</v>
      </c>
      <c r="W867">
        <f t="shared" ca="1" si="102"/>
        <v>17</v>
      </c>
      <c r="X867">
        <f t="shared" ca="1" si="103"/>
        <v>17</v>
      </c>
      <c r="Y867">
        <f t="shared" ca="1" si="104"/>
        <v>17</v>
      </c>
    </row>
    <row r="868" spans="1:25" x14ac:dyDescent="0.35">
      <c r="A868" s="1">
        <v>42164</v>
      </c>
      <c r="B868">
        <v>-36579</v>
      </c>
      <c r="C868">
        <f>AVERAGE(B$11:B868)</f>
        <v>12510.087412587412</v>
      </c>
      <c r="D868">
        <f t="shared" si="90"/>
        <v>21103.606118546846</v>
      </c>
      <c r="E868">
        <f>_xlfn.STDEV.P(B$11:B868)</f>
        <v>140208.65990839584</v>
      </c>
      <c r="F868">
        <f t="shared" si="91"/>
        <v>169360.00471432236</v>
      </c>
      <c r="G868">
        <f t="shared" si="92"/>
        <v>152718.74732098327</v>
      </c>
      <c r="H868">
        <f t="shared" si="93"/>
        <v>190463.61083286922</v>
      </c>
      <c r="I868">
        <f t="shared" si="94"/>
        <v>-127698.57249580843</v>
      </c>
      <c r="J868">
        <f t="shared" si="95"/>
        <v>-148256.39859577551</v>
      </c>
      <c r="K868">
        <f t="shared" si="97"/>
        <v>1</v>
      </c>
      <c r="L868">
        <f t="shared" si="98"/>
        <v>1</v>
      </c>
      <c r="M868" s="3">
        <f ca="1">VLOOKUP(A868,Cash!A:B,2,FALSE)/5200</f>
        <v>5.4903846153846147E-5</v>
      </c>
      <c r="N868">
        <f ca="1">VLOOKUP(A868,Swap!A:B,2,FALSE)</f>
        <v>159.518</v>
      </c>
      <c r="O868">
        <f t="shared" ca="1" si="99"/>
        <v>-1.6692761949379298E-2</v>
      </c>
      <c r="P868">
        <f t="shared" ca="1" si="100"/>
        <v>-1.6746358103225452E-2</v>
      </c>
      <c r="Q868">
        <f t="shared" ca="1" si="89"/>
        <v>-1.6746358103225452E-2</v>
      </c>
      <c r="R868">
        <f t="shared" ca="1" si="101"/>
        <v>150.80236608458014</v>
      </c>
      <c r="S868">
        <f t="shared" ca="1" si="96"/>
        <v>143.99668463791568</v>
      </c>
      <c r="T868">
        <f ca="1">(N868-MAX($N$534:N868))/MAX($N$534:N868)</f>
        <v>-4.750019406113231E-2</v>
      </c>
      <c r="U868">
        <f ca="1">(R868-MAX(R$534:R868))/MAX(R$534:R868)</f>
        <v>-4.8395114319574488E-2</v>
      </c>
      <c r="V868">
        <f ca="1">(S868-MAX(S$534:S868))/MAX(S$534:S868)</f>
        <v>-4.8395114319574259E-2</v>
      </c>
      <c r="W868">
        <f t="shared" ca="1" si="102"/>
        <v>18</v>
      </c>
      <c r="X868">
        <f t="shared" ca="1" si="103"/>
        <v>18</v>
      </c>
      <c r="Y868">
        <f t="shared" ca="1" si="104"/>
        <v>18</v>
      </c>
    </row>
    <row r="869" spans="1:25" x14ac:dyDescent="0.35">
      <c r="A869" s="1">
        <v>42171</v>
      </c>
      <c r="B869">
        <v>-96449</v>
      </c>
      <c r="C869">
        <f>AVERAGE(B$11:B869)</f>
        <v>12383.243306169965</v>
      </c>
      <c r="D869">
        <f t="shared" si="90"/>
        <v>20880.692160611856</v>
      </c>
      <c r="E869">
        <f>_xlfn.STDEV.P(B$11:B869)</f>
        <v>140176.27383785933</v>
      </c>
      <c r="F869">
        <f t="shared" si="91"/>
        <v>169437.83974874584</v>
      </c>
      <c r="G869">
        <f t="shared" si="92"/>
        <v>152559.51714402929</v>
      </c>
      <c r="H869">
        <f t="shared" si="93"/>
        <v>190318.5319093577</v>
      </c>
      <c r="I869">
        <f t="shared" si="94"/>
        <v>-127793.03053168936</v>
      </c>
      <c r="J869">
        <f t="shared" si="95"/>
        <v>-148557.14758813399</v>
      </c>
      <c r="K869">
        <f t="shared" si="97"/>
        <v>1</v>
      </c>
      <c r="L869">
        <f t="shared" si="98"/>
        <v>1</v>
      </c>
      <c r="M869" s="3">
        <f ca="1">VLOOKUP(A869,Cash!A:B,2,FALSE)/5200</f>
        <v>5.5048076923076923E-5</v>
      </c>
      <c r="N869">
        <f ca="1">VLOOKUP(A869,Swap!A:B,2,FALSE)</f>
        <v>160.81</v>
      </c>
      <c r="O869">
        <f t="shared" ca="1" si="99"/>
        <v>8.0993994408153913E-3</v>
      </c>
      <c r="P869">
        <f t="shared" ca="1" si="100"/>
        <v>8.0444955946615444E-3</v>
      </c>
      <c r="Q869">
        <f t="shared" ca="1" si="89"/>
        <v>8.0444955946615444E-3</v>
      </c>
      <c r="R869">
        <f t="shared" ca="1" si="101"/>
        <v>152.01549505421207</v>
      </c>
      <c r="S869">
        <f t="shared" ca="1" si="96"/>
        <v>145.15506533313126</v>
      </c>
      <c r="T869">
        <f ca="1">(N869-MAX($N$534:N869))/MAX($N$534:N869)</f>
        <v>-3.978551766553421E-2</v>
      </c>
      <c r="U869">
        <f ca="1">(R869-MAX(R$534:R869))/MAX(R$534:R869)</f>
        <v>-4.0739933008860016E-2</v>
      </c>
      <c r="V869">
        <f ca="1">(S869-MAX(S$534:S869))/MAX(S$534:S869)</f>
        <v>-4.0739933008859648E-2</v>
      </c>
      <c r="W869">
        <f t="shared" ca="1" si="102"/>
        <v>19</v>
      </c>
      <c r="X869">
        <f t="shared" ca="1" si="103"/>
        <v>19</v>
      </c>
      <c r="Y869">
        <f t="shared" ca="1" si="104"/>
        <v>19</v>
      </c>
    </row>
    <row r="870" spans="1:25" x14ac:dyDescent="0.35">
      <c r="A870" s="1">
        <v>42178</v>
      </c>
      <c r="B870">
        <v>-46736</v>
      </c>
      <c r="C870">
        <f>AVERAGE(B$11:B870)</f>
        <v>12314.5</v>
      </c>
      <c r="D870">
        <f t="shared" si="90"/>
        <v>20849.749521988528</v>
      </c>
      <c r="E870">
        <f>_xlfn.STDEV.P(B$11:B870)</f>
        <v>140109.23933981024</v>
      </c>
      <c r="F870">
        <f t="shared" si="91"/>
        <v>169448.70703046044</v>
      </c>
      <c r="G870">
        <f t="shared" si="92"/>
        <v>152423.73933981024</v>
      </c>
      <c r="H870">
        <f t="shared" si="93"/>
        <v>190298.45655244897</v>
      </c>
      <c r="I870">
        <f t="shared" si="94"/>
        <v>-127794.73933981024</v>
      </c>
      <c r="J870">
        <f t="shared" si="95"/>
        <v>-148598.95750847191</v>
      </c>
      <c r="K870">
        <f t="shared" si="97"/>
        <v>1</v>
      </c>
      <c r="L870">
        <f t="shared" si="98"/>
        <v>1</v>
      </c>
      <c r="M870" s="3">
        <f ca="1">VLOOKUP(A870,Cash!A:B,2,FALSE)/5200</f>
        <v>5.3990384615384615E-5</v>
      </c>
      <c r="N870">
        <f ca="1">VLOOKUP(A870,Swap!A:B,2,FALSE)</f>
        <v>160.435</v>
      </c>
      <c r="O870">
        <f t="shared" ca="1" si="99"/>
        <v>-2.3319445308127573E-3</v>
      </c>
      <c r="P870">
        <f t="shared" ca="1" si="100"/>
        <v>-2.3869926077358344E-3</v>
      </c>
      <c r="Q870">
        <f t="shared" ref="Q870:Q933" ca="1" si="105">L870*$O870-L870*$M869</f>
        <v>-2.3869926077358344E-3</v>
      </c>
      <c r="R870">
        <f t="shared" ca="1" si="101"/>
        <v>151.65263519125637</v>
      </c>
      <c r="S870">
        <f t="shared" ca="1" si="96"/>
        <v>144.80858126520567</v>
      </c>
      <c r="T870">
        <f ca="1">(N870-MAX($N$534:N870))/MAX($N$534:N870)</f>
        <v>-4.2024684576021272E-2</v>
      </c>
      <c r="U870">
        <f ca="1">(R870-MAX(R$534:R870))/MAX(R$534:R870)</f>
        <v>-4.3029679697664011E-2</v>
      </c>
      <c r="V870">
        <f ca="1">(S870-MAX(S$534:S870))/MAX(S$534:S870)</f>
        <v>-4.3029679697663616E-2</v>
      </c>
      <c r="W870">
        <f t="shared" ca="1" si="102"/>
        <v>20</v>
      </c>
      <c r="X870">
        <f t="shared" ca="1" si="103"/>
        <v>20</v>
      </c>
      <c r="Y870">
        <f t="shared" ca="1" si="104"/>
        <v>20</v>
      </c>
    </row>
    <row r="871" spans="1:25" x14ac:dyDescent="0.35">
      <c r="A871" s="1">
        <v>42185</v>
      </c>
      <c r="B871">
        <v>-3504</v>
      </c>
      <c r="C871">
        <f>AVERAGE(B$11:B871)</f>
        <v>12296.127758420442</v>
      </c>
      <c r="D871">
        <f t="shared" si="90"/>
        <v>20940.627151051624</v>
      </c>
      <c r="E871">
        <f>_xlfn.STDEV.P(B$11:B871)</f>
        <v>140028.88796835399</v>
      </c>
      <c r="F871">
        <f t="shared" si="91"/>
        <v>169422.87422508479</v>
      </c>
      <c r="G871">
        <f t="shared" si="92"/>
        <v>152325.01572677444</v>
      </c>
      <c r="H871">
        <f t="shared" si="93"/>
        <v>190363.50137613641</v>
      </c>
      <c r="I871">
        <f t="shared" si="94"/>
        <v>-127732.76020993355</v>
      </c>
      <c r="J871">
        <f t="shared" si="95"/>
        <v>-148482.24707403316</v>
      </c>
      <c r="K871">
        <f t="shared" si="97"/>
        <v>1</v>
      </c>
      <c r="L871">
        <f t="shared" si="98"/>
        <v>1</v>
      </c>
      <c r="M871" s="3">
        <f ca="1">VLOOKUP(A871,Cash!A:B,2,FALSE)/5200</f>
        <v>5.4461538461538466E-5</v>
      </c>
      <c r="N871">
        <f ca="1">VLOOKUP(A871,Swap!A:B,2,FALSE)</f>
        <v>160.67400000000001</v>
      </c>
      <c r="O871">
        <f t="shared" ca="1" si="99"/>
        <v>1.489699878455486E-3</v>
      </c>
      <c r="P871">
        <f t="shared" ca="1" si="100"/>
        <v>1.4357094938401015E-3</v>
      </c>
      <c r="Q871">
        <f t="shared" ca="1" si="105"/>
        <v>1.4357094938401015E-3</v>
      </c>
      <c r="R871">
        <f t="shared" ca="1" si="101"/>
        <v>151.87036431936633</v>
      </c>
      <c r="S871">
        <f t="shared" ca="1" si="96"/>
        <v>145.01648432011766</v>
      </c>
      <c r="T871">
        <f ca="1">(N871-MAX($N$534:N871))/MAX($N$534:N871)</f>
        <v>-4.0597588865070824E-2</v>
      </c>
      <c r="U871">
        <f ca="1">(R871-MAX(R$534:R871))/MAX(R$534:R871)</f>
        <v>-4.1655748323482691E-2</v>
      </c>
      <c r="V871">
        <f ca="1">(S871-MAX(S$534:S871))/MAX(S$534:S871)</f>
        <v>-4.1655748323482289E-2</v>
      </c>
      <c r="W871">
        <f t="shared" ca="1" si="102"/>
        <v>21</v>
      </c>
      <c r="X871">
        <f t="shared" ca="1" si="103"/>
        <v>21</v>
      </c>
      <c r="Y871">
        <f t="shared" ca="1" si="104"/>
        <v>21</v>
      </c>
    </row>
    <row r="872" spans="1:25" x14ac:dyDescent="0.35">
      <c r="A872" s="1">
        <v>42192</v>
      </c>
      <c r="B872">
        <v>-32738</v>
      </c>
      <c r="C872">
        <f>AVERAGE(B$11:B872)</f>
        <v>12243.883990719258</v>
      </c>
      <c r="D872">
        <f t="shared" si="90"/>
        <v>20918</v>
      </c>
      <c r="E872">
        <f>_xlfn.STDEV.P(B$11:B872)</f>
        <v>139956.03697302719</v>
      </c>
      <c r="F872">
        <f t="shared" si="91"/>
        <v>169429.2513641165</v>
      </c>
      <c r="G872">
        <f t="shared" si="92"/>
        <v>152199.92096374644</v>
      </c>
      <c r="H872">
        <f t="shared" si="93"/>
        <v>190347.2513641165</v>
      </c>
      <c r="I872">
        <f t="shared" si="94"/>
        <v>-127712.15298230793</v>
      </c>
      <c r="J872">
        <f t="shared" si="95"/>
        <v>-148511.2513641165</v>
      </c>
      <c r="K872">
        <f t="shared" si="97"/>
        <v>1</v>
      </c>
      <c r="L872">
        <f t="shared" si="98"/>
        <v>1</v>
      </c>
      <c r="M872" s="3">
        <f ca="1">VLOOKUP(A872,Cash!A:B,2,FALSE)/5200</f>
        <v>5.4471153846153848E-5</v>
      </c>
      <c r="N872">
        <f ca="1">VLOOKUP(A872,Swap!A:B,2,FALSE)</f>
        <v>162.67099999999999</v>
      </c>
      <c r="O872">
        <f t="shared" ca="1" si="99"/>
        <v>1.2428893287028231E-2</v>
      </c>
      <c r="P872">
        <f t="shared" ca="1" si="100"/>
        <v>1.2374431748566693E-2</v>
      </c>
      <c r="Q872">
        <f t="shared" ca="1" si="105"/>
        <v>1.2374431748566693E-2</v>
      </c>
      <c r="R872">
        <f t="shared" ca="1" si="101"/>
        <v>153.74967377726631</v>
      </c>
      <c r="S872">
        <f t="shared" ca="1" si="96"/>
        <v>146.81098090775404</v>
      </c>
      <c r="T872">
        <f ca="1">(N872-MAX($N$534:N872))/MAX($N$534:N872)</f>
        <v>-2.8673278677757135E-2</v>
      </c>
      <c r="U872">
        <f ca="1">(R872-MAX(R$534:R872))/MAX(R$534:R872)</f>
        <v>-2.9796782789480267E-2</v>
      </c>
      <c r="V872">
        <f ca="1">(S872-MAX(S$534:S872))/MAX(S$534:S872)</f>
        <v>-2.979678278948E-2</v>
      </c>
      <c r="W872">
        <f t="shared" ca="1" si="102"/>
        <v>22</v>
      </c>
      <c r="X872">
        <f t="shared" ca="1" si="103"/>
        <v>22</v>
      </c>
      <c r="Y872">
        <f t="shared" ca="1" si="104"/>
        <v>22</v>
      </c>
    </row>
    <row r="873" spans="1:25" x14ac:dyDescent="0.35">
      <c r="A873" s="1">
        <v>42199</v>
      </c>
      <c r="B873">
        <v>-5599</v>
      </c>
      <c r="C873">
        <f>AVERAGE(B$11:B873)</f>
        <v>12223.208574739281</v>
      </c>
      <c r="D873">
        <f t="shared" si="90"/>
        <v>20797.730401529636</v>
      </c>
      <c r="E873">
        <f>_xlfn.STDEV.P(B$11:B873)</f>
        <v>139876.24371817886</v>
      </c>
      <c r="F873">
        <f t="shared" si="91"/>
        <v>169425.70658816965</v>
      </c>
      <c r="G873">
        <f t="shared" si="92"/>
        <v>152099.45229291814</v>
      </c>
      <c r="H873">
        <f t="shared" si="93"/>
        <v>190223.43698969929</v>
      </c>
      <c r="I873">
        <f t="shared" si="94"/>
        <v>-127653.03514343957</v>
      </c>
      <c r="J873">
        <f t="shared" si="95"/>
        <v>-148627.97618664001</v>
      </c>
      <c r="K873">
        <f t="shared" si="97"/>
        <v>1</v>
      </c>
      <c r="L873">
        <f t="shared" si="98"/>
        <v>1</v>
      </c>
      <c r="M873" s="3">
        <f ca="1">VLOOKUP(A873,Cash!A:B,2,FALSE)/5200</f>
        <v>5.5480769230769228E-5</v>
      </c>
      <c r="N873">
        <f ca="1">VLOOKUP(A873,Swap!A:B,2,FALSE)</f>
        <v>160.34100000000001</v>
      </c>
      <c r="O873">
        <f t="shared" ca="1" si="99"/>
        <v>-1.4323388926114622E-2</v>
      </c>
      <c r="P873">
        <f t="shared" ca="1" si="100"/>
        <v>-1.4377860079960775E-2</v>
      </c>
      <c r="Q873">
        <f t="shared" ca="1" si="105"/>
        <v>-1.4377860079960775E-2</v>
      </c>
      <c r="R873">
        <f t="shared" ca="1" si="101"/>
        <v>151.53908248035717</v>
      </c>
      <c r="S873">
        <f t="shared" ca="1" si="96"/>
        <v>144.70015316606057</v>
      </c>
      <c r="T873">
        <f ca="1">(N873-MAX($N$534:N873))/MAX($N$534:N873)</f>
        <v>-4.2585969081583325E-2</v>
      </c>
      <c r="U873">
        <f ca="1">(R873-MAX(R$534:R873))/MAX(R$534:R873)</f>
        <v>-4.3746228895660877E-2</v>
      </c>
      <c r="V873">
        <f ca="1">(S873-MAX(S$534:S873))/MAX(S$534:S873)</f>
        <v>-4.3746228895660579E-2</v>
      </c>
      <c r="W873">
        <f t="shared" ca="1" si="102"/>
        <v>23</v>
      </c>
      <c r="X873">
        <f t="shared" ca="1" si="103"/>
        <v>23</v>
      </c>
      <c r="Y873">
        <f t="shared" ca="1" si="104"/>
        <v>23</v>
      </c>
    </row>
    <row r="874" spans="1:25" x14ac:dyDescent="0.35">
      <c r="A874" s="1">
        <v>42206</v>
      </c>
      <c r="B874">
        <v>27400</v>
      </c>
      <c r="C874">
        <f>AVERAGE(B$11:B874)</f>
        <v>12240.774305555555</v>
      </c>
      <c r="D874">
        <f t="shared" si="90"/>
        <v>20829.63479923518</v>
      </c>
      <c r="E874">
        <f>_xlfn.STDEV.P(B$11:B874)</f>
        <v>139796.22578194359</v>
      </c>
      <c r="F874">
        <f t="shared" si="91"/>
        <v>169425.37578857513</v>
      </c>
      <c r="G874">
        <f t="shared" si="92"/>
        <v>152037.00008749915</v>
      </c>
      <c r="H874">
        <f t="shared" si="93"/>
        <v>190255.01058781031</v>
      </c>
      <c r="I874">
        <f t="shared" si="94"/>
        <v>-127555.45147638803</v>
      </c>
      <c r="J874">
        <f t="shared" si="95"/>
        <v>-148595.74098933995</v>
      </c>
      <c r="K874">
        <f t="shared" si="97"/>
        <v>1</v>
      </c>
      <c r="L874">
        <f t="shared" si="98"/>
        <v>1</v>
      </c>
      <c r="M874" s="3">
        <f ca="1">VLOOKUP(A874,Cash!A:B,2,FALSE)/5200</f>
        <v>5.6557692307692301E-5</v>
      </c>
      <c r="N874">
        <f ca="1">VLOOKUP(A874,Swap!A:B,2,FALSE)</f>
        <v>161.11799999999999</v>
      </c>
      <c r="O874">
        <f t="shared" ca="1" si="99"/>
        <v>4.8459221284635756E-3</v>
      </c>
      <c r="P874">
        <f t="shared" ca="1" si="100"/>
        <v>4.7904413592328061E-3</v>
      </c>
      <c r="Q874">
        <f t="shared" ca="1" si="105"/>
        <v>4.7904413592328061E-3</v>
      </c>
      <c r="R874">
        <f t="shared" ca="1" si="101"/>
        <v>152.26502156861125</v>
      </c>
      <c r="S874">
        <f t="shared" ca="1" si="96"/>
        <v>145.3933307644746</v>
      </c>
      <c r="T874">
        <f ca="1">(N874-MAX($N$534:N874))/MAX($N$534:N874)</f>
        <v>-3.7946415243054213E-2</v>
      </c>
      <c r="U874">
        <f ca="1">(R874-MAX(R$534:R874))/MAX(R$534:R874)</f>
        <v>-3.9165351280640401E-2</v>
      </c>
      <c r="V874">
        <f ca="1">(S874-MAX(S$534:S874))/MAX(S$534:S874)</f>
        <v>-3.9165351280639971E-2</v>
      </c>
      <c r="W874">
        <f t="shared" ca="1" si="102"/>
        <v>24</v>
      </c>
      <c r="X874">
        <f t="shared" ca="1" si="103"/>
        <v>24</v>
      </c>
      <c r="Y874">
        <f t="shared" ca="1" si="104"/>
        <v>24</v>
      </c>
    </row>
    <row r="875" spans="1:25" x14ac:dyDescent="0.35">
      <c r="A875" s="1">
        <v>42213</v>
      </c>
      <c r="B875">
        <v>65642</v>
      </c>
      <c r="C875">
        <f>AVERAGE(B$11:B875)</f>
        <v>12302.509826589596</v>
      </c>
      <c r="D875">
        <f t="shared" si="90"/>
        <v>20953.369024856598</v>
      </c>
      <c r="E875">
        <f>_xlfn.STDEV.P(B$11:B875)</f>
        <v>139727.17931078468</v>
      </c>
      <c r="F875">
        <f t="shared" si="91"/>
        <v>169434.42709382126</v>
      </c>
      <c r="G875">
        <f t="shared" si="92"/>
        <v>152029.68913737428</v>
      </c>
      <c r="H875">
        <f t="shared" si="93"/>
        <v>190387.79611867786</v>
      </c>
      <c r="I875">
        <f t="shared" si="94"/>
        <v>-127424.66948419508</v>
      </c>
      <c r="J875">
        <f t="shared" si="95"/>
        <v>-148481.05806896466</v>
      </c>
      <c r="K875">
        <f t="shared" si="97"/>
        <v>1</v>
      </c>
      <c r="L875">
        <f t="shared" si="98"/>
        <v>1</v>
      </c>
      <c r="M875" s="3">
        <f ca="1">VLOOKUP(A875,Cash!A:B,2,FALSE)/5200</f>
        <v>5.7076923076923079E-5</v>
      </c>
      <c r="N875">
        <f ca="1">VLOOKUP(A875,Swap!A:B,2,FALSE)</f>
        <v>162.786</v>
      </c>
      <c r="O875">
        <f t="shared" ca="1" si="99"/>
        <v>1.035266078278041E-2</v>
      </c>
      <c r="P875">
        <f t="shared" ca="1" si="100"/>
        <v>1.0296103090472717E-2</v>
      </c>
      <c r="Q875">
        <f t="shared" ca="1" si="105"/>
        <v>1.0296103090472717E-2</v>
      </c>
      <c r="R875">
        <f t="shared" ca="1" si="101"/>
        <v>153.83275792775473</v>
      </c>
      <c r="S875">
        <f t="shared" ca="1" si="96"/>
        <v>146.89031548669283</v>
      </c>
      <c r="T875">
        <f ca="1">(N875-MAX($N$534:N875))/MAX($N$534:N875)</f>
        <v>-2.7986600825207715E-2</v>
      </c>
      <c r="U875">
        <f ca="1">(R875-MAX(R$534:R875))/MAX(R$534:R875)</f>
        <v>-2.9272498684527685E-2</v>
      </c>
      <c r="V875">
        <f ca="1">(S875-MAX(S$534:S875))/MAX(S$534:S875)</f>
        <v>-2.9272498684527297E-2</v>
      </c>
      <c r="W875">
        <f t="shared" ca="1" si="102"/>
        <v>25</v>
      </c>
      <c r="X875">
        <f t="shared" ca="1" si="103"/>
        <v>25</v>
      </c>
      <c r="Y875">
        <f t="shared" ca="1" si="104"/>
        <v>25</v>
      </c>
    </row>
    <row r="876" spans="1:25" x14ac:dyDescent="0.35">
      <c r="A876" s="1">
        <v>42220</v>
      </c>
      <c r="B876">
        <v>32498</v>
      </c>
      <c r="C876">
        <f>AVERAGE(B$11:B876)</f>
        <v>12325.83025404157</v>
      </c>
      <c r="D876">
        <f t="shared" si="90"/>
        <v>20970.745697896749</v>
      </c>
      <c r="E876">
        <f>_xlfn.STDEV.P(B$11:B876)</f>
        <v>139648.16644441281</v>
      </c>
      <c r="F876">
        <f t="shared" si="91"/>
        <v>169435.144164408</v>
      </c>
      <c r="G876">
        <f t="shared" si="92"/>
        <v>151973.99669845437</v>
      </c>
      <c r="H876">
        <f t="shared" si="93"/>
        <v>190405.88986230476</v>
      </c>
      <c r="I876">
        <f t="shared" si="94"/>
        <v>-127322.33619037124</v>
      </c>
      <c r="J876">
        <f t="shared" si="95"/>
        <v>-148464.39846651125</v>
      </c>
      <c r="K876">
        <f t="shared" si="97"/>
        <v>1</v>
      </c>
      <c r="L876">
        <f t="shared" si="98"/>
        <v>1</v>
      </c>
      <c r="M876" s="3">
        <f ca="1">VLOOKUP(A876,Cash!A:B,2,FALSE)/5200</f>
        <v>5.7903846153846152E-5</v>
      </c>
      <c r="N876">
        <f ca="1">VLOOKUP(A876,Swap!A:B,2,FALSE)</f>
        <v>163.96600000000001</v>
      </c>
      <c r="O876">
        <f t="shared" ca="1" si="99"/>
        <v>7.2487806076690919E-3</v>
      </c>
      <c r="P876">
        <f t="shared" ca="1" si="100"/>
        <v>7.1917036845921692E-3</v>
      </c>
      <c r="Q876">
        <f t="shared" ca="1" si="105"/>
        <v>7.1917036845921692E-3</v>
      </c>
      <c r="R876">
        <f t="shared" ca="1" si="101"/>
        <v>154.93907753975472</v>
      </c>
      <c r="S876">
        <f t="shared" ca="1" si="96"/>
        <v>147.94670710980938</v>
      </c>
      <c r="T876">
        <f ca="1">(N876-MAX($N$534:N876))/MAX($N$534:N876)</f>
        <v>-2.0940688946875046E-2</v>
      </c>
      <c r="U876">
        <f ca="1">(R876-MAX(R$534:R876))/MAX(R$534:R876)</f>
        <v>-2.2291314136582353E-2</v>
      </c>
      <c r="V876">
        <f ca="1">(S876-MAX(S$534:S876))/MAX(S$534:S876)</f>
        <v>-2.229131413658187E-2</v>
      </c>
      <c r="W876">
        <f t="shared" ca="1" si="102"/>
        <v>26</v>
      </c>
      <c r="X876">
        <f t="shared" ca="1" si="103"/>
        <v>26</v>
      </c>
      <c r="Y876">
        <f t="shared" ca="1" si="104"/>
        <v>26</v>
      </c>
    </row>
    <row r="877" spans="1:25" x14ac:dyDescent="0.35">
      <c r="A877" s="1">
        <v>42227</v>
      </c>
      <c r="B877">
        <v>47807</v>
      </c>
      <c r="C877">
        <f>AVERAGE(B$11:B877)</f>
        <v>12366.754325259515</v>
      </c>
      <c r="D877">
        <f t="shared" si="90"/>
        <v>20849.774378585087</v>
      </c>
      <c r="E877">
        <f>_xlfn.STDEV.P(B$11:B877)</f>
        <v>139572.80373881597</v>
      </c>
      <c r="F877">
        <f t="shared" si="91"/>
        <v>169393.34991771902</v>
      </c>
      <c r="G877">
        <f t="shared" si="92"/>
        <v>151939.55806407548</v>
      </c>
      <c r="H877">
        <f t="shared" si="93"/>
        <v>190243.1242963041</v>
      </c>
      <c r="I877">
        <f t="shared" si="94"/>
        <v>-127206.04941355645</v>
      </c>
      <c r="J877">
        <f t="shared" si="95"/>
        <v>-148543.57553913395</v>
      </c>
      <c r="K877">
        <f t="shared" si="97"/>
        <v>1</v>
      </c>
      <c r="L877">
        <f t="shared" si="98"/>
        <v>1</v>
      </c>
      <c r="M877" s="3">
        <f ca="1">VLOOKUP(A877,Cash!A:B,2,FALSE)/5200</f>
        <v>6.045192307692308E-5</v>
      </c>
      <c r="N877">
        <f ca="1">VLOOKUP(A877,Swap!A:B,2,FALSE)</f>
        <v>164.536</v>
      </c>
      <c r="O877">
        <f t="shared" ca="1" si="99"/>
        <v>3.4763304587535071E-3</v>
      </c>
      <c r="P877">
        <f t="shared" ca="1" si="100"/>
        <v>3.4184266125996611E-3</v>
      </c>
      <c r="Q877">
        <f t="shared" ca="1" si="105"/>
        <v>3.4184266125996611E-3</v>
      </c>
      <c r="R877">
        <f t="shared" ca="1" si="101"/>
        <v>155.46872540574824</v>
      </c>
      <c r="S877">
        <f t="shared" ca="1" si="96"/>
        <v>148.45245207064002</v>
      </c>
      <c r="T877">
        <f ca="1">(N877-MAX($N$534:N877))/MAX($N$534:N877)</f>
        <v>-1.7537155242934751E-2</v>
      </c>
      <c r="U877">
        <f ca="1">(R877-MAX(R$534:R877))/MAX(R$534:R877)</f>
        <v>-1.8949088745457102E-2</v>
      </c>
      <c r="V877">
        <f ca="1">(S877-MAX(S$534:S877))/MAX(S$534:S877)</f>
        <v>-1.8949088745456651E-2</v>
      </c>
      <c r="W877">
        <f t="shared" ca="1" si="102"/>
        <v>27</v>
      </c>
      <c r="X877">
        <f t="shared" ca="1" si="103"/>
        <v>27</v>
      </c>
      <c r="Y877">
        <f t="shared" ca="1" si="104"/>
        <v>27</v>
      </c>
    </row>
    <row r="878" spans="1:25" x14ac:dyDescent="0.35">
      <c r="A878" s="1">
        <v>42234</v>
      </c>
      <c r="B878">
        <v>7301</v>
      </c>
      <c r="C878">
        <f>AVERAGE(B$11:B878)</f>
        <v>12360.918202764977</v>
      </c>
      <c r="D878">
        <f t="shared" si="90"/>
        <v>20718.455066921608</v>
      </c>
      <c r="E878">
        <f>_xlfn.STDEV.P(B$11:B878)</f>
        <v>139492.48733767401</v>
      </c>
      <c r="F878">
        <f t="shared" si="91"/>
        <v>169377.18020061232</v>
      </c>
      <c r="G878">
        <f t="shared" si="92"/>
        <v>151853.40554043898</v>
      </c>
      <c r="H878">
        <f t="shared" si="93"/>
        <v>190095.63526753391</v>
      </c>
      <c r="I878">
        <f t="shared" si="94"/>
        <v>-127131.56913490903</v>
      </c>
      <c r="J878">
        <f t="shared" si="95"/>
        <v>-148658.72513369072</v>
      </c>
      <c r="K878">
        <f t="shared" si="97"/>
        <v>1</v>
      </c>
      <c r="L878">
        <f t="shared" si="98"/>
        <v>1</v>
      </c>
      <c r="M878" s="3">
        <f ca="1">VLOOKUP(A878,Cash!A:B,2,FALSE)/5200</f>
        <v>6.400961538461538E-5</v>
      </c>
      <c r="N878">
        <f ca="1">VLOOKUP(A878,Swap!A:B,2,FALSE)</f>
        <v>164.27099999999999</v>
      </c>
      <c r="O878">
        <f t="shared" ca="1" si="99"/>
        <v>-1.6105897797443758E-3</v>
      </c>
      <c r="P878">
        <f t="shared" ca="1" si="100"/>
        <v>-1.6710417028212988E-3</v>
      </c>
      <c r="Q878">
        <f t="shared" ca="1" si="105"/>
        <v>-1.6710417028212988E-3</v>
      </c>
      <c r="R878">
        <f t="shared" ca="1" si="101"/>
        <v>155.20893068211078</v>
      </c>
      <c r="S878">
        <f t="shared" ca="1" si="96"/>
        <v>148.2043818323439</v>
      </c>
      <c r="T878">
        <f ca="1">(N878-MAX($N$534:N878))/MAX($N$534:N878)</f>
        <v>-1.9119499859679031E-2</v>
      </c>
      <c r="U878">
        <f ca="1">(R878-MAX(R$534:R878))/MAX(R$534:R878)</f>
        <v>-2.0588465730754221E-2</v>
      </c>
      <c r="V878">
        <f ca="1">(S878-MAX(S$534:S878))/MAX(S$534:S878)</f>
        <v>-2.058846573075385E-2</v>
      </c>
      <c r="W878">
        <f t="shared" ca="1" si="102"/>
        <v>28</v>
      </c>
      <c r="X878">
        <f t="shared" ca="1" si="103"/>
        <v>28</v>
      </c>
      <c r="Y878">
        <f t="shared" ca="1" si="104"/>
        <v>28</v>
      </c>
    </row>
    <row r="879" spans="1:25" x14ac:dyDescent="0.35">
      <c r="A879" s="1">
        <v>42241</v>
      </c>
      <c r="B879">
        <v>1313</v>
      </c>
      <c r="C879">
        <f>AVERAGE(B$11:B879)</f>
        <v>12348.204833141543</v>
      </c>
      <c r="D879">
        <f t="shared" si="90"/>
        <v>20532.803059273421</v>
      </c>
      <c r="E879">
        <f>_xlfn.STDEV.P(B$11:B879)</f>
        <v>139412.70704900377</v>
      </c>
      <c r="F879">
        <f t="shared" si="91"/>
        <v>169345.13267907393</v>
      </c>
      <c r="G879">
        <f t="shared" si="92"/>
        <v>151760.91188214533</v>
      </c>
      <c r="H879">
        <f t="shared" si="93"/>
        <v>189877.93573834735</v>
      </c>
      <c r="I879">
        <f t="shared" si="94"/>
        <v>-127064.50221586223</v>
      </c>
      <c r="J879">
        <f t="shared" si="95"/>
        <v>-148812.3296198005</v>
      </c>
      <c r="K879">
        <f t="shared" si="97"/>
        <v>1</v>
      </c>
      <c r="L879">
        <f t="shared" si="98"/>
        <v>1</v>
      </c>
      <c r="M879" s="3">
        <f ca="1">VLOOKUP(A879,Cash!A:B,2,FALSE)/5200</f>
        <v>6.2884615384615393E-5</v>
      </c>
      <c r="N879">
        <f ca="1">VLOOKUP(A879,Swap!A:B,2,FALSE)</f>
        <v>165.81299999999999</v>
      </c>
      <c r="O879">
        <f t="shared" ca="1" si="99"/>
        <v>9.3869276987417205E-3</v>
      </c>
      <c r="P879">
        <f t="shared" ca="1" si="100"/>
        <v>9.3229180833571054E-3</v>
      </c>
      <c r="Q879">
        <f t="shared" ca="1" si="105"/>
        <v>9.3229180833571054E-3</v>
      </c>
      <c r="R879">
        <f t="shared" ca="1" si="101"/>
        <v>156.65593082866556</v>
      </c>
      <c r="S879">
        <f t="shared" ca="1" si="96"/>
        <v>149.58607914376142</v>
      </c>
      <c r="T879">
        <f ca="1">(N879-MAX($N$534:N879))/MAX($N$534:N879)</f>
        <v>-9.9120455237562168E-3</v>
      </c>
      <c r="U879">
        <f ca="1">(R879-MAX(R$534:R879))/MAX(R$534:R879)</f>
        <v>-1.1457492226866846E-2</v>
      </c>
      <c r="V879">
        <f ca="1">(S879-MAX(S$534:S879))/MAX(S$534:S879)</f>
        <v>-1.1457492226866534E-2</v>
      </c>
      <c r="W879">
        <f t="shared" ca="1" si="102"/>
        <v>29</v>
      </c>
      <c r="X879">
        <f t="shared" ca="1" si="103"/>
        <v>29</v>
      </c>
      <c r="Y879">
        <f t="shared" ca="1" si="104"/>
        <v>29</v>
      </c>
    </row>
    <row r="880" spans="1:25" x14ac:dyDescent="0.35">
      <c r="A880" s="1">
        <v>42248</v>
      </c>
      <c r="B880">
        <v>-2795</v>
      </c>
      <c r="C880">
        <f>AVERAGE(B$11:B880)</f>
        <v>12330.798850574713</v>
      </c>
      <c r="D880">
        <f t="shared" si="90"/>
        <v>20414.952198852774</v>
      </c>
      <c r="E880">
        <f>_xlfn.STDEV.P(B$11:B880)</f>
        <v>139333.50655123065</v>
      </c>
      <c r="F880">
        <f t="shared" si="91"/>
        <v>169339.87900361649</v>
      </c>
      <c r="G880">
        <f t="shared" si="92"/>
        <v>151664.30540180535</v>
      </c>
      <c r="H880">
        <f t="shared" si="93"/>
        <v>189754.83120246927</v>
      </c>
      <c r="I880">
        <f t="shared" si="94"/>
        <v>-127002.70770065594</v>
      </c>
      <c r="J880">
        <f t="shared" si="95"/>
        <v>-148924.9268047637</v>
      </c>
      <c r="K880">
        <f t="shared" si="97"/>
        <v>1</v>
      </c>
      <c r="L880">
        <f t="shared" si="98"/>
        <v>1</v>
      </c>
      <c r="M880" s="3">
        <f ca="1">VLOOKUP(A880,Cash!A:B,2,FALSE)/5200</f>
        <v>6.4230769230769238E-5</v>
      </c>
      <c r="N880">
        <f ca="1">VLOOKUP(A880,Swap!A:B,2,FALSE)</f>
        <v>164.91399999999999</v>
      </c>
      <c r="O880">
        <f t="shared" ca="1" si="99"/>
        <v>-5.4217703075151169E-3</v>
      </c>
      <c r="P880">
        <f t="shared" ca="1" si="100"/>
        <v>-5.4846549228997326E-3</v>
      </c>
      <c r="Q880">
        <f t="shared" ca="1" si="105"/>
        <v>-5.4846549228997326E-3</v>
      </c>
      <c r="R880">
        <f t="shared" ca="1" si="101"/>
        <v>155.79672710644468</v>
      </c>
      <c r="S880">
        <f t="shared" ca="1" si="96"/>
        <v>148.76565111838832</v>
      </c>
      <c r="T880">
        <f ca="1">(N880-MAX($N$534:N880))/MAX($N$534:N880)</f>
        <v>-1.5280074997163875E-2</v>
      </c>
      <c r="U880">
        <f ca="1">(R880-MAX(R$534:R880))/MAX(R$534:R880)</f>
        <v>-1.6879306758620424E-2</v>
      </c>
      <c r="V880">
        <f ca="1">(S880-MAX(S$534:S880))/MAX(S$534:S880)</f>
        <v>-1.6879306758620125E-2</v>
      </c>
      <c r="W880">
        <f t="shared" ca="1" si="102"/>
        <v>30</v>
      </c>
      <c r="X880">
        <f t="shared" ca="1" si="103"/>
        <v>30</v>
      </c>
      <c r="Y880">
        <f t="shared" ca="1" si="104"/>
        <v>30</v>
      </c>
    </row>
    <row r="881" spans="1:25" x14ac:dyDescent="0.35">
      <c r="A881" s="1">
        <v>42255</v>
      </c>
      <c r="B881">
        <v>-23926</v>
      </c>
      <c r="C881">
        <f>AVERAGE(B$11:B881)</f>
        <v>12289.172215843857</v>
      </c>
      <c r="D881">
        <f t="shared" si="90"/>
        <v>20318.14722753346</v>
      </c>
      <c r="E881">
        <f>_xlfn.STDEV.P(B$11:B881)</f>
        <v>139258.91153066338</v>
      </c>
      <c r="F881">
        <f t="shared" si="91"/>
        <v>169350.72766326054</v>
      </c>
      <c r="G881">
        <f t="shared" si="92"/>
        <v>151548.08374650724</v>
      </c>
      <c r="H881">
        <f t="shared" si="93"/>
        <v>189668.87489079399</v>
      </c>
      <c r="I881">
        <f t="shared" si="94"/>
        <v>-126969.73931481951</v>
      </c>
      <c r="J881">
        <f t="shared" si="95"/>
        <v>-149032.58043572708</v>
      </c>
      <c r="K881">
        <f t="shared" si="97"/>
        <v>1</v>
      </c>
      <c r="L881">
        <f t="shared" si="98"/>
        <v>1</v>
      </c>
      <c r="M881" s="3">
        <f ca="1">VLOOKUP(A881,Cash!A:B,2,FALSE)/5200</f>
        <v>6.3846153846153846E-5</v>
      </c>
      <c r="N881">
        <f ca="1">VLOOKUP(A881,Swap!A:B,2,FALSE)</f>
        <v>165.066</v>
      </c>
      <c r="O881">
        <f t="shared" ca="1" si="99"/>
        <v>9.2169251852491918E-4</v>
      </c>
      <c r="P881">
        <f t="shared" ca="1" si="100"/>
        <v>8.5746174929414996E-4</v>
      </c>
      <c r="Q881">
        <f t="shared" ca="1" si="105"/>
        <v>8.5746174929414996E-4</v>
      </c>
      <c r="R881">
        <f t="shared" ca="1" si="101"/>
        <v>155.93031684060369</v>
      </c>
      <c r="S881">
        <f t="shared" ca="1" si="96"/>
        <v>148.8932119738312</v>
      </c>
      <c r="T881">
        <f ca="1">(N881-MAX($N$534:N881))/MAX($N$534:N881)</f>
        <v>-1.4372466009446361E-2</v>
      </c>
      <c r="U881">
        <f ca="1">(R881-MAX(R$534:R881))/MAX(R$534:R881)</f>
        <v>-1.6036318369226258E-2</v>
      </c>
      <c r="V881">
        <f ca="1">(S881-MAX(S$534:S881))/MAX(S$534:S881)</f>
        <v>-1.6036318369225939E-2</v>
      </c>
      <c r="W881">
        <f t="shared" ca="1" si="102"/>
        <v>31</v>
      </c>
      <c r="X881">
        <f t="shared" ca="1" si="103"/>
        <v>31</v>
      </c>
      <c r="Y881">
        <f t="shared" ca="1" si="104"/>
        <v>31</v>
      </c>
    </row>
    <row r="882" spans="1:25" x14ac:dyDescent="0.35">
      <c r="A882" s="1">
        <v>42262</v>
      </c>
      <c r="B882">
        <v>-39478</v>
      </c>
      <c r="C882">
        <f>AVERAGE(B$11:B882)</f>
        <v>12229.80619266055</v>
      </c>
      <c r="D882">
        <f t="shared" si="90"/>
        <v>20222.799235181643</v>
      </c>
      <c r="E882">
        <f>_xlfn.STDEV.P(B$11:B882)</f>
        <v>139190.0657290711</v>
      </c>
      <c r="F882">
        <f t="shared" si="91"/>
        <v>169370.32808517147</v>
      </c>
      <c r="G882">
        <f t="shared" si="92"/>
        <v>151419.87192173165</v>
      </c>
      <c r="H882">
        <f t="shared" si="93"/>
        <v>189593.12732035312</v>
      </c>
      <c r="I882">
        <f t="shared" si="94"/>
        <v>-126960.25953641055</v>
      </c>
      <c r="J882">
        <f t="shared" si="95"/>
        <v>-149147.52884998982</v>
      </c>
      <c r="K882">
        <f t="shared" si="97"/>
        <v>1</v>
      </c>
      <c r="L882">
        <f t="shared" si="98"/>
        <v>1</v>
      </c>
      <c r="M882" s="3">
        <f ca="1">VLOOKUP(A882,Cash!A:B,2,FALSE)/5200</f>
        <v>6.4278846153846151E-5</v>
      </c>
      <c r="N882">
        <f ca="1">VLOOKUP(A882,Swap!A:B,2,FALSE)</f>
        <v>164.541</v>
      </c>
      <c r="O882">
        <f t="shared" ca="1" si="99"/>
        <v>-3.1805459634328681E-3</v>
      </c>
      <c r="P882">
        <f t="shared" ca="1" si="100"/>
        <v>-3.244392117279022E-3</v>
      </c>
      <c r="Q882">
        <f t="shared" ca="1" si="105"/>
        <v>-3.244392117279022E-3</v>
      </c>
      <c r="R882">
        <f t="shared" ca="1" si="101"/>
        <v>155.42441774980122</v>
      </c>
      <c r="S882">
        <f t="shared" ca="1" si="96"/>
        <v>148.41014401058695</v>
      </c>
      <c r="T882">
        <f ca="1">(N882-MAX($N$534:N882))/MAX($N$534:N882)</f>
        <v>-1.7507299684128286E-2</v>
      </c>
      <c r="U882">
        <f ca="1">(R882-MAX(R$534:R882))/MAX(R$534:R882)</f>
        <v>-1.9228682381597969E-2</v>
      </c>
      <c r="V882">
        <f ca="1">(S882-MAX(S$534:S882))/MAX(S$534:S882)</f>
        <v>-1.9228682381597667E-2</v>
      </c>
      <c r="W882">
        <f t="shared" ca="1" si="102"/>
        <v>32</v>
      </c>
      <c r="X882">
        <f t="shared" ca="1" si="103"/>
        <v>32</v>
      </c>
      <c r="Y882">
        <f t="shared" ca="1" si="104"/>
        <v>32</v>
      </c>
    </row>
    <row r="883" spans="1:25" x14ac:dyDescent="0.35">
      <c r="A883" s="1">
        <v>42269</v>
      </c>
      <c r="B883">
        <v>-8529</v>
      </c>
      <c r="C883">
        <f>AVERAGE(B$11:B883)</f>
        <v>12206.027491408935</v>
      </c>
      <c r="D883">
        <f t="shared" si="90"/>
        <v>20201.221797323135</v>
      </c>
      <c r="E883">
        <f>_xlfn.STDEV.P(B$11:B883)</f>
        <v>139112.09564124583</v>
      </c>
      <c r="F883">
        <f t="shared" si="91"/>
        <v>169373.27076321459</v>
      </c>
      <c r="G883">
        <f t="shared" si="92"/>
        <v>151318.12313265476</v>
      </c>
      <c r="H883">
        <f t="shared" si="93"/>
        <v>189574.49256053774</v>
      </c>
      <c r="I883">
        <f t="shared" si="94"/>
        <v>-126906.06814983689</v>
      </c>
      <c r="J883">
        <f t="shared" si="95"/>
        <v>-149172.04896589144</v>
      </c>
      <c r="K883">
        <f t="shared" si="97"/>
        <v>1</v>
      </c>
      <c r="L883">
        <f t="shared" si="98"/>
        <v>1</v>
      </c>
      <c r="M883" s="3">
        <f ca="1">VLOOKUP(A883,Cash!A:B,2,FALSE)/5200</f>
        <v>6.2788461538461538E-5</v>
      </c>
      <c r="N883">
        <f ca="1">VLOOKUP(A883,Swap!A:B,2,FALSE)</f>
        <v>166.39099999999999</v>
      </c>
      <c r="O883">
        <f t="shared" ca="1" si="99"/>
        <v>1.1243398301942875E-2</v>
      </c>
      <c r="P883">
        <f t="shared" ca="1" si="100"/>
        <v>1.1179119455789029E-2</v>
      </c>
      <c r="Q883">
        <f t="shared" ca="1" si="105"/>
        <v>1.1179119455789029E-2</v>
      </c>
      <c r="R883">
        <f t="shared" ca="1" si="101"/>
        <v>157.16192588217271</v>
      </c>
      <c r="S883">
        <f t="shared" ca="1" si="96"/>
        <v>150.06923873893217</v>
      </c>
      <c r="T883">
        <f ca="1">(N883-MAX($N$534:N883))/MAX($N$534:N883)</f>
        <v>-6.4607429257254722E-3</v>
      </c>
      <c r="U883">
        <f ca="1">(R883-MAX(R$534:R883))/MAX(R$534:R883)</f>
        <v>-8.2645226631302277E-3</v>
      </c>
      <c r="V883">
        <f ca="1">(S883-MAX(S$534:S883))/MAX(S$534:S883)</f>
        <v>-8.2645226631298148E-3</v>
      </c>
      <c r="W883">
        <f t="shared" ca="1" si="102"/>
        <v>33</v>
      </c>
      <c r="X883">
        <f t="shared" ca="1" si="103"/>
        <v>33</v>
      </c>
      <c r="Y883">
        <f t="shared" ca="1" si="104"/>
        <v>33</v>
      </c>
    </row>
    <row r="884" spans="1:25" x14ac:dyDescent="0.35">
      <c r="A884" s="1">
        <v>42276</v>
      </c>
      <c r="B884">
        <v>22490</v>
      </c>
      <c r="C884">
        <f>AVERAGE(B$11:B884)</f>
        <v>12217.794050343249</v>
      </c>
      <c r="D884">
        <f t="shared" si="90"/>
        <v>20281.803059273421</v>
      </c>
      <c r="E884">
        <f>_xlfn.STDEV.P(B$11:B884)</f>
        <v>139032.9239618477</v>
      </c>
      <c r="F884">
        <f t="shared" si="91"/>
        <v>169364.31502609272</v>
      </c>
      <c r="G884">
        <f t="shared" si="92"/>
        <v>151250.71801219095</v>
      </c>
      <c r="H884">
        <f t="shared" si="93"/>
        <v>189646.11808536615</v>
      </c>
      <c r="I884">
        <f t="shared" si="94"/>
        <v>-126815.12991150445</v>
      </c>
      <c r="J884">
        <f t="shared" si="95"/>
        <v>-149082.51196681929</v>
      </c>
      <c r="K884">
        <f t="shared" si="97"/>
        <v>1</v>
      </c>
      <c r="L884">
        <f t="shared" si="98"/>
        <v>1</v>
      </c>
      <c r="M884" s="3">
        <f ca="1">VLOOKUP(A884,Cash!A:B,2,FALSE)/5200</f>
        <v>6.2596153846153842E-5</v>
      </c>
      <c r="N884">
        <f ca="1">VLOOKUP(A884,Swap!A:B,2,FALSE)</f>
        <v>168.63200000000001</v>
      </c>
      <c r="O884">
        <f t="shared" ca="1" si="99"/>
        <v>1.3468276529379652E-2</v>
      </c>
      <c r="P884">
        <f t="shared" ca="1" si="100"/>
        <v>1.3405488067841191E-2</v>
      </c>
      <c r="Q884">
        <f t="shared" ca="1" si="105"/>
        <v>1.3405488067841191E-2</v>
      </c>
      <c r="R884">
        <f t="shared" ca="1" si="101"/>
        <v>159.2687582043051</v>
      </c>
      <c r="S884">
        <f t="shared" ca="1" si="96"/>
        <v>152.08099012819693</v>
      </c>
      <c r="T884">
        <f ca="1">(N884-MAX($N$534:N884))/MAX($N$534:N884)</f>
        <v>0</v>
      </c>
      <c r="U884">
        <f ca="1">(R884-MAX(R$534:R884))/MAX(R$534:R884)</f>
        <v>0</v>
      </c>
      <c r="V884">
        <f ca="1">(S884-MAX(S$534:S884))/MAX(S$534:S884)</f>
        <v>0</v>
      </c>
      <c r="W884">
        <f t="shared" ca="1" si="102"/>
        <v>0</v>
      </c>
      <c r="X884">
        <f t="shared" ca="1" si="103"/>
        <v>0</v>
      </c>
      <c r="Y884">
        <f t="shared" ca="1" si="104"/>
        <v>0</v>
      </c>
    </row>
    <row r="885" spans="1:25" x14ac:dyDescent="0.35">
      <c r="A885" s="1">
        <v>42283</v>
      </c>
      <c r="B885">
        <v>-2543</v>
      </c>
      <c r="C885">
        <f>AVERAGE(B$11:B885)</f>
        <v>12200.924571428572</v>
      </c>
      <c r="D885">
        <f t="shared" si="90"/>
        <v>20231.944550669217</v>
      </c>
      <c r="E885">
        <f>_xlfn.STDEV.P(B$11:B885)</f>
        <v>138954.34884593068</v>
      </c>
      <c r="F885">
        <f t="shared" si="91"/>
        <v>169367.188762156</v>
      </c>
      <c r="G885">
        <f t="shared" si="92"/>
        <v>151155.27341735925</v>
      </c>
      <c r="H885">
        <f t="shared" si="93"/>
        <v>189599.13331282523</v>
      </c>
      <c r="I885">
        <f t="shared" si="94"/>
        <v>-126753.42427450212</v>
      </c>
      <c r="J885">
        <f t="shared" si="95"/>
        <v>-149135.24421148677</v>
      </c>
      <c r="K885">
        <f t="shared" si="97"/>
        <v>1</v>
      </c>
      <c r="L885">
        <f t="shared" si="98"/>
        <v>1</v>
      </c>
      <c r="M885" s="3">
        <f ca="1">VLOOKUP(A885,Cash!A:B,2,FALSE)/5200</f>
        <v>6.1153846153846157E-5</v>
      </c>
      <c r="N885">
        <f ca="1">VLOOKUP(A885,Swap!A:B,2,FALSE)</f>
        <v>168.352</v>
      </c>
      <c r="O885">
        <f t="shared" ca="1" si="99"/>
        <v>-1.6604203235447423E-3</v>
      </c>
      <c r="P885">
        <f t="shared" ca="1" si="100"/>
        <v>-1.7230164773908961E-3</v>
      </c>
      <c r="Q885">
        <f t="shared" ca="1" si="105"/>
        <v>-1.7230164773908961E-3</v>
      </c>
      <c r="R885">
        <f t="shared" ca="1" si="101"/>
        <v>158.99433550958548</v>
      </c>
      <c r="S885">
        <f t="shared" ca="1" si="96"/>
        <v>151.81895207630811</v>
      </c>
      <c r="T885">
        <f ca="1">(N885-MAX($N$534:N885))/MAX($N$534:N885)</f>
        <v>-1.6604203235447668E-3</v>
      </c>
      <c r="U885">
        <f ca="1">(R885-MAX(R$534:R885))/MAX(R$534:R885)</f>
        <v>-1.7230164773909843E-3</v>
      </c>
      <c r="V885">
        <f ca="1">(S885-MAX(S$534:S885))/MAX(S$534:S885)</f>
        <v>-1.7230164773910082E-3</v>
      </c>
      <c r="W885">
        <f t="shared" ca="1" si="102"/>
        <v>1</v>
      </c>
      <c r="X885">
        <f t="shared" ca="1" si="103"/>
        <v>1</v>
      </c>
      <c r="Y885">
        <f t="shared" ca="1" si="104"/>
        <v>1</v>
      </c>
    </row>
    <row r="886" spans="1:25" x14ac:dyDescent="0.35">
      <c r="A886" s="1">
        <v>42290</v>
      </c>
      <c r="B886">
        <v>17692</v>
      </c>
      <c r="C886">
        <f>AVERAGE(B$11:B886)</f>
        <v>12207.19292237443</v>
      </c>
      <c r="D886">
        <f t="shared" si="90"/>
        <v>20248.990439770554</v>
      </c>
      <c r="E886">
        <f>_xlfn.STDEV.P(B$11:B886)</f>
        <v>138875.13813820976</v>
      </c>
      <c r="F886">
        <f t="shared" si="91"/>
        <v>169366.48364805192</v>
      </c>
      <c r="G886">
        <f t="shared" si="92"/>
        <v>151082.3310605842</v>
      </c>
      <c r="H886">
        <f t="shared" si="93"/>
        <v>189615.47408782248</v>
      </c>
      <c r="I886">
        <f t="shared" si="94"/>
        <v>-126667.94521583532</v>
      </c>
      <c r="J886">
        <f t="shared" si="95"/>
        <v>-149117.49320828135</v>
      </c>
      <c r="K886">
        <f t="shared" si="97"/>
        <v>1</v>
      </c>
      <c r="L886">
        <f t="shared" si="98"/>
        <v>1</v>
      </c>
      <c r="M886" s="3">
        <f ca="1">VLOOKUP(A886,Cash!A:B,2,FALSE)/5200</f>
        <v>6.163461538461539E-5</v>
      </c>
      <c r="N886">
        <f ca="1">VLOOKUP(A886,Swap!A:B,2,FALSE)</f>
        <v>168.55199999999999</v>
      </c>
      <c r="O886">
        <f t="shared" ca="1" si="99"/>
        <v>1.1879870747004695E-3</v>
      </c>
      <c r="P886">
        <f t="shared" ca="1" si="100"/>
        <v>1.1268332285466233E-3</v>
      </c>
      <c r="Q886">
        <f t="shared" ca="1" si="105"/>
        <v>1.1268332285466233E-3</v>
      </c>
      <c r="R886">
        <f t="shared" ca="1" si="101"/>
        <v>159.17349560998835</v>
      </c>
      <c r="S886">
        <f t="shared" ca="1" si="96"/>
        <v>151.9900267162308</v>
      </c>
      <c r="T886">
        <f ca="1">(N886-MAX($N$534:N886))/MAX($N$534:N886)</f>
        <v>-4.7440580672714847E-4</v>
      </c>
      <c r="U886">
        <f ca="1">(R886-MAX(R$534:R886))/MAX(R$534:R886)</f>
        <v>-5.9812480106456593E-4</v>
      </c>
      <c r="V886">
        <f ca="1">(S886-MAX(S$534:S886))/MAX(S$534:S886)</f>
        <v>-5.9812480106456007E-4</v>
      </c>
      <c r="W886">
        <f t="shared" ca="1" si="102"/>
        <v>2</v>
      </c>
      <c r="X886">
        <f t="shared" ca="1" si="103"/>
        <v>2</v>
      </c>
      <c r="Y886">
        <f t="shared" ca="1" si="104"/>
        <v>2</v>
      </c>
    </row>
    <row r="887" spans="1:25" x14ac:dyDescent="0.35">
      <c r="A887" s="1">
        <v>42297</v>
      </c>
      <c r="B887">
        <v>-37813</v>
      </c>
      <c r="C887">
        <f>AVERAGE(B$11:B887)</f>
        <v>12150.157354618015</v>
      </c>
      <c r="D887">
        <f t="shared" si="90"/>
        <v>20141.866156787764</v>
      </c>
      <c r="E887">
        <f>_xlfn.STDEV.P(B$11:B887)</f>
        <v>138806.20463557146</v>
      </c>
      <c r="F887">
        <f t="shared" si="91"/>
        <v>169385.45469078585</v>
      </c>
      <c r="G887">
        <f t="shared" si="92"/>
        <v>150956.36199018947</v>
      </c>
      <c r="H887">
        <f t="shared" si="93"/>
        <v>189527.3208475736</v>
      </c>
      <c r="I887">
        <f t="shared" si="94"/>
        <v>-126656.04728095344</v>
      </c>
      <c r="J887">
        <f t="shared" si="95"/>
        <v>-149243.58853399809</v>
      </c>
      <c r="K887">
        <f t="shared" si="97"/>
        <v>1</v>
      </c>
      <c r="L887">
        <f t="shared" si="98"/>
        <v>1</v>
      </c>
      <c r="M887" s="3">
        <f ca="1">VLOOKUP(A887,Cash!A:B,2,FALSE)/5200</f>
        <v>6.1615384615384624E-5</v>
      </c>
      <c r="N887">
        <f ca="1">VLOOKUP(A887,Swap!A:B,2,FALSE)</f>
        <v>168.36600000000001</v>
      </c>
      <c r="O887">
        <f t="shared" ca="1" si="99"/>
        <v>-1.1035170155203611E-3</v>
      </c>
      <c r="P887">
        <f t="shared" ca="1" si="100"/>
        <v>-1.1651516309049764E-3</v>
      </c>
      <c r="Q887">
        <f t="shared" ca="1" si="105"/>
        <v>-1.1651516309049764E-3</v>
      </c>
      <c r="R887">
        <f t="shared" ca="1" si="101"/>
        <v>158.98803435198153</v>
      </c>
      <c r="S887">
        <f t="shared" ca="1" si="96"/>
        <v>151.81293528872109</v>
      </c>
      <c r="T887">
        <f ca="1">(N887-MAX($N$534:N887))/MAX($N$534:N887)</f>
        <v>-1.5773993073674695E-3</v>
      </c>
      <c r="U887">
        <f ca="1">(R887-MAX(R$534:R887))/MAX(R$534:R887)</f>
        <v>-1.7625795258821026E-3</v>
      </c>
      <c r="V887">
        <f ca="1">(S887-MAX(S$534:S887))/MAX(S$534:S887)</f>
        <v>-1.7625795258820989E-3</v>
      </c>
      <c r="W887">
        <f t="shared" ca="1" si="102"/>
        <v>3</v>
      </c>
      <c r="X887">
        <f t="shared" ca="1" si="103"/>
        <v>3</v>
      </c>
      <c r="Y887">
        <f t="shared" ca="1" si="104"/>
        <v>3</v>
      </c>
    </row>
    <row r="888" spans="1:25" x14ac:dyDescent="0.35">
      <c r="A888" s="1">
        <v>42304</v>
      </c>
      <c r="B888">
        <v>-35663</v>
      </c>
      <c r="C888">
        <f>AVERAGE(B$11:B888)</f>
        <v>12095.700455580865</v>
      </c>
      <c r="D888">
        <f t="shared" si="90"/>
        <v>20002.529636711282</v>
      </c>
      <c r="E888">
        <f>_xlfn.STDEV.P(B$11:B888)</f>
        <v>138736.50874841693</v>
      </c>
      <c r="F888">
        <f t="shared" si="91"/>
        <v>169401.32906095556</v>
      </c>
      <c r="G888">
        <f t="shared" si="92"/>
        <v>150832.2092039978</v>
      </c>
      <c r="H888">
        <f t="shared" si="93"/>
        <v>189403.85869766684</v>
      </c>
      <c r="I888">
        <f t="shared" si="94"/>
        <v>-126640.80829283607</v>
      </c>
      <c r="J888">
        <f t="shared" si="95"/>
        <v>-149398.79942424427</v>
      </c>
      <c r="K888">
        <f t="shared" si="97"/>
        <v>1</v>
      </c>
      <c r="L888">
        <f t="shared" si="98"/>
        <v>1</v>
      </c>
      <c r="M888" s="3">
        <f ca="1">VLOOKUP(A888,Cash!A:B,2,FALSE)/5200</f>
        <v>6.228846153846154E-5</v>
      </c>
      <c r="N888">
        <f ca="1">VLOOKUP(A888,Swap!A:B,2,FALSE)</f>
        <v>169.298</v>
      </c>
      <c r="O888">
        <f t="shared" ca="1" si="99"/>
        <v>5.5355594359904892E-3</v>
      </c>
      <c r="P888">
        <f t="shared" ca="1" si="100"/>
        <v>5.4739440513751044E-3</v>
      </c>
      <c r="Q888">
        <f t="shared" ca="1" si="105"/>
        <v>5.4739440513751044E-3</v>
      </c>
      <c r="R888">
        <f t="shared" ca="1" si="101"/>
        <v>159.85832595686239</v>
      </c>
      <c r="S888">
        <f t="shared" ca="1" si="96"/>
        <v>152.6439508027666</v>
      </c>
      <c r="T888">
        <f ca="1">(N888-MAX($N$534:N888))/MAX($N$534:N888)</f>
        <v>0</v>
      </c>
      <c r="U888">
        <f ca="1">(R888-MAX(R$534:R888))/MAX(R$534:R888)</f>
        <v>0</v>
      </c>
      <c r="V888">
        <f ca="1">(S888-MAX(S$534:S888))/MAX(S$534:S888)</f>
        <v>0</v>
      </c>
      <c r="W888">
        <f t="shared" ca="1" si="102"/>
        <v>0</v>
      </c>
      <c r="X888">
        <f t="shared" ca="1" si="103"/>
        <v>0</v>
      </c>
      <c r="Y888">
        <f t="shared" ca="1" si="104"/>
        <v>0</v>
      </c>
    </row>
    <row r="889" spans="1:25" x14ac:dyDescent="0.35">
      <c r="A889" s="1">
        <v>42311</v>
      </c>
      <c r="B889">
        <v>-164264</v>
      </c>
      <c r="C889">
        <f>AVERAGE(B$11:B889)</f>
        <v>11895.063708759955</v>
      </c>
      <c r="D889">
        <f t="shared" si="90"/>
        <v>19847.757170172084</v>
      </c>
      <c r="E889">
        <f>_xlfn.STDEV.P(B$11:B889)</f>
        <v>138784.96113166958</v>
      </c>
      <c r="F889">
        <f t="shared" si="91"/>
        <v>169532.5835690893</v>
      </c>
      <c r="G889">
        <f t="shared" si="92"/>
        <v>150680.02484042954</v>
      </c>
      <c r="H889">
        <f t="shared" si="93"/>
        <v>189380.34073926139</v>
      </c>
      <c r="I889">
        <f t="shared" si="94"/>
        <v>-126889.89742290962</v>
      </c>
      <c r="J889">
        <f t="shared" si="95"/>
        <v>-149684.82639891721</v>
      </c>
      <c r="K889">
        <f t="shared" si="97"/>
        <v>1</v>
      </c>
      <c r="L889">
        <f t="shared" si="98"/>
        <v>1</v>
      </c>
      <c r="M889" s="3">
        <f ca="1">VLOOKUP(A889,Cash!A:B,2,FALSE)/5200</f>
        <v>6.4153846153846162E-5</v>
      </c>
      <c r="N889">
        <f ca="1">VLOOKUP(A889,Swap!A:B,2,FALSE)</f>
        <v>167.126</v>
      </c>
      <c r="O889">
        <f t="shared" ca="1" si="99"/>
        <v>-1.2829448664485099E-2</v>
      </c>
      <c r="P889">
        <f t="shared" ca="1" si="100"/>
        <v>-1.289173712602356E-2</v>
      </c>
      <c r="Q889">
        <f t="shared" ca="1" si="105"/>
        <v>-1.289173712602356E-2</v>
      </c>
      <c r="R889">
        <f t="shared" ca="1" si="101"/>
        <v>157.79747444122034</v>
      </c>
      <c r="S889">
        <f t="shared" ca="1" si="96"/>
        <v>150.67610511513965</v>
      </c>
      <c r="T889">
        <f ca="1">(N889-MAX($N$534:N889))/MAX($N$534:N889)</f>
        <v>-1.2829448664485092E-2</v>
      </c>
      <c r="U889">
        <f ca="1">(R889-MAX(R$534:R889))/MAX(R$534:R889)</f>
        <v>-1.2891737126023459E-2</v>
      </c>
      <c r="V889">
        <f ca="1">(S889-MAX(S$534:S889))/MAX(S$534:S889)</f>
        <v>-1.2891737126023612E-2</v>
      </c>
      <c r="W889">
        <f t="shared" ca="1" si="102"/>
        <v>1</v>
      </c>
      <c r="X889">
        <f t="shared" ca="1" si="103"/>
        <v>1</v>
      </c>
      <c r="Y889">
        <f t="shared" ca="1" si="104"/>
        <v>1</v>
      </c>
    </row>
    <row r="890" spans="1:25" x14ac:dyDescent="0.35">
      <c r="A890" s="1">
        <v>42318</v>
      </c>
      <c r="B890">
        <v>-36936</v>
      </c>
      <c r="C890">
        <f>AVERAGE(B$11:B890)</f>
        <v>11839.573863636364</v>
      </c>
      <c r="D890">
        <f t="shared" si="90"/>
        <v>19904.336520076482</v>
      </c>
      <c r="E890">
        <f>_xlfn.STDEV.P(B$11:B890)</f>
        <v>138715.83970018118</v>
      </c>
      <c r="F890">
        <f t="shared" si="91"/>
        <v>169508.68377376057</v>
      </c>
      <c r="G890">
        <f t="shared" si="92"/>
        <v>150555.41356381754</v>
      </c>
      <c r="H890">
        <f t="shared" si="93"/>
        <v>189413.02029383706</v>
      </c>
      <c r="I890">
        <f t="shared" si="94"/>
        <v>-126876.26583654482</v>
      </c>
      <c r="J890">
        <f t="shared" si="95"/>
        <v>-149604.34725368407</v>
      </c>
      <c r="K890">
        <f t="shared" si="97"/>
        <v>1</v>
      </c>
      <c r="L890">
        <f t="shared" si="98"/>
        <v>1</v>
      </c>
      <c r="M890" s="3">
        <f ca="1">VLOOKUP(A890,Cash!A:B,2,FALSE)/5200</f>
        <v>6.8480769230769233E-5</v>
      </c>
      <c r="N890">
        <f ca="1">VLOOKUP(A890,Swap!A:B,2,FALSE)</f>
        <v>165.983</v>
      </c>
      <c r="O890">
        <f t="shared" ca="1" si="99"/>
        <v>-6.8391512990199077E-3</v>
      </c>
      <c r="P890">
        <f t="shared" ca="1" si="100"/>
        <v>-6.9033051451737534E-3</v>
      </c>
      <c r="Q890">
        <f t="shared" ca="1" si="105"/>
        <v>-6.9033051451737534E-3</v>
      </c>
      <c r="R890">
        <f t="shared" ca="1" si="101"/>
        <v>156.70815032401484</v>
      </c>
      <c r="S890">
        <f t="shared" ca="1" si="96"/>
        <v>149.63594198344356</v>
      </c>
      <c r="T890">
        <f ca="1">(N890-MAX($N$534:N890))/MAX($N$534:N890)</f>
        <v>-1.9580857423005575E-2</v>
      </c>
      <c r="U890">
        <f ca="1">(R890-MAX(R$534:R890))/MAX(R$534:R890)</f>
        <v>-1.9706046675964949E-2</v>
      </c>
      <c r="V890">
        <f ca="1">(S890-MAX(S$534:S890))/MAX(S$534:S890)</f>
        <v>-1.9706046675965094E-2</v>
      </c>
      <c r="W890">
        <f t="shared" ca="1" si="102"/>
        <v>2</v>
      </c>
      <c r="X890">
        <f t="shared" ca="1" si="103"/>
        <v>2</v>
      </c>
      <c r="Y890">
        <f t="shared" ca="1" si="104"/>
        <v>2</v>
      </c>
    </row>
    <row r="891" spans="1:25" x14ac:dyDescent="0.35">
      <c r="A891" s="1">
        <v>42325</v>
      </c>
      <c r="B891">
        <v>-48056</v>
      </c>
      <c r="C891">
        <f>AVERAGE(B$11:B891)</f>
        <v>11771.587968217935</v>
      </c>
      <c r="D891">
        <f t="shared" si="90"/>
        <v>19792.910133843212</v>
      </c>
      <c r="E891">
        <f>_xlfn.STDEV.P(B$11:B891)</f>
        <v>138651.75956560933</v>
      </c>
      <c r="F891">
        <f t="shared" si="91"/>
        <v>169534.16506474538</v>
      </c>
      <c r="G891">
        <f t="shared" si="92"/>
        <v>150423.34753382727</v>
      </c>
      <c r="H891">
        <f t="shared" si="93"/>
        <v>189327.0751985886</v>
      </c>
      <c r="I891">
        <f t="shared" si="94"/>
        <v>-126880.1715973914</v>
      </c>
      <c r="J891">
        <f t="shared" si="95"/>
        <v>-149741.25493090216</v>
      </c>
      <c r="K891">
        <f t="shared" si="97"/>
        <v>1</v>
      </c>
      <c r="L891">
        <f t="shared" si="98"/>
        <v>1</v>
      </c>
      <c r="M891" s="3">
        <f ca="1">VLOOKUP(A891,Cash!A:B,2,FALSE)/5200</f>
        <v>7.0596153846153847E-5</v>
      </c>
      <c r="N891">
        <f ca="1">VLOOKUP(A891,Swap!A:B,2,FALSE)</f>
        <v>166.95400000000001</v>
      </c>
      <c r="O891">
        <f t="shared" ca="1" si="99"/>
        <v>5.8499966864076214E-3</v>
      </c>
      <c r="P891">
        <f t="shared" ca="1" si="100"/>
        <v>5.7815159171768519E-3</v>
      </c>
      <c r="Q891">
        <f t="shared" ca="1" si="105"/>
        <v>5.7815159171768519E-3</v>
      </c>
      <c r="R891">
        <f t="shared" ca="1" si="101"/>
        <v>157.61416098946447</v>
      </c>
      <c r="S891">
        <f t="shared" ca="1" si="96"/>
        <v>150.50106456380257</v>
      </c>
      <c r="T891">
        <f ca="1">(N891-MAX($N$534:N891))/MAX($N$534:N891)</f>
        <v>-1.3845408687639511E-2</v>
      </c>
      <c r="U891">
        <f ca="1">(R891-MAX(R$534:R891))/MAX(R$534:R891)</f>
        <v>-1.403846158130986E-2</v>
      </c>
      <c r="V891">
        <f ca="1">(S891-MAX(S$534:S891))/MAX(S$534:S891)</f>
        <v>-1.4038461581310077E-2</v>
      </c>
      <c r="W891">
        <f t="shared" ca="1" si="102"/>
        <v>3</v>
      </c>
      <c r="X891">
        <f t="shared" ca="1" si="103"/>
        <v>3</v>
      </c>
      <c r="Y891">
        <f t="shared" ca="1" si="104"/>
        <v>3</v>
      </c>
    </row>
    <row r="892" spans="1:25" x14ac:dyDescent="0.35">
      <c r="A892" s="1">
        <v>42332</v>
      </c>
      <c r="B892">
        <v>35112</v>
      </c>
      <c r="C892">
        <f>AVERAGE(B$11:B892)</f>
        <v>11798.051020408164</v>
      </c>
      <c r="D892">
        <f t="shared" si="90"/>
        <v>19836.353728489485</v>
      </c>
      <c r="E892">
        <f>_xlfn.STDEV.P(B$11:B892)</f>
        <v>138575.36259580424</v>
      </c>
      <c r="F892">
        <f t="shared" si="91"/>
        <v>169535.17389498101</v>
      </c>
      <c r="G892">
        <f t="shared" si="92"/>
        <v>150373.41361621241</v>
      </c>
      <c r="H892">
        <f t="shared" si="93"/>
        <v>189371.52762347049</v>
      </c>
      <c r="I892">
        <f t="shared" si="94"/>
        <v>-126777.31157539607</v>
      </c>
      <c r="J892">
        <f t="shared" si="95"/>
        <v>-149698.82016649153</v>
      </c>
      <c r="K892">
        <f t="shared" si="97"/>
        <v>1</v>
      </c>
      <c r="L892">
        <f t="shared" si="98"/>
        <v>1</v>
      </c>
      <c r="M892" s="3">
        <f ca="1">VLOOKUP(A892,Cash!A:B,2,FALSE)/5200</f>
        <v>7.7365384615384614E-5</v>
      </c>
      <c r="N892">
        <f ca="1">VLOOKUP(A892,Swap!A:B,2,FALSE)</f>
        <v>167.66</v>
      </c>
      <c r="O892">
        <f t="shared" ca="1" si="99"/>
        <v>4.2287097044695354E-3</v>
      </c>
      <c r="P892">
        <f t="shared" ca="1" si="100"/>
        <v>4.1581135506233817E-3</v>
      </c>
      <c r="Q892">
        <f t="shared" ca="1" si="105"/>
        <v>4.1581135506233817E-3</v>
      </c>
      <c r="R892">
        <f t="shared" ca="1" si="101"/>
        <v>158.26953856804491</v>
      </c>
      <c r="S892">
        <f t="shared" ca="1" si="96"/>
        <v>151.12686507974857</v>
      </c>
      <c r="T892">
        <f ca="1">(N892-MAX($N$534:N892))/MAX($N$534:N892)</f>
        <v>-9.6752471972498498E-3</v>
      </c>
      <c r="U892">
        <f ca="1">(R892-MAX(R$534:R892))/MAX(R$534:R892)</f>
        <v>-9.9387215480175387E-3</v>
      </c>
      <c r="V892">
        <f ca="1">(S892-MAX(S$534:S892))/MAX(S$534:S892)</f>
        <v>-9.9387215480178145E-3</v>
      </c>
      <c r="W892">
        <f t="shared" ca="1" si="102"/>
        <v>4</v>
      </c>
      <c r="X892">
        <f t="shared" ca="1" si="103"/>
        <v>4</v>
      </c>
      <c r="Y892">
        <f t="shared" ca="1" si="104"/>
        <v>4</v>
      </c>
    </row>
    <row r="893" spans="1:25" x14ac:dyDescent="0.35">
      <c r="A893" s="1">
        <v>42339</v>
      </c>
      <c r="B893">
        <v>15519</v>
      </c>
      <c r="C893">
        <f>AVERAGE(B$11:B893)</f>
        <v>11802.265005662513</v>
      </c>
      <c r="D893">
        <f t="shared" si="90"/>
        <v>19766.221797323135</v>
      </c>
      <c r="E893">
        <f>_xlfn.STDEV.P(B$11:B893)</f>
        <v>138496.92841526962</v>
      </c>
      <c r="F893">
        <f t="shared" si="91"/>
        <v>169529.35872207931</v>
      </c>
      <c r="G893">
        <f t="shared" si="92"/>
        <v>150299.19342093213</v>
      </c>
      <c r="H893">
        <f t="shared" si="93"/>
        <v>189295.58051940246</v>
      </c>
      <c r="I893">
        <f t="shared" si="94"/>
        <v>-126694.66340960711</v>
      </c>
      <c r="J893">
        <f t="shared" si="95"/>
        <v>-149763.13692475617</v>
      </c>
      <c r="K893">
        <f t="shared" si="97"/>
        <v>1</v>
      </c>
      <c r="L893">
        <f t="shared" si="98"/>
        <v>1</v>
      </c>
      <c r="M893" s="3">
        <f ca="1">VLOOKUP(A893,Cash!A:B,2,FALSE)/5200</f>
        <v>8.11923076923077E-5</v>
      </c>
      <c r="N893">
        <f ca="1">VLOOKUP(A893,Swap!A:B,2,FALSE)</f>
        <v>168.99100000000001</v>
      </c>
      <c r="O893">
        <f t="shared" ca="1" si="99"/>
        <v>7.9386854348086899E-3</v>
      </c>
      <c r="P893">
        <f t="shared" ca="1" si="100"/>
        <v>7.8613200501933059E-3</v>
      </c>
      <c r="Q893">
        <f t="shared" ca="1" si="105"/>
        <v>7.8613200501933059E-3</v>
      </c>
      <c r="R893">
        <f t="shared" ca="1" si="101"/>
        <v>159.51374606492473</v>
      </c>
      <c r="S893">
        <f t="shared" ca="1" si="96"/>
        <v>152.31492173432287</v>
      </c>
      <c r="T893">
        <f ca="1">(N893-MAX($N$534:N893))/MAX($N$534:N893)</f>
        <v>-1.8133705064441868E-3</v>
      </c>
      <c r="U893">
        <f ca="1">(R893-MAX(R$534:R893))/MAX(R$534:R893)</f>
        <v>-2.1555329688028903E-3</v>
      </c>
      <c r="V893">
        <f ca="1">(S893-MAX(S$534:S893))/MAX(S$534:S893)</f>
        <v>-2.1555329688031596E-3</v>
      </c>
      <c r="W893">
        <f t="shared" ca="1" si="102"/>
        <v>5</v>
      </c>
      <c r="X893">
        <f t="shared" ca="1" si="103"/>
        <v>5</v>
      </c>
      <c r="Y893">
        <f t="shared" ca="1" si="104"/>
        <v>5</v>
      </c>
    </row>
    <row r="894" spans="1:25" x14ac:dyDescent="0.35">
      <c r="A894" s="1">
        <v>42346</v>
      </c>
      <c r="B894">
        <v>-24549</v>
      </c>
      <c r="C894">
        <f>AVERAGE(B$11:B894)</f>
        <v>11761.143665158372</v>
      </c>
      <c r="D894">
        <f t="shared" si="90"/>
        <v>19604.925430210325</v>
      </c>
      <c r="E894">
        <f>_xlfn.STDEV.P(B$11:B894)</f>
        <v>138423.96427961168</v>
      </c>
      <c r="F894">
        <f t="shared" si="91"/>
        <v>169531.31445792521</v>
      </c>
      <c r="G894">
        <f t="shared" si="92"/>
        <v>150185.10794477005</v>
      </c>
      <c r="H894">
        <f t="shared" si="93"/>
        <v>189136.23988813555</v>
      </c>
      <c r="I894">
        <f t="shared" si="94"/>
        <v>-126662.82061445332</v>
      </c>
      <c r="J894">
        <f t="shared" si="95"/>
        <v>-149926.38902771487</v>
      </c>
      <c r="K894">
        <f t="shared" si="97"/>
        <v>1</v>
      </c>
      <c r="L894">
        <f t="shared" si="98"/>
        <v>1</v>
      </c>
      <c r="M894" s="3">
        <f ca="1">VLOOKUP(A894,Cash!A:B,2,FALSE)/5200</f>
        <v>9.3557692307692306E-5</v>
      </c>
      <c r="N894">
        <f ca="1">VLOOKUP(A894,Swap!A:B,2,FALSE)</f>
        <v>167.69399999999999</v>
      </c>
      <c r="O894">
        <f t="shared" ca="1" si="99"/>
        <v>-7.6749649389613595E-3</v>
      </c>
      <c r="P894">
        <f t="shared" ca="1" si="100"/>
        <v>-7.7561572466536667E-3</v>
      </c>
      <c r="Q894">
        <f t="shared" ca="1" si="105"/>
        <v>-7.7561572466536667E-3</v>
      </c>
      <c r="R894">
        <f t="shared" ca="1" si="101"/>
        <v>158.2765323674424</v>
      </c>
      <c r="S894">
        <f t="shared" ca="1" si="96"/>
        <v>151.1335432503397</v>
      </c>
      <c r="T894">
        <f ca="1">(N894-MAX($N$534:N894))/MAX($N$534:N894)</f>
        <v>-9.4744178903472774E-3</v>
      </c>
      <c r="U894">
        <f ca="1">(R894-MAX(R$534:R894))/MAX(R$534:R894)</f>
        <v>-9.8949715628001336E-3</v>
      </c>
      <c r="V894">
        <f ca="1">(S894-MAX(S$534:S894))/MAX(S$534:S894)</f>
        <v>-9.8949715628005256E-3</v>
      </c>
      <c r="W894">
        <f t="shared" ca="1" si="102"/>
        <v>6</v>
      </c>
      <c r="X894">
        <f t="shared" ca="1" si="103"/>
        <v>6</v>
      </c>
      <c r="Y894">
        <f t="shared" ca="1" si="104"/>
        <v>6</v>
      </c>
    </row>
    <row r="895" spans="1:25" x14ac:dyDescent="0.35">
      <c r="A895" s="1">
        <v>42353</v>
      </c>
      <c r="B895">
        <v>-11443</v>
      </c>
      <c r="C895">
        <f>AVERAGE(B$11:B895)</f>
        <v>11734.924293785311</v>
      </c>
      <c r="D895">
        <f t="shared" si="90"/>
        <v>19465.273422562143</v>
      </c>
      <c r="E895">
        <f>_xlfn.STDEV.P(B$11:B895)</f>
        <v>138347.93287559113</v>
      </c>
      <c r="F895">
        <f t="shared" si="91"/>
        <v>169526.75006043544</v>
      </c>
      <c r="G895">
        <f t="shared" si="92"/>
        <v>150082.85716937642</v>
      </c>
      <c r="H895">
        <f t="shared" si="93"/>
        <v>188992.02348299758</v>
      </c>
      <c r="I895">
        <f t="shared" si="94"/>
        <v>-126613.00858180581</v>
      </c>
      <c r="J895">
        <f t="shared" si="95"/>
        <v>-150061.4766378733</v>
      </c>
      <c r="K895">
        <f t="shared" si="97"/>
        <v>1</v>
      </c>
      <c r="L895">
        <f t="shared" si="98"/>
        <v>1</v>
      </c>
      <c r="M895" s="3">
        <f ca="1">VLOOKUP(A895,Cash!A:B,2,FALSE)/5200</f>
        <v>1.0110576923076924E-4</v>
      </c>
      <c r="N895">
        <f ca="1">VLOOKUP(A895,Swap!A:B,2,FALSE)</f>
        <v>166.90799999999999</v>
      </c>
      <c r="O895">
        <f t="shared" ca="1" si="99"/>
        <v>-4.6871086622061187E-3</v>
      </c>
      <c r="P895">
        <f t="shared" ca="1" si="100"/>
        <v>-4.7806663545138109E-3</v>
      </c>
      <c r="Q895">
        <f t="shared" ca="1" si="105"/>
        <v>-4.7806663545138109E-3</v>
      </c>
      <c r="R895">
        <f t="shared" ca="1" si="101"/>
        <v>157.51986507444425</v>
      </c>
      <c r="S895">
        <f t="shared" ca="1" si="96"/>
        <v>150.41102420508435</v>
      </c>
      <c r="T895">
        <f ca="1">(N895-MAX($N$534:N895))/MAX($N$534:N895)</f>
        <v>-1.411711892639024E-2</v>
      </c>
      <c r="U895">
        <f ca="1">(R895-MAX(R$534:R895))/MAX(R$534:R895)</f>
        <v>-1.4628333359684775E-2</v>
      </c>
      <c r="V895">
        <f ca="1">(S895-MAX(S$534:S895))/MAX(S$534:S895)</f>
        <v>-1.4628333359685162E-2</v>
      </c>
      <c r="W895">
        <f t="shared" ca="1" si="102"/>
        <v>7</v>
      </c>
      <c r="X895">
        <f t="shared" ca="1" si="103"/>
        <v>7</v>
      </c>
      <c r="Y895">
        <f t="shared" ca="1" si="104"/>
        <v>7</v>
      </c>
    </row>
    <row r="896" spans="1:25" x14ac:dyDescent="0.35">
      <c r="A896" s="1">
        <v>42360</v>
      </c>
      <c r="B896">
        <v>-12210</v>
      </c>
      <c r="C896">
        <f>AVERAGE(B$11:B896)</f>
        <v>11707.898419864559</v>
      </c>
      <c r="D896">
        <f t="shared" si="90"/>
        <v>19229.441682600384</v>
      </c>
      <c r="E896">
        <f>_xlfn.STDEV.P(B$11:B896)</f>
        <v>138272.17382522454</v>
      </c>
      <c r="F896">
        <f t="shared" si="91"/>
        <v>169484.85463995568</v>
      </c>
      <c r="G896">
        <f t="shared" si="92"/>
        <v>149980.0722450891</v>
      </c>
      <c r="H896">
        <f t="shared" si="93"/>
        <v>188714.29632255607</v>
      </c>
      <c r="I896">
        <f t="shared" si="94"/>
        <v>-126564.27540535998</v>
      </c>
      <c r="J896">
        <f t="shared" si="95"/>
        <v>-150255.41295735529</v>
      </c>
      <c r="K896">
        <f t="shared" si="97"/>
        <v>1</v>
      </c>
      <c r="L896">
        <f t="shared" si="98"/>
        <v>1</v>
      </c>
      <c r="M896" s="3">
        <f ca="1">VLOOKUP(A896,Cash!A:B,2,FALSE)/5200</f>
        <v>1.1429807692307693E-4</v>
      </c>
      <c r="N896">
        <f ca="1">VLOOKUP(A896,Swap!A:B,2,FALSE)</f>
        <v>167.12200000000001</v>
      </c>
      <c r="O896">
        <f t="shared" ca="1" si="99"/>
        <v>1.2821434562755307E-3</v>
      </c>
      <c r="P896">
        <f t="shared" ca="1" si="100"/>
        <v>1.1810376870447616E-3</v>
      </c>
      <c r="Q896">
        <f t="shared" ca="1" si="105"/>
        <v>1.1810376870447616E-3</v>
      </c>
      <c r="R896">
        <f t="shared" ca="1" si="101"/>
        <v>157.70590197155536</v>
      </c>
      <c r="S896">
        <f t="shared" ca="1" si="96"/>
        <v>150.58866529321753</v>
      </c>
      <c r="T896">
        <f ca="1">(N896-MAX($N$534:N896))/MAX($N$534:N896)</f>
        <v>-1.2853075641767698E-2</v>
      </c>
      <c r="U896">
        <f ca="1">(R896-MAX(R$534:R896))/MAX(R$534:R896)</f>
        <v>-1.3464572285636555E-2</v>
      </c>
      <c r="V896">
        <f ca="1">(S896-MAX(S$534:S896))/MAX(S$534:S896)</f>
        <v>-1.3464572285636979E-2</v>
      </c>
      <c r="W896">
        <f t="shared" ca="1" si="102"/>
        <v>8</v>
      </c>
      <c r="X896">
        <f t="shared" ca="1" si="103"/>
        <v>8</v>
      </c>
      <c r="Y896">
        <f t="shared" ca="1" si="104"/>
        <v>8</v>
      </c>
    </row>
    <row r="897" spans="1:25" x14ac:dyDescent="0.35">
      <c r="A897" s="1">
        <v>42367</v>
      </c>
      <c r="B897">
        <v>42981</v>
      </c>
      <c r="C897">
        <f>AVERAGE(B$11:B897)</f>
        <v>11743.155580608794</v>
      </c>
      <c r="D897">
        <f t="shared" si="90"/>
        <v>19103.799235181643</v>
      </c>
      <c r="E897">
        <f>_xlfn.STDEV.P(B$11:B897)</f>
        <v>138198.19287742817</v>
      </c>
      <c r="F897">
        <f t="shared" si="91"/>
        <v>169442.83893869922</v>
      </c>
      <c r="G897">
        <f t="shared" si="92"/>
        <v>149941.34845803695</v>
      </c>
      <c r="H897">
        <f t="shared" si="93"/>
        <v>188546.63817388087</v>
      </c>
      <c r="I897">
        <f t="shared" si="94"/>
        <v>-126455.03729681937</v>
      </c>
      <c r="J897">
        <f t="shared" si="95"/>
        <v>-150339.03970351757</v>
      </c>
      <c r="K897">
        <f t="shared" si="97"/>
        <v>1</v>
      </c>
      <c r="L897">
        <f t="shared" si="98"/>
        <v>1</v>
      </c>
      <c r="M897" s="3">
        <f ca="1">VLOOKUP(A897,Cash!A:B,2,FALSE)/5200</f>
        <v>1.1667307692307693E-4</v>
      </c>
      <c r="N897">
        <f ca="1">VLOOKUP(A897,Swap!A:B,2,FALSE)</f>
        <v>166.68600000000001</v>
      </c>
      <c r="O897">
        <f t="shared" ca="1" si="99"/>
        <v>-2.6088725601656204E-3</v>
      </c>
      <c r="P897">
        <f t="shared" ca="1" si="100"/>
        <v>-2.7231706370886974E-3</v>
      </c>
      <c r="Q897">
        <f t="shared" ca="1" si="105"/>
        <v>-2.7231706370886974E-3</v>
      </c>
      <c r="R897">
        <f t="shared" ca="1" si="101"/>
        <v>157.27644189001083</v>
      </c>
      <c r="S897">
        <f t="shared" ca="1" si="96"/>
        <v>150.17858666161266</v>
      </c>
      <c r="T897">
        <f ca="1">(N897-MAX($N$534:N897))/MAX($N$534:N897)</f>
        <v>-1.5428416165577826E-2</v>
      </c>
      <c r="U897">
        <f ca="1">(R897-MAX(R$534:R897))/MAX(R$534:R897)</f>
        <v>-1.6151076594836083E-2</v>
      </c>
      <c r="V897">
        <f ca="1">(S897-MAX(S$534:S897))/MAX(S$534:S897)</f>
        <v>-1.6151076594836521E-2</v>
      </c>
      <c r="W897">
        <f t="shared" ca="1" si="102"/>
        <v>9</v>
      </c>
      <c r="X897">
        <f t="shared" ca="1" si="103"/>
        <v>9</v>
      </c>
      <c r="Y897">
        <f t="shared" ca="1" si="104"/>
        <v>9</v>
      </c>
    </row>
    <row r="898" spans="1:25" x14ac:dyDescent="0.35">
      <c r="A898" s="1">
        <v>42374</v>
      </c>
      <c r="B898">
        <v>18286</v>
      </c>
      <c r="C898">
        <f>AVERAGE(B$11:B898)</f>
        <v>11750.523648648648</v>
      </c>
      <c r="D898">
        <f t="shared" si="90"/>
        <v>18929.122370936904</v>
      </c>
      <c r="E898">
        <f>_xlfn.STDEV.P(B$11:B898)</f>
        <v>138120.53097838748</v>
      </c>
      <c r="F898">
        <f t="shared" si="91"/>
        <v>169396.49664972734</v>
      </c>
      <c r="G898">
        <f t="shared" si="92"/>
        <v>149871.05462703612</v>
      </c>
      <c r="H898">
        <f t="shared" si="93"/>
        <v>188325.61902066425</v>
      </c>
      <c r="I898">
        <f t="shared" si="94"/>
        <v>-126370.00732973883</v>
      </c>
      <c r="J898">
        <f t="shared" si="95"/>
        <v>-150467.37427879043</v>
      </c>
      <c r="K898">
        <f t="shared" si="97"/>
        <v>1</v>
      </c>
      <c r="L898">
        <f t="shared" si="98"/>
        <v>1</v>
      </c>
      <c r="M898" s="3">
        <f ca="1">VLOOKUP(A898,Cash!A:B,2,FALSE)/5200</f>
        <v>1.1867307692307692E-4</v>
      </c>
      <c r="N898">
        <f ca="1">VLOOKUP(A898,Swap!A:B,2,FALSE)</f>
        <v>167.55600000000001</v>
      </c>
      <c r="O898">
        <f t="shared" ca="1" si="99"/>
        <v>5.219394550232126E-3</v>
      </c>
      <c r="P898">
        <f t="shared" ca="1" si="100"/>
        <v>5.1027214733090492E-3</v>
      </c>
      <c r="Q898">
        <f t="shared" ca="1" si="105"/>
        <v>5.1027214733090492E-3</v>
      </c>
      <c r="R898">
        <f t="shared" ca="1" si="101"/>
        <v>158.07897976728862</v>
      </c>
      <c r="S898">
        <f t="shared" ca="1" si="96"/>
        <v>150.94490616060207</v>
      </c>
      <c r="T898">
        <f ca="1">(N898-MAX($N$534:N898))/MAX($N$534:N898)</f>
        <v>-1.0289548606598958E-2</v>
      </c>
      <c r="U898">
        <f ca="1">(R898-MAX(R$534:R898))/MAX(R$534:R898)</f>
        <v>-1.1130769566884661E-2</v>
      </c>
      <c r="V898">
        <f ca="1">(S898-MAX(S$534:S898))/MAX(S$534:S898)</f>
        <v>-1.1130769566884984E-2</v>
      </c>
      <c r="W898">
        <f t="shared" ca="1" si="102"/>
        <v>10</v>
      </c>
      <c r="X898">
        <f t="shared" ca="1" si="103"/>
        <v>10</v>
      </c>
      <c r="Y898">
        <f t="shared" ca="1" si="104"/>
        <v>10</v>
      </c>
    </row>
    <row r="899" spans="1:25" x14ac:dyDescent="0.35">
      <c r="A899" s="1">
        <v>42381</v>
      </c>
      <c r="B899">
        <v>-43236</v>
      </c>
      <c r="C899">
        <f>AVERAGE(B$11:B899)</f>
        <v>11688.671541057367</v>
      </c>
      <c r="D899">
        <f t="shared" si="90"/>
        <v>18584.585086042065</v>
      </c>
      <c r="E899">
        <f>_xlfn.STDEV.P(B$11:B899)</f>
        <v>138055.13038507532</v>
      </c>
      <c r="F899">
        <f t="shared" si="91"/>
        <v>169339.32670598707</v>
      </c>
      <c r="G899">
        <f t="shared" si="92"/>
        <v>149743.8019261327</v>
      </c>
      <c r="H899">
        <f t="shared" si="93"/>
        <v>187923.91179202913</v>
      </c>
      <c r="I899">
        <f t="shared" si="94"/>
        <v>-126366.45884401795</v>
      </c>
      <c r="J899">
        <f t="shared" si="95"/>
        <v>-150754.74161994501</v>
      </c>
      <c r="K899">
        <f t="shared" si="97"/>
        <v>1</v>
      </c>
      <c r="L899">
        <f t="shared" si="98"/>
        <v>1</v>
      </c>
      <c r="M899" s="3">
        <f ca="1">VLOOKUP(A899,Cash!A:B,2,FALSE)/5200</f>
        <v>1.1992307692307693E-4</v>
      </c>
      <c r="N899">
        <f ca="1">VLOOKUP(A899,Swap!A:B,2,FALSE)</f>
        <v>170.417</v>
      </c>
      <c r="O899">
        <f t="shared" ca="1" si="99"/>
        <v>1.7074888395521404E-2</v>
      </c>
      <c r="P899">
        <f t="shared" ca="1" si="100"/>
        <v>1.6956215318598328E-2</v>
      </c>
      <c r="Q899">
        <f t="shared" ca="1" si="105"/>
        <v>1.6956215318598328E-2</v>
      </c>
      <c r="R899">
        <f t="shared" ca="1" si="101"/>
        <v>160.75940098556711</v>
      </c>
      <c r="S899">
        <f t="shared" ca="1" si="96"/>
        <v>153.50436049070686</v>
      </c>
      <c r="T899">
        <f ca="1">(N899-MAX($N$534:N899))/MAX($N$534:N899)</f>
        <v>0</v>
      </c>
      <c r="U899">
        <f ca="1">(R899-MAX(R$534:R899))/MAX(R$534:R899)</f>
        <v>0</v>
      </c>
      <c r="V899">
        <f ca="1">(S899-MAX(S$534:S899))/MAX(S$534:S899)</f>
        <v>0</v>
      </c>
      <c r="W899">
        <f t="shared" ca="1" si="102"/>
        <v>0</v>
      </c>
      <c r="X899">
        <f t="shared" ca="1" si="103"/>
        <v>0</v>
      </c>
      <c r="Y899">
        <f t="shared" ca="1" si="104"/>
        <v>0</v>
      </c>
    </row>
    <row r="900" spans="1:25" x14ac:dyDescent="0.35">
      <c r="A900" s="1">
        <v>42388</v>
      </c>
      <c r="B900">
        <v>-67746</v>
      </c>
      <c r="C900">
        <f>AVERAGE(B$11:B900)</f>
        <v>11599.419101123596</v>
      </c>
      <c r="D900">
        <f t="shared" si="90"/>
        <v>18248.567877629062</v>
      </c>
      <c r="E900">
        <f>_xlfn.STDEV.P(B$11:B900)</f>
        <v>138003.20990851877</v>
      </c>
      <c r="F900">
        <f t="shared" si="91"/>
        <v>169335.94163650062</v>
      </c>
      <c r="G900">
        <f t="shared" si="92"/>
        <v>149602.62900964235</v>
      </c>
      <c r="H900">
        <f t="shared" si="93"/>
        <v>187584.50951412969</v>
      </c>
      <c r="I900">
        <f t="shared" si="94"/>
        <v>-126403.79080739517</v>
      </c>
      <c r="J900">
        <f t="shared" si="95"/>
        <v>-151087.37375887154</v>
      </c>
      <c r="K900">
        <f t="shared" si="97"/>
        <v>1</v>
      </c>
      <c r="L900">
        <f t="shared" si="98"/>
        <v>1</v>
      </c>
      <c r="M900" s="3">
        <f ca="1">VLOOKUP(A900,Cash!A:B,2,FALSE)/5200</f>
        <v>1.200576923076923E-4</v>
      </c>
      <c r="N900">
        <f ca="1">VLOOKUP(A900,Swap!A:B,2,FALSE)</f>
        <v>171.797</v>
      </c>
      <c r="O900">
        <f t="shared" ca="1" si="99"/>
        <v>8.0977836718167939E-3</v>
      </c>
      <c r="P900">
        <f t="shared" ca="1" si="100"/>
        <v>7.9778605948937174E-3</v>
      </c>
      <c r="Q900">
        <f t="shared" ca="1" si="105"/>
        <v>7.9778605948937174E-3</v>
      </c>
      <c r="R900">
        <f t="shared" ca="1" si="101"/>
        <v>162.04191707594859</v>
      </c>
      <c r="S900">
        <f t="shared" ca="1" si="96"/>
        <v>154.72899687941003</v>
      </c>
      <c r="T900">
        <f ca="1">(N900-MAX($N$534:N900))/MAX($N$534:N900)</f>
        <v>0</v>
      </c>
      <c r="U900">
        <f ca="1">(R900-MAX(R$534:R900))/MAX(R$534:R900)</f>
        <v>0</v>
      </c>
      <c r="V900">
        <f ca="1">(S900-MAX(S$534:S900))/MAX(S$534:S900)</f>
        <v>0</v>
      </c>
      <c r="W900">
        <f t="shared" ca="1" si="102"/>
        <v>0</v>
      </c>
      <c r="X900">
        <f t="shared" ca="1" si="103"/>
        <v>0</v>
      </c>
      <c r="Y900">
        <f t="shared" ca="1" si="104"/>
        <v>0</v>
      </c>
    </row>
    <row r="901" spans="1:25" x14ac:dyDescent="0.35">
      <c r="A901" s="1">
        <v>42395</v>
      </c>
      <c r="B901">
        <v>44541</v>
      </c>
      <c r="C901">
        <f>AVERAGE(B$11:B901)</f>
        <v>11636.390572390572</v>
      </c>
      <c r="D901">
        <f t="shared" si="90"/>
        <v>18108.118546845126</v>
      </c>
      <c r="E901">
        <f>_xlfn.STDEV.P(B$11:B901)</f>
        <v>137930.15531484148</v>
      </c>
      <c r="F901">
        <f t="shared" si="91"/>
        <v>169283.60579016668</v>
      </c>
      <c r="G901">
        <f t="shared" si="92"/>
        <v>149566.54588723206</v>
      </c>
      <c r="H901">
        <f t="shared" si="93"/>
        <v>187391.72433701181</v>
      </c>
      <c r="I901">
        <f t="shared" si="94"/>
        <v>-126293.76474245091</v>
      </c>
      <c r="J901">
        <f t="shared" si="95"/>
        <v>-151175.48724332155</v>
      </c>
      <c r="K901">
        <f t="shared" si="97"/>
        <v>1</v>
      </c>
      <c r="L901">
        <f t="shared" si="98"/>
        <v>1</v>
      </c>
      <c r="M901" s="3">
        <f ca="1">VLOOKUP(A901,Cash!A:B,2,FALSE)/5200</f>
        <v>1.1944230769230769E-4</v>
      </c>
      <c r="N901">
        <f ca="1">VLOOKUP(A901,Swap!A:B,2,FALSE)</f>
        <v>171.85400000000001</v>
      </c>
      <c r="O901">
        <f t="shared" ca="1" si="99"/>
        <v>3.3178693457980302E-4</v>
      </c>
      <c r="P901">
        <f t="shared" ca="1" si="100"/>
        <v>2.117292422721107E-4</v>
      </c>
      <c r="Q901">
        <f t="shared" ca="1" si="105"/>
        <v>2.117292422721107E-4</v>
      </c>
      <c r="R901">
        <f t="shared" ca="1" si="101"/>
        <v>162.07622608826739</v>
      </c>
      <c r="S901">
        <f t="shared" ca="1" si="96"/>
        <v>154.76175753267682</v>
      </c>
      <c r="T901">
        <f ca="1">(N901-MAX($N$534:N901))/MAX($N$534:N901)</f>
        <v>0</v>
      </c>
      <c r="U901">
        <f ca="1">(R901-MAX(R$534:R901))/MAX(R$534:R901)</f>
        <v>0</v>
      </c>
      <c r="V901">
        <f ca="1">(S901-MAX(S$534:S901))/MAX(S$534:S901)</f>
        <v>0</v>
      </c>
      <c r="W901">
        <f t="shared" ca="1" si="102"/>
        <v>0</v>
      </c>
      <c r="X901">
        <f t="shared" ca="1" si="103"/>
        <v>0</v>
      </c>
      <c r="Y901">
        <f t="shared" ca="1" si="104"/>
        <v>0</v>
      </c>
    </row>
    <row r="902" spans="1:25" x14ac:dyDescent="0.35">
      <c r="A902" s="1">
        <v>42402</v>
      </c>
      <c r="B902">
        <v>5853</v>
      </c>
      <c r="C902">
        <f>AVERAGE(B$11:B902)</f>
        <v>11629.906950672646</v>
      </c>
      <c r="D902">
        <f t="shared" si="90"/>
        <v>17807.135755258125</v>
      </c>
      <c r="E902">
        <f>_xlfn.STDEV.P(B$11:B902)</f>
        <v>137852.95437653034</v>
      </c>
      <c r="F902">
        <f t="shared" si="91"/>
        <v>169165.14668544393</v>
      </c>
      <c r="G902">
        <f t="shared" si="92"/>
        <v>149482.86132720299</v>
      </c>
      <c r="H902">
        <f t="shared" si="93"/>
        <v>186972.28244070205</v>
      </c>
      <c r="I902">
        <f t="shared" si="94"/>
        <v>-126223.04742585769</v>
      </c>
      <c r="J902">
        <f t="shared" si="95"/>
        <v>-151358.01093018582</v>
      </c>
      <c r="K902">
        <f t="shared" si="97"/>
        <v>1</v>
      </c>
      <c r="L902">
        <f t="shared" si="98"/>
        <v>1</v>
      </c>
      <c r="M902" s="3">
        <f ca="1">VLOOKUP(A902,Cash!A:B,2,FALSE)/5200</f>
        <v>1.1907692307692307E-4</v>
      </c>
      <c r="N902">
        <f ca="1">VLOOKUP(A902,Swap!A:B,2,FALSE)</f>
        <v>174.01900000000001</v>
      </c>
      <c r="O902">
        <f t="shared" ca="1" si="99"/>
        <v>1.2597902871041677E-2</v>
      </c>
      <c r="P902">
        <f t="shared" ca="1" si="100"/>
        <v>1.2478460563349369E-2</v>
      </c>
      <c r="Q902">
        <f t="shared" ca="1" si="105"/>
        <v>1.2478460563349369E-2</v>
      </c>
      <c r="R902">
        <f t="shared" ca="1" si="101"/>
        <v>164.09868788376633</v>
      </c>
      <c r="S902">
        <f t="shared" ca="1" si="96"/>
        <v>156.69294602076297</v>
      </c>
      <c r="T902">
        <f ca="1">(N902-MAX($N$534:N902))/MAX($N$534:N902)</f>
        <v>0</v>
      </c>
      <c r="U902">
        <f ca="1">(R902-MAX(R$534:R902))/MAX(R$534:R902)</f>
        <v>0</v>
      </c>
      <c r="V902">
        <f ca="1">(S902-MAX(S$534:S902))/MAX(S$534:S902)</f>
        <v>0</v>
      </c>
      <c r="W902">
        <f t="shared" ca="1" si="102"/>
        <v>0</v>
      </c>
      <c r="X902">
        <f t="shared" ca="1" si="103"/>
        <v>0</v>
      </c>
      <c r="Y902">
        <f t="shared" ca="1" si="104"/>
        <v>0</v>
      </c>
    </row>
    <row r="903" spans="1:25" x14ac:dyDescent="0.35">
      <c r="A903" s="1">
        <v>42409</v>
      </c>
      <c r="B903">
        <v>-62300</v>
      </c>
      <c r="C903">
        <f>AVERAGE(B$11:B903)</f>
        <v>11547.118701007839</v>
      </c>
      <c r="D903">
        <f t="shared" si="90"/>
        <v>17384.491395793499</v>
      </c>
      <c r="E903">
        <f>_xlfn.STDEV.P(B$11:B903)</f>
        <v>137797.9327110351</v>
      </c>
      <c r="F903">
        <f t="shared" si="91"/>
        <v>169088.61376764459</v>
      </c>
      <c r="G903">
        <f t="shared" si="92"/>
        <v>149345.05141204293</v>
      </c>
      <c r="H903">
        <f t="shared" si="93"/>
        <v>186473.1051634381</v>
      </c>
      <c r="I903">
        <f t="shared" si="94"/>
        <v>-126250.81401002726</v>
      </c>
      <c r="J903">
        <f t="shared" si="95"/>
        <v>-151704.12237185109</v>
      </c>
      <c r="K903">
        <f t="shared" si="97"/>
        <v>1</v>
      </c>
      <c r="L903">
        <f t="shared" si="98"/>
        <v>1</v>
      </c>
      <c r="M903" s="3">
        <f ca="1">VLOOKUP(A903,Cash!A:B,2,FALSE)/5200</f>
        <v>1.1932692307692309E-4</v>
      </c>
      <c r="N903">
        <f ca="1">VLOOKUP(A903,Swap!A:B,2,FALSE)</f>
        <v>176.13399999999999</v>
      </c>
      <c r="O903">
        <f t="shared" ca="1" si="99"/>
        <v>1.215384526976937E-2</v>
      </c>
      <c r="P903">
        <f t="shared" ca="1" si="100"/>
        <v>1.2034768346692447E-2</v>
      </c>
      <c r="Q903">
        <f t="shared" ca="1" si="105"/>
        <v>1.2034768346692447E-2</v>
      </c>
      <c r="R903">
        <f t="shared" ca="1" si="101"/>
        <v>166.07357757844363</v>
      </c>
      <c r="S903">
        <f t="shared" ca="1" si="96"/>
        <v>158.57870932768364</v>
      </c>
      <c r="T903">
        <f ca="1">(N903-MAX($N$534:N903))/MAX($N$534:N903)</f>
        <v>0</v>
      </c>
      <c r="U903">
        <f ca="1">(R903-MAX(R$534:R903))/MAX(R$534:R903)</f>
        <v>0</v>
      </c>
      <c r="V903">
        <f ca="1">(S903-MAX(S$534:S903))/MAX(S$534:S903)</f>
        <v>0</v>
      </c>
      <c r="W903">
        <f t="shared" ca="1" si="102"/>
        <v>0</v>
      </c>
      <c r="X903">
        <f t="shared" ca="1" si="103"/>
        <v>0</v>
      </c>
      <c r="Y903">
        <f t="shared" ca="1" si="104"/>
        <v>0</v>
      </c>
    </row>
    <row r="904" spans="1:25" x14ac:dyDescent="0.35">
      <c r="A904" s="1">
        <v>42416</v>
      </c>
      <c r="B904">
        <v>-40277</v>
      </c>
      <c r="C904">
        <f>AVERAGE(B$11:B904)</f>
        <v>11489.149888143176</v>
      </c>
      <c r="D904">
        <f t="shared" si="90"/>
        <v>17043.783938814533</v>
      </c>
      <c r="E904">
        <f>_xlfn.STDEV.P(B$11:B904)</f>
        <v>137731.7371043622</v>
      </c>
      <c r="F904">
        <f t="shared" si="91"/>
        <v>169024.92112919776</v>
      </c>
      <c r="G904">
        <f t="shared" si="92"/>
        <v>149220.88699250537</v>
      </c>
      <c r="H904">
        <f t="shared" si="93"/>
        <v>186068.70506801229</v>
      </c>
      <c r="I904">
        <f t="shared" si="94"/>
        <v>-126242.58721621902</v>
      </c>
      <c r="J904">
        <f t="shared" si="95"/>
        <v>-151981.13719038322</v>
      </c>
      <c r="K904">
        <f t="shared" si="97"/>
        <v>1</v>
      </c>
      <c r="L904">
        <f t="shared" si="98"/>
        <v>1</v>
      </c>
      <c r="M904" s="3">
        <f ca="1">VLOOKUP(A904,Cash!A:B,2,FALSE)/5200</f>
        <v>1.1888461538461539E-4</v>
      </c>
      <c r="N904">
        <f ca="1">VLOOKUP(A904,Swap!A:B,2,FALSE)</f>
        <v>175.876</v>
      </c>
      <c r="O904">
        <f t="shared" ca="1" si="99"/>
        <v>-1.4647938501367586E-3</v>
      </c>
      <c r="P904">
        <f t="shared" ca="1" si="100"/>
        <v>-1.5841207732136817E-3</v>
      </c>
      <c r="Q904">
        <f t="shared" ca="1" si="105"/>
        <v>-1.5841207732136817E-3</v>
      </c>
      <c r="R904">
        <f t="shared" ca="1" si="101"/>
        <v>165.8104969743197</v>
      </c>
      <c r="S904">
        <f t="shared" ca="1" si="96"/>
        <v>158.32750150004824</v>
      </c>
      <c r="T904">
        <f ca="1">(N904-MAX($N$534:N904))/MAX($N$534:N904)</f>
        <v>-1.4647938501367219E-3</v>
      </c>
      <c r="U904">
        <f ca="1">(R904-MAX(R$534:R904))/MAX(R$534:R904)</f>
        <v>-1.5841207732136921E-3</v>
      </c>
      <c r="V904">
        <f ca="1">(S904-MAX(S$534:S904))/MAX(S$534:S904)</f>
        <v>-1.5841207732136793E-3</v>
      </c>
      <c r="W904">
        <f t="shared" ca="1" si="102"/>
        <v>1</v>
      </c>
      <c r="X904">
        <f t="shared" ca="1" si="103"/>
        <v>1</v>
      </c>
      <c r="Y904">
        <f t="shared" ca="1" si="104"/>
        <v>1</v>
      </c>
    </row>
    <row r="905" spans="1:25" x14ac:dyDescent="0.35">
      <c r="A905" s="1">
        <v>42423</v>
      </c>
      <c r="B905">
        <v>84659</v>
      </c>
      <c r="C905">
        <f>AVERAGE(B$11:B905)</f>
        <v>11570.903910614525</v>
      </c>
      <c r="D905">
        <f t="shared" si="90"/>
        <v>16917.254302103251</v>
      </c>
      <c r="E905">
        <f>_xlfn.STDEV.P(B$11:B905)</f>
        <v>137676.4725209747</v>
      </c>
      <c r="F905">
        <f t="shared" si="91"/>
        <v>168949.47231886943</v>
      </c>
      <c r="G905">
        <f t="shared" si="92"/>
        <v>149247.37643158922</v>
      </c>
      <c r="H905">
        <f t="shared" si="93"/>
        <v>185866.72662097268</v>
      </c>
      <c r="I905">
        <f t="shared" si="94"/>
        <v>-126105.56861036018</v>
      </c>
      <c r="J905">
        <f t="shared" si="95"/>
        <v>-152032.21801676619</v>
      </c>
      <c r="K905">
        <f t="shared" si="97"/>
        <v>1</v>
      </c>
      <c r="L905">
        <f t="shared" si="98"/>
        <v>1</v>
      </c>
      <c r="M905" s="3">
        <f ca="1">VLOOKUP(A905,Cash!A:B,2,FALSE)/5200</f>
        <v>1.2098076923076923E-4</v>
      </c>
      <c r="N905">
        <f ca="1">VLOOKUP(A905,Swap!A:B,2,FALSE)</f>
        <v>176.684</v>
      </c>
      <c r="O905">
        <f t="shared" ca="1" si="99"/>
        <v>4.5941458755032194E-3</v>
      </c>
      <c r="P905">
        <f t="shared" ca="1" si="100"/>
        <v>4.4752612601186041E-3</v>
      </c>
      <c r="Q905">
        <f t="shared" ca="1" si="105"/>
        <v>4.4752612601186041E-3</v>
      </c>
      <c r="R905">
        <f t="shared" ca="1" si="101"/>
        <v>166.55254226794989</v>
      </c>
      <c r="S905">
        <f t="shared" ca="1" si="96"/>
        <v>159.03605843392279</v>
      </c>
      <c r="T905">
        <f ca="1">(N905-MAX($N$534:N905))/MAX($N$534:N905)</f>
        <v>0</v>
      </c>
      <c r="U905">
        <f ca="1">(R905-MAX(R$534:R905))/MAX(R$534:R905)</f>
        <v>0</v>
      </c>
      <c r="V905">
        <f ca="1">(S905-MAX(S$534:S905))/MAX(S$534:S905)</f>
        <v>0</v>
      </c>
      <c r="W905">
        <f t="shared" ca="1" si="102"/>
        <v>0</v>
      </c>
      <c r="X905">
        <f t="shared" ca="1" si="103"/>
        <v>0</v>
      </c>
      <c r="Y905">
        <f t="shared" ca="1" si="104"/>
        <v>0</v>
      </c>
    </row>
    <row r="906" spans="1:25" x14ac:dyDescent="0.35">
      <c r="A906" s="1">
        <v>42430</v>
      </c>
      <c r="B906">
        <v>2554</v>
      </c>
      <c r="C906">
        <f>AVERAGE(B$11:B906)</f>
        <v>11560.840401785714</v>
      </c>
      <c r="D906">
        <f t="shared" si="90"/>
        <v>16641.839388145316</v>
      </c>
      <c r="E906">
        <f>_xlfn.STDEV.P(B$11:B906)</f>
        <v>137599.95204632069</v>
      </c>
      <c r="F906">
        <f t="shared" si="91"/>
        <v>168855.23011535298</v>
      </c>
      <c r="G906">
        <f t="shared" si="92"/>
        <v>149160.7924481064</v>
      </c>
      <c r="H906">
        <f t="shared" si="93"/>
        <v>185497.06950349829</v>
      </c>
      <c r="I906">
        <f t="shared" si="94"/>
        <v>-126039.11164453498</v>
      </c>
      <c r="J906">
        <f t="shared" si="95"/>
        <v>-152213.39072720768</v>
      </c>
      <c r="K906">
        <f t="shared" si="97"/>
        <v>1</v>
      </c>
      <c r="L906">
        <f t="shared" si="98"/>
        <v>1</v>
      </c>
      <c r="M906" s="3">
        <f ca="1">VLOOKUP(A906,Cash!A:B,2,FALSE)/5200</f>
        <v>1.2146153846153847E-4</v>
      </c>
      <c r="N906">
        <f ca="1">VLOOKUP(A906,Swap!A:B,2,FALSE)</f>
        <v>175.97499999999999</v>
      </c>
      <c r="O906">
        <f t="shared" ca="1" si="99"/>
        <v>-4.0128138371330335E-3</v>
      </c>
      <c r="P906">
        <f t="shared" ca="1" si="100"/>
        <v>-4.1337946063638026E-3</v>
      </c>
      <c r="Q906">
        <f t="shared" ca="1" si="105"/>
        <v>-4.1337946063638026E-3</v>
      </c>
      <c r="R906">
        <f t="shared" ca="1" si="101"/>
        <v>165.86404826704646</v>
      </c>
      <c r="S906">
        <f t="shared" ca="1" si="96"/>
        <v>158.37863603335128</v>
      </c>
      <c r="T906">
        <f ca="1">(N906-MAX($N$534:N906))/MAX($N$534:N906)</f>
        <v>-4.0128138371329789E-3</v>
      </c>
      <c r="U906">
        <f ca="1">(R906-MAX(R$534:R906))/MAX(R$534:R906)</f>
        <v>-4.1337946063638139E-3</v>
      </c>
      <c r="V906">
        <f ca="1">(S906-MAX(S$534:S906))/MAX(S$534:S906)</f>
        <v>-4.1337946063637818E-3</v>
      </c>
      <c r="W906">
        <f t="shared" ca="1" si="102"/>
        <v>1</v>
      </c>
      <c r="X906">
        <f t="shared" ca="1" si="103"/>
        <v>1</v>
      </c>
      <c r="Y906">
        <f t="shared" ca="1" si="104"/>
        <v>1</v>
      </c>
    </row>
    <row r="907" spans="1:25" x14ac:dyDescent="0.35">
      <c r="A907" s="1">
        <v>42437</v>
      </c>
      <c r="B907">
        <v>68087</v>
      </c>
      <c r="C907">
        <f>AVERAGE(B$11:B907)</f>
        <v>11623.857302118171</v>
      </c>
      <c r="D907">
        <f t="shared" si="90"/>
        <v>16422.583173996176</v>
      </c>
      <c r="E907">
        <f>_xlfn.STDEV.P(B$11:B907)</f>
        <v>137536.16644147737</v>
      </c>
      <c r="F907">
        <f t="shared" si="91"/>
        <v>168713.77831221899</v>
      </c>
      <c r="G907">
        <f t="shared" si="92"/>
        <v>149160.02374359555</v>
      </c>
      <c r="H907">
        <f t="shared" si="93"/>
        <v>185136.36148621517</v>
      </c>
      <c r="I907">
        <f t="shared" si="94"/>
        <v>-125912.3091393592</v>
      </c>
      <c r="J907">
        <f t="shared" si="95"/>
        <v>-152291.1951382228</v>
      </c>
      <c r="K907">
        <f t="shared" si="97"/>
        <v>1</v>
      </c>
      <c r="L907">
        <f t="shared" si="98"/>
        <v>1</v>
      </c>
      <c r="M907" s="3">
        <f ca="1">VLOOKUP(A907,Cash!A:B,2,FALSE)/5200</f>
        <v>1.2214423076923077E-4</v>
      </c>
      <c r="N907">
        <f ca="1">VLOOKUP(A907,Swap!A:B,2,FALSE)</f>
        <v>175.72200000000001</v>
      </c>
      <c r="O907">
        <f t="shared" ca="1" si="99"/>
        <v>-1.4377042193493006E-3</v>
      </c>
      <c r="P907">
        <f t="shared" ca="1" si="100"/>
        <v>-1.559165757810839E-3</v>
      </c>
      <c r="Q907">
        <f t="shared" ca="1" si="105"/>
        <v>-1.559165757810839E-3</v>
      </c>
      <c r="R907">
        <f t="shared" ca="1" si="101"/>
        <v>165.6054387225366</v>
      </c>
      <c r="S907">
        <f t="shared" ca="1" si="96"/>
        <v>158.1316974872793</v>
      </c>
      <c r="T907">
        <f ca="1">(N907-MAX($N$534:N907))/MAX($N$534:N907)</f>
        <v>-5.4447488170971288E-3</v>
      </c>
      <c r="U907">
        <f ca="1">(R907-MAX(R$534:R907))/MAX(R$534:R907)</f>
        <v>-5.6865150931745215E-3</v>
      </c>
      <c r="V907">
        <f ca="1">(S907-MAX(S$534:S907))/MAX(S$534:S907)</f>
        <v>-5.6865150931745588E-3</v>
      </c>
      <c r="W907">
        <f t="shared" ca="1" si="102"/>
        <v>2</v>
      </c>
      <c r="X907">
        <f t="shared" ca="1" si="103"/>
        <v>2</v>
      </c>
      <c r="Y907">
        <f t="shared" ca="1" si="104"/>
        <v>2</v>
      </c>
    </row>
    <row r="908" spans="1:25" x14ac:dyDescent="0.35">
      <c r="A908" s="1">
        <v>42444</v>
      </c>
      <c r="B908">
        <v>65098</v>
      </c>
      <c r="C908">
        <f>AVERAGE(B$11:B908)</f>
        <v>11683.40534521158</v>
      </c>
      <c r="D908">
        <f t="shared" si="90"/>
        <v>16264.122370936902</v>
      </c>
      <c r="E908">
        <f>_xlfn.STDEV.P(B$11:B908)</f>
        <v>137471.13517594876</v>
      </c>
      <c r="F908">
        <f t="shared" si="91"/>
        <v>168629.04599215981</v>
      </c>
      <c r="G908">
        <f t="shared" si="92"/>
        <v>149154.54052116035</v>
      </c>
      <c r="H908">
        <f t="shared" si="93"/>
        <v>184893.16836309672</v>
      </c>
      <c r="I908">
        <f t="shared" si="94"/>
        <v>-125787.72983073718</v>
      </c>
      <c r="J908">
        <f t="shared" si="95"/>
        <v>-152364.9236212229</v>
      </c>
      <c r="K908">
        <f t="shared" si="97"/>
        <v>1</v>
      </c>
      <c r="L908">
        <f t="shared" si="98"/>
        <v>1</v>
      </c>
      <c r="M908" s="3">
        <f ca="1">VLOOKUP(A908,Cash!A:B,2,FALSE)/5200</f>
        <v>1.2345192307692309E-4</v>
      </c>
      <c r="N908">
        <f ca="1">VLOOKUP(A908,Swap!A:B,2,FALSE)</f>
        <v>173.45500000000001</v>
      </c>
      <c r="O908">
        <f t="shared" ca="1" si="99"/>
        <v>-1.2901059628276479E-2</v>
      </c>
      <c r="P908">
        <f t="shared" ca="1" si="100"/>
        <v>-1.302320385904571E-2</v>
      </c>
      <c r="Q908">
        <f t="shared" ca="1" si="105"/>
        <v>-1.302320385904571E-2</v>
      </c>
      <c r="R908">
        <f t="shared" ca="1" si="101"/>
        <v>163.4487253338863</v>
      </c>
      <c r="S908">
        <f t="shared" ca="1" si="96"/>
        <v>156.07231615432551</v>
      </c>
      <c r="T908">
        <f ca="1">(N908-MAX($N$534:N908))/MAX($N$534:N908)</f>
        <v>-1.827556541622323E-2</v>
      </c>
      <c r="U908">
        <f ca="1">(R908-MAX(R$534:R908))/MAX(R$534:R908)</f>
        <v>-1.8635662306914318E-2</v>
      </c>
      <c r="V908">
        <f ca="1">(S908-MAX(S$534:S908))/MAX(S$534:S908)</f>
        <v>-1.8635662306914356E-2</v>
      </c>
      <c r="W908">
        <f t="shared" ca="1" si="102"/>
        <v>3</v>
      </c>
      <c r="X908">
        <f t="shared" ca="1" si="103"/>
        <v>3</v>
      </c>
      <c r="Y908">
        <f t="shared" ca="1" si="104"/>
        <v>3</v>
      </c>
    </row>
    <row r="909" spans="1:25" x14ac:dyDescent="0.35">
      <c r="A909" s="1">
        <v>42451</v>
      </c>
      <c r="B909">
        <v>50105</v>
      </c>
      <c r="C909">
        <f>AVERAGE(B$11:B909)</f>
        <v>11726.143492769745</v>
      </c>
      <c r="D909">
        <f t="shared" si="90"/>
        <v>16009.376673040153</v>
      </c>
      <c r="E909">
        <f>_xlfn.STDEV.P(B$11:B909)</f>
        <v>137400.62505327471</v>
      </c>
      <c r="F909">
        <f t="shared" si="91"/>
        <v>168477.02615506679</v>
      </c>
      <c r="G909">
        <f t="shared" si="92"/>
        <v>149126.76854604445</v>
      </c>
      <c r="H909">
        <f t="shared" si="93"/>
        <v>184486.40282810695</v>
      </c>
      <c r="I909">
        <f t="shared" si="94"/>
        <v>-125674.48156050497</v>
      </c>
      <c r="J909">
        <f t="shared" si="95"/>
        <v>-152467.64948202664</v>
      </c>
      <c r="K909">
        <f t="shared" si="97"/>
        <v>1</v>
      </c>
      <c r="L909">
        <f t="shared" si="98"/>
        <v>1</v>
      </c>
      <c r="M909" s="3">
        <f ca="1">VLOOKUP(A909,Cash!A:B,2,FALSE)/5200</f>
        <v>1.2083653846153845E-4</v>
      </c>
      <c r="N909">
        <f ca="1">VLOOKUP(A909,Swap!A:B,2,FALSE)</f>
        <v>174.22900000000001</v>
      </c>
      <c r="O909">
        <f t="shared" ca="1" si="99"/>
        <v>4.4622524574096101E-3</v>
      </c>
      <c r="P909">
        <f t="shared" ca="1" si="100"/>
        <v>4.3388005343326869E-3</v>
      </c>
      <c r="Q909">
        <f t="shared" ca="1" si="105"/>
        <v>4.3388005343326869E-3</v>
      </c>
      <c r="R909">
        <f t="shared" ca="1" si="101"/>
        <v>164.15789675070098</v>
      </c>
      <c r="S909">
        <f t="shared" ca="1" si="96"/>
        <v>156.74948280305046</v>
      </c>
      <c r="T909">
        <f ca="1">(N909-MAX($N$534:N909))/MAX($N$534:N909)</f>
        <v>-1.3894863145502616E-2</v>
      </c>
      <c r="U909">
        <f ca="1">(R909-MAX(R$534:R909))/MAX(R$534:R909)</f>
        <v>-1.4377718194156387E-2</v>
      </c>
      <c r="V909">
        <f ca="1">(S909-MAX(S$534:S909))/MAX(S$534:S909)</f>
        <v>-1.4377718194156418E-2</v>
      </c>
      <c r="W909">
        <f t="shared" ca="1" si="102"/>
        <v>4</v>
      </c>
      <c r="X909">
        <f t="shared" ca="1" si="103"/>
        <v>4</v>
      </c>
      <c r="Y909">
        <f t="shared" ca="1" si="104"/>
        <v>4</v>
      </c>
    </row>
    <row r="910" spans="1:25" x14ac:dyDescent="0.35">
      <c r="A910" s="1">
        <v>42458</v>
      </c>
      <c r="B910">
        <v>-16863</v>
      </c>
      <c r="C910">
        <f>AVERAGE(B$11:B910)</f>
        <v>11694.377777777778</v>
      </c>
      <c r="D910">
        <f t="shared" si="90"/>
        <v>15472.883365200765</v>
      </c>
      <c r="E910">
        <f>_xlfn.STDEV.P(B$11:B910)</f>
        <v>137327.57304963906</v>
      </c>
      <c r="F910">
        <f t="shared" si="91"/>
        <v>168133.75516507088</v>
      </c>
      <c r="G910">
        <f t="shared" si="92"/>
        <v>149021.95082741685</v>
      </c>
      <c r="H910">
        <f t="shared" si="93"/>
        <v>183606.63853027165</v>
      </c>
      <c r="I910">
        <f t="shared" si="94"/>
        <v>-125633.19527186129</v>
      </c>
      <c r="J910">
        <f t="shared" si="95"/>
        <v>-152660.8717998701</v>
      </c>
      <c r="K910">
        <f t="shared" si="97"/>
        <v>1</v>
      </c>
      <c r="L910">
        <f t="shared" si="98"/>
        <v>1</v>
      </c>
      <c r="M910" s="3">
        <f ca="1">VLOOKUP(A910,Cash!A:B,2,FALSE)/5200</f>
        <v>1.213173076923077E-4</v>
      </c>
      <c r="N910">
        <f ca="1">VLOOKUP(A910,Swap!A:B,2,FALSE)</f>
        <v>175.07400000000001</v>
      </c>
      <c r="O910">
        <f t="shared" ca="1" si="99"/>
        <v>4.8499388735514515E-3</v>
      </c>
      <c r="P910">
        <f t="shared" ca="1" si="100"/>
        <v>4.7291023350899131E-3</v>
      </c>
      <c r="Q910">
        <f t="shared" ca="1" si="105"/>
        <v>4.7291023350899131E-3</v>
      </c>
      <c r="R910">
        <f t="shared" ca="1" si="101"/>
        <v>164.93421624354818</v>
      </c>
      <c r="S910">
        <f t="shared" ca="1" si="96"/>
        <v>157.4907671481985</v>
      </c>
      <c r="T910">
        <f ca="1">(N910-MAX($N$534:N910))/MAX($N$534:N910)</f>
        <v>-9.1123135088631985E-3</v>
      </c>
      <c r="U910">
        <f ca="1">(R910-MAX(R$534:R910))/MAX(R$534:R910)</f>
        <v>-9.7166095597516974E-3</v>
      </c>
      <c r="V910">
        <f ca="1">(S910-MAX(S$534:S910))/MAX(S$534:S910)</f>
        <v>-9.7166095597517321E-3</v>
      </c>
      <c r="W910">
        <f t="shared" ca="1" si="102"/>
        <v>5</v>
      </c>
      <c r="X910">
        <f t="shared" ca="1" si="103"/>
        <v>5</v>
      </c>
      <c r="Y910">
        <f t="shared" ca="1" si="104"/>
        <v>5</v>
      </c>
    </row>
    <row r="911" spans="1:25" x14ac:dyDescent="0.35">
      <c r="A911" s="1">
        <v>42465</v>
      </c>
      <c r="B911">
        <v>-117305</v>
      </c>
      <c r="C911">
        <f>AVERAGE(B$11:B911)</f>
        <v>11551.204217536071</v>
      </c>
      <c r="D911">
        <f t="shared" si="90"/>
        <v>14916.541108986616</v>
      </c>
      <c r="E911">
        <f>_xlfn.STDEV.P(B$11:B911)</f>
        <v>137318.5351162033</v>
      </c>
      <c r="F911">
        <f t="shared" si="91"/>
        <v>168090.78727387637</v>
      </c>
      <c r="G911">
        <f t="shared" si="92"/>
        <v>148869.73933373939</v>
      </c>
      <c r="H911">
        <f t="shared" si="93"/>
        <v>183007.32838286299</v>
      </c>
      <c r="I911">
        <f t="shared" si="94"/>
        <v>-125767.33089866723</v>
      </c>
      <c r="J911">
        <f t="shared" si="95"/>
        <v>-153174.24616488974</v>
      </c>
      <c r="K911">
        <f t="shared" si="97"/>
        <v>1</v>
      </c>
      <c r="L911">
        <f t="shared" si="98"/>
        <v>1</v>
      </c>
      <c r="M911" s="3">
        <f ca="1">VLOOKUP(A911,Cash!A:B,2,FALSE)/5200</f>
        <v>1.2050000000000002E-4</v>
      </c>
      <c r="N911">
        <f ca="1">VLOOKUP(A911,Swap!A:B,2,FALSE)</f>
        <v>177.17400000000001</v>
      </c>
      <c r="O911">
        <f t="shared" ca="1" si="99"/>
        <v>1.1994927859076743E-2</v>
      </c>
      <c r="P911">
        <f t="shared" ca="1" si="100"/>
        <v>1.1873610551384434E-2</v>
      </c>
      <c r="Q911">
        <f t="shared" ca="1" si="105"/>
        <v>1.1873610551384434E-2</v>
      </c>
      <c r="R911">
        <f t="shared" ca="1" si="101"/>
        <v>166.89258089382187</v>
      </c>
      <c r="S911">
        <f t="shared" ca="1" si="96"/>
        <v>159.36075118275497</v>
      </c>
      <c r="T911">
        <f ca="1">(N911-MAX($N$534:N911))/MAX($N$534:N911)</f>
        <v>0</v>
      </c>
      <c r="U911">
        <f ca="1">(R911-MAX(R$534:R911))/MAX(R$534:R911)</f>
        <v>0</v>
      </c>
      <c r="V911">
        <f ca="1">(S911-MAX(S$534:S911))/MAX(S$534:S911)</f>
        <v>0</v>
      </c>
      <c r="W911">
        <f t="shared" ca="1" si="102"/>
        <v>0</v>
      </c>
      <c r="X911">
        <f t="shared" ca="1" si="103"/>
        <v>0</v>
      </c>
      <c r="Y911">
        <f t="shared" ca="1" si="104"/>
        <v>0</v>
      </c>
    </row>
    <row r="912" spans="1:25" x14ac:dyDescent="0.35">
      <c r="A912" s="1">
        <v>42472</v>
      </c>
      <c r="B912">
        <v>-24364</v>
      </c>
      <c r="C912">
        <f>AVERAGE(B$11:B912)</f>
        <v>11511.386917960088</v>
      </c>
      <c r="D912">
        <f t="shared" si="90"/>
        <v>14580.814531548756</v>
      </c>
      <c r="E912">
        <f>_xlfn.STDEV.P(B$11:B912)</f>
        <v>137247.59914033872</v>
      </c>
      <c r="F912">
        <f t="shared" si="91"/>
        <v>167993.5312628739</v>
      </c>
      <c r="G912">
        <f t="shared" si="92"/>
        <v>148758.98605829879</v>
      </c>
      <c r="H912">
        <f t="shared" si="93"/>
        <v>182574.34579442267</v>
      </c>
      <c r="I912">
        <f t="shared" si="94"/>
        <v>-125736.21222237863</v>
      </c>
      <c r="J912">
        <f t="shared" si="95"/>
        <v>-153412.71673132514</v>
      </c>
      <c r="K912">
        <f t="shared" si="97"/>
        <v>1</v>
      </c>
      <c r="L912">
        <f t="shared" si="98"/>
        <v>1</v>
      </c>
      <c r="M912" s="3">
        <f ca="1">VLOOKUP(A912,Cash!A:B,2,FALSE)/5200</f>
        <v>1.2107692307692309E-4</v>
      </c>
      <c r="N912">
        <f ca="1">VLOOKUP(A912,Swap!A:B,2,FALSE)</f>
        <v>176.44399999999999</v>
      </c>
      <c r="O912">
        <f t="shared" ca="1" si="99"/>
        <v>-4.1202433765678004E-3</v>
      </c>
      <c r="P912">
        <f t="shared" ca="1" si="100"/>
        <v>-4.2407433765678003E-3</v>
      </c>
      <c r="Q912">
        <f t="shared" ca="1" si="105"/>
        <v>-4.2407433765678003E-3</v>
      </c>
      <c r="R912">
        <f t="shared" ca="1" si="101"/>
        <v>166.1848322867981</v>
      </c>
      <c r="S912">
        <f t="shared" ca="1" si="96"/>
        <v>158.68494313269184</v>
      </c>
      <c r="T912">
        <f ca="1">(N912-MAX($N$534:N912))/MAX($N$534:N912)</f>
        <v>-4.1202433765677709E-3</v>
      </c>
      <c r="U912">
        <f ca="1">(R912-MAX(R$534:R912))/MAX(R$534:R912)</f>
        <v>-4.2407433765677587E-3</v>
      </c>
      <c r="V912">
        <f ca="1">(S912-MAX(S$534:S912))/MAX(S$534:S912)</f>
        <v>-4.240743376567724E-3</v>
      </c>
      <c r="W912">
        <f t="shared" ca="1" si="102"/>
        <v>1</v>
      </c>
      <c r="X912">
        <f t="shared" ca="1" si="103"/>
        <v>1</v>
      </c>
      <c r="Y912">
        <f t="shared" ca="1" si="104"/>
        <v>1</v>
      </c>
    </row>
    <row r="913" spans="1:25" x14ac:dyDescent="0.35">
      <c r="A913" s="1">
        <v>42479</v>
      </c>
      <c r="B913">
        <v>-24279</v>
      </c>
      <c r="C913">
        <f>AVERAGE(B$11:B913)</f>
        <v>11471.751937984496</v>
      </c>
      <c r="D913">
        <f t="shared" si="90"/>
        <v>14204.219885277247</v>
      </c>
      <c r="E913">
        <f>_xlfn.STDEV.P(B$11:B913)</f>
        <v>137176.74763569611</v>
      </c>
      <c r="F913">
        <f t="shared" si="91"/>
        <v>167859.40490161095</v>
      </c>
      <c r="G913">
        <f t="shared" si="92"/>
        <v>148648.4995736806</v>
      </c>
      <c r="H913">
        <f t="shared" si="93"/>
        <v>182063.62478688819</v>
      </c>
      <c r="I913">
        <f t="shared" si="94"/>
        <v>-125704.99569771162</v>
      </c>
      <c r="J913">
        <f t="shared" si="95"/>
        <v>-153655.18501633371</v>
      </c>
      <c r="K913">
        <f t="shared" si="97"/>
        <v>1</v>
      </c>
      <c r="L913">
        <f t="shared" si="98"/>
        <v>1</v>
      </c>
      <c r="M913" s="3">
        <f ca="1">VLOOKUP(A913,Cash!A:B,2,FALSE)/5200</f>
        <v>1.2208653846153847E-4</v>
      </c>
      <c r="N913">
        <f ca="1">VLOOKUP(A913,Swap!A:B,2,FALSE)</f>
        <v>176.608</v>
      </c>
      <c r="O913">
        <f t="shared" ca="1" si="99"/>
        <v>9.2947337398840979E-4</v>
      </c>
      <c r="P913">
        <f t="shared" ca="1" si="100"/>
        <v>8.0839645091148671E-4</v>
      </c>
      <c r="Q913">
        <f t="shared" ca="1" si="105"/>
        <v>8.0839645091148671E-4</v>
      </c>
      <c r="R913">
        <f t="shared" ca="1" si="101"/>
        <v>166.31917551541409</v>
      </c>
      <c r="S913">
        <f t="shared" ca="1" si="96"/>
        <v>158.81322347753343</v>
      </c>
      <c r="T913">
        <f ca="1">(N913-MAX($N$534:N913))/MAX($N$534:N913)</f>
        <v>-3.1945996590922059E-3</v>
      </c>
      <c r="U913">
        <f ca="1">(R913-MAX(R$534:R913))/MAX(R$534:R913)</f>
        <v>-3.4357751275509879E-3</v>
      </c>
      <c r="V913">
        <f ca="1">(S913-MAX(S$534:S913))/MAX(S$534:S913)</f>
        <v>-3.4357751275509202E-3</v>
      </c>
      <c r="W913">
        <f t="shared" ca="1" si="102"/>
        <v>2</v>
      </c>
      <c r="X913">
        <f t="shared" ca="1" si="103"/>
        <v>2</v>
      </c>
      <c r="Y913">
        <f t="shared" ca="1" si="104"/>
        <v>2</v>
      </c>
    </row>
    <row r="914" spans="1:25" x14ac:dyDescent="0.35">
      <c r="A914" s="1">
        <v>42486</v>
      </c>
      <c r="B914">
        <v>-63775</v>
      </c>
      <c r="C914">
        <f>AVERAGE(B$11:B914)</f>
        <v>11388.514380530973</v>
      </c>
      <c r="D914">
        <f t="shared" si="90"/>
        <v>13744.837476099427</v>
      </c>
      <c r="E914">
        <f>_xlfn.STDEV.P(B$11:B914)</f>
        <v>137123.66952797087</v>
      </c>
      <c r="F914">
        <f t="shared" si="91"/>
        <v>167743.38587865897</v>
      </c>
      <c r="G914">
        <f t="shared" si="92"/>
        <v>148512.18390850184</v>
      </c>
      <c r="H914">
        <f t="shared" si="93"/>
        <v>181488.2233547584</v>
      </c>
      <c r="I914">
        <f t="shared" si="94"/>
        <v>-125735.15514743989</v>
      </c>
      <c r="J914">
        <f t="shared" si="95"/>
        <v>-153998.54840255954</v>
      </c>
      <c r="K914">
        <f t="shared" si="97"/>
        <v>1</v>
      </c>
      <c r="L914">
        <f t="shared" si="98"/>
        <v>1</v>
      </c>
      <c r="M914" s="3">
        <f ca="1">VLOOKUP(A914,Cash!A:B,2,FALSE)/5200</f>
        <v>1.2199038461538461E-4</v>
      </c>
      <c r="N914">
        <f ca="1">VLOOKUP(A914,Swap!A:B,2,FALSE)</f>
        <v>174.16</v>
      </c>
      <c r="O914">
        <f t="shared" ca="1" si="99"/>
        <v>-1.3861206740351517E-2</v>
      </c>
      <c r="P914">
        <f t="shared" ca="1" si="100"/>
        <v>-1.3983293278813055E-2</v>
      </c>
      <c r="Q914">
        <f t="shared" ca="1" si="105"/>
        <v>-1.3983293278813055E-2</v>
      </c>
      <c r="R914">
        <f t="shared" ca="1" si="101"/>
        <v>163.99348570629166</v>
      </c>
      <c r="S914">
        <f t="shared" ca="1" si="96"/>
        <v>156.59249159709339</v>
      </c>
      <c r="T914">
        <f ca="1">(N914-MAX($N$534:N914))/MAX($N$534:N914)</f>
        <v>-1.7011525393116428E-2</v>
      </c>
      <c r="U914">
        <f ca="1">(R914-MAX(R$534:R914))/MAX(R$534:R914)</f>
        <v>-1.7371024955115472E-2</v>
      </c>
      <c r="V914">
        <f ca="1">(S914-MAX(S$534:S914))/MAX(S$534:S914)</f>
        <v>-1.7371024955115458E-2</v>
      </c>
      <c r="W914">
        <f t="shared" ca="1" si="102"/>
        <v>3</v>
      </c>
      <c r="X914">
        <f t="shared" ca="1" si="103"/>
        <v>3</v>
      </c>
      <c r="Y914">
        <f t="shared" ca="1" si="104"/>
        <v>3</v>
      </c>
    </row>
    <row r="915" spans="1:25" x14ac:dyDescent="0.35">
      <c r="A915" s="1">
        <v>42493</v>
      </c>
      <c r="B915">
        <v>-82020</v>
      </c>
      <c r="C915">
        <f>AVERAGE(B$11:B915)</f>
        <v>11285.300552486187</v>
      </c>
      <c r="D915">
        <f t="shared" si="90"/>
        <v>13588.942638623326</v>
      </c>
      <c r="E915">
        <f>_xlfn.STDEV.P(B$11:B915)</f>
        <v>137083.02030578835</v>
      </c>
      <c r="F915">
        <f t="shared" si="91"/>
        <v>167794.41920576774</v>
      </c>
      <c r="G915">
        <f t="shared" si="92"/>
        <v>148368.32085827453</v>
      </c>
      <c r="H915">
        <f t="shared" si="93"/>
        <v>181383.36184439107</v>
      </c>
      <c r="I915">
        <f t="shared" si="94"/>
        <v>-125797.71975330217</v>
      </c>
      <c r="J915">
        <f t="shared" si="95"/>
        <v>-154205.47656714442</v>
      </c>
      <c r="K915">
        <f t="shared" si="97"/>
        <v>1</v>
      </c>
      <c r="L915">
        <f t="shared" si="98"/>
        <v>1</v>
      </c>
      <c r="M915" s="3">
        <f ca="1">VLOOKUP(A915,Cash!A:B,2,FALSE)/5200</f>
        <v>1.2171153846153846E-4</v>
      </c>
      <c r="N915">
        <f ca="1">VLOOKUP(A915,Swap!A:B,2,FALSE)</f>
        <v>176.17400000000001</v>
      </c>
      <c r="O915">
        <f t="shared" ca="1" si="99"/>
        <v>1.156407900780887E-2</v>
      </c>
      <c r="P915">
        <f t="shared" ca="1" si="100"/>
        <v>1.1442088623193484E-2</v>
      </c>
      <c r="Q915">
        <f t="shared" ca="1" si="105"/>
        <v>1.1442088623193484E-2</v>
      </c>
      <c r="R915">
        <f t="shared" ca="1" si="101"/>
        <v>165.86991370336946</v>
      </c>
      <c r="S915">
        <f t="shared" ca="1" si="96"/>
        <v>158.38423676367398</v>
      </c>
      <c r="T915">
        <f ca="1">(N915-MAX($N$534:N915))/MAX($N$534:N915)</f>
        <v>-5.6441690089968051E-3</v>
      </c>
      <c r="U915">
        <f ca="1">(R915-MAX(R$534:R915))/MAX(R$534:R915)</f>
        <v>-6.1276971389341572E-3</v>
      </c>
      <c r="V915">
        <f ca="1">(S915-MAX(S$534:S915))/MAX(S$534:S915)</f>
        <v>-6.1276971389342778E-3</v>
      </c>
      <c r="W915">
        <f t="shared" ca="1" si="102"/>
        <v>4</v>
      </c>
      <c r="X915">
        <f t="shared" ca="1" si="103"/>
        <v>4</v>
      </c>
      <c r="Y915">
        <f t="shared" ca="1" si="104"/>
        <v>4</v>
      </c>
    </row>
    <row r="916" spans="1:25" x14ac:dyDescent="0.35">
      <c r="A916" s="1">
        <v>42500</v>
      </c>
      <c r="B916">
        <v>-79260</v>
      </c>
      <c r="C916">
        <f>AVERAGE(B$11:B916)</f>
        <v>11185.360927152318</v>
      </c>
      <c r="D916">
        <f t="shared" si="90"/>
        <v>13383.500956022945</v>
      </c>
      <c r="E916">
        <f>_xlfn.STDEV.P(B$11:B916)</f>
        <v>137040.33012513805</v>
      </c>
      <c r="F916">
        <f t="shared" si="91"/>
        <v>167842.19108821827</v>
      </c>
      <c r="G916">
        <f t="shared" si="92"/>
        <v>148225.69105229038</v>
      </c>
      <c r="H916">
        <f t="shared" si="93"/>
        <v>181225.69204424121</v>
      </c>
      <c r="I916">
        <f t="shared" si="94"/>
        <v>-125854.96919798573</v>
      </c>
      <c r="J916">
        <f t="shared" si="95"/>
        <v>-154458.69013219533</v>
      </c>
      <c r="K916">
        <f t="shared" si="97"/>
        <v>1</v>
      </c>
      <c r="L916">
        <f t="shared" si="98"/>
        <v>1</v>
      </c>
      <c r="M916" s="3">
        <f ca="1">VLOOKUP(A916,Cash!A:B,2,FALSE)/5200</f>
        <v>1.2078846153846154E-4</v>
      </c>
      <c r="N916">
        <f ca="1">VLOOKUP(A916,Swap!A:B,2,FALSE)</f>
        <v>177.59700000000001</v>
      </c>
      <c r="O916">
        <f t="shared" ca="1" si="99"/>
        <v>8.0772418177483818E-3</v>
      </c>
      <c r="P916">
        <f t="shared" ca="1" si="100"/>
        <v>7.9555302792868425E-3</v>
      </c>
      <c r="Q916">
        <f t="shared" ca="1" si="105"/>
        <v>7.9555302792868425E-3</v>
      </c>
      <c r="R916">
        <f t="shared" ca="1" si="101"/>
        <v>167.18949682425932</v>
      </c>
      <c r="S916">
        <f t="shared" ca="1" si="96"/>
        <v>159.64426735500913</v>
      </c>
      <c r="T916">
        <f ca="1">(N916-MAX($N$534:N916))/MAX($N$534:N916)</f>
        <v>0</v>
      </c>
      <c r="U916">
        <f ca="1">(R916-MAX(R$534:R916))/MAX(R$534:R916)</f>
        <v>0</v>
      </c>
      <c r="V916">
        <f ca="1">(S916-MAX(S$534:S916))/MAX(S$534:S916)</f>
        <v>0</v>
      </c>
      <c r="W916">
        <f t="shared" ca="1" si="102"/>
        <v>0</v>
      </c>
      <c r="X916">
        <f t="shared" ca="1" si="103"/>
        <v>0</v>
      </c>
      <c r="Y916">
        <f t="shared" ca="1" si="104"/>
        <v>0</v>
      </c>
    </row>
    <row r="917" spans="1:25" x14ac:dyDescent="0.35">
      <c r="A917" s="1">
        <v>42507</v>
      </c>
      <c r="B917">
        <v>-112328</v>
      </c>
      <c r="C917">
        <f>AVERAGE(B$11:B917)</f>
        <v>11049.183020948181</v>
      </c>
      <c r="D917">
        <f t="shared" si="90"/>
        <v>13116.525812619502</v>
      </c>
      <c r="E917">
        <f>_xlfn.STDEV.P(B$11:B917)</f>
        <v>137026.08381950599</v>
      </c>
      <c r="F917">
        <f t="shared" si="91"/>
        <v>167930.86768141834</v>
      </c>
      <c r="G917">
        <f t="shared" si="92"/>
        <v>148075.26684045416</v>
      </c>
      <c r="H917">
        <f t="shared" si="93"/>
        <v>181047.39349403785</v>
      </c>
      <c r="I917">
        <f t="shared" si="94"/>
        <v>-125976.90079855781</v>
      </c>
      <c r="J917">
        <f t="shared" si="95"/>
        <v>-154814.34186879883</v>
      </c>
      <c r="K917">
        <f t="shared" si="97"/>
        <v>1</v>
      </c>
      <c r="L917">
        <f t="shared" si="98"/>
        <v>1</v>
      </c>
      <c r="M917" s="3">
        <f ca="1">VLOOKUP(A917,Cash!A:B,2,FALSE)/5200</f>
        <v>1.2021153846153846E-4</v>
      </c>
      <c r="N917">
        <f ca="1">VLOOKUP(A917,Swap!A:B,2,FALSE)</f>
        <v>177.35599999999999</v>
      </c>
      <c r="O917">
        <f t="shared" ca="1" si="99"/>
        <v>-1.3570049043621912E-3</v>
      </c>
      <c r="P917">
        <f t="shared" ca="1" si="100"/>
        <v>-1.4777933659006527E-3</v>
      </c>
      <c r="Q917">
        <f t="shared" ca="1" si="105"/>
        <v>-1.4777933659006527E-3</v>
      </c>
      <c r="R917">
        <f t="shared" ca="1" si="101"/>
        <v>166.94242529500414</v>
      </c>
      <c r="S917">
        <f t="shared" ca="1" si="96"/>
        <v>159.40834611580783</v>
      </c>
      <c r="T917">
        <f ca="1">(N917-MAX($N$534:N917))/MAX($N$534:N917)</f>
        <v>-1.3570049043622012E-3</v>
      </c>
      <c r="U917">
        <f ca="1">(R917-MAX(R$534:R917))/MAX(R$534:R917)</f>
        <v>-1.4777933659007813E-3</v>
      </c>
      <c r="V917">
        <f ca="1">(S917-MAX(S$534:S917))/MAX(S$534:S917)</f>
        <v>-1.4777933659006579E-3</v>
      </c>
      <c r="W917">
        <f t="shared" ca="1" si="102"/>
        <v>1</v>
      </c>
      <c r="X917">
        <f t="shared" ca="1" si="103"/>
        <v>1</v>
      </c>
      <c r="Y917">
        <f t="shared" ca="1" si="104"/>
        <v>1</v>
      </c>
    </row>
    <row r="918" spans="1:25" x14ac:dyDescent="0.35">
      <c r="A918" s="1">
        <v>42514</v>
      </c>
      <c r="B918">
        <v>-80252</v>
      </c>
      <c r="C918">
        <f>AVERAGE(B$11:B918)</f>
        <v>10948.631057268722</v>
      </c>
      <c r="D918">
        <f t="shared" ref="D918:D979" si="106">AVERAGE(B396:B918)</f>
        <v>12759.311663479924</v>
      </c>
      <c r="E918">
        <f>_xlfn.STDEV.P(B$11:B918)</f>
        <v>136984.08474252856</v>
      </c>
      <c r="F918">
        <f t="shared" ref="F918:F979" si="107">_xlfn.STDEV.P(B396:B918)</f>
        <v>167930.39634417032</v>
      </c>
      <c r="G918">
        <f t="shared" ref="G918:G979" si="108">C918+E918</f>
        <v>147932.71579979727</v>
      </c>
      <c r="H918">
        <f t="shared" ref="H918:H979" si="109">D918+F918</f>
        <v>180689.70800765025</v>
      </c>
      <c r="I918">
        <f t="shared" ref="I918:I979" si="110">C918-E918</f>
        <v>-126035.45368525984</v>
      </c>
      <c r="J918">
        <f t="shared" ref="J918:J979" si="111">D918-F918</f>
        <v>-155171.0846806904</v>
      </c>
      <c r="K918">
        <f t="shared" si="97"/>
        <v>1</v>
      </c>
      <c r="L918">
        <f t="shared" si="98"/>
        <v>1</v>
      </c>
      <c r="M918" s="3">
        <f ca="1">VLOOKUP(A918,Cash!A:B,2,FALSE)/5200</f>
        <v>1.279423076923077E-4</v>
      </c>
      <c r="N918">
        <f ca="1">VLOOKUP(A918,Swap!A:B,2,FALSE)</f>
        <v>175.50299999999999</v>
      </c>
      <c r="O918">
        <f t="shared" ca="1" si="99"/>
        <v>-1.0447912672816306E-2</v>
      </c>
      <c r="P918">
        <f t="shared" ca="1" si="100"/>
        <v>-1.0568124211277844E-2</v>
      </c>
      <c r="Q918">
        <f t="shared" ca="1" si="105"/>
        <v>-1.0568124211277844E-2</v>
      </c>
      <c r="R918">
        <f t="shared" ca="1" si="101"/>
        <v>165.17815700835456</v>
      </c>
      <c r="S918">
        <f t="shared" ref="S918:S979" ca="1" si="112">S917*(Q918+1)</f>
        <v>157.7236989137416</v>
      </c>
      <c r="T918">
        <f ca="1">(N918-MAX($N$534:N918))/MAX($N$534:N918)</f>
        <v>-1.1790739708441147E-2</v>
      </c>
      <c r="U918">
        <f ca="1">(R918-MAX(R$534:R918))/MAX(R$534:R918)</f>
        <v>-1.2030300073329218E-2</v>
      </c>
      <c r="V918">
        <f ca="1">(S918-MAX(S$534:S918))/MAX(S$534:S918)</f>
        <v>-1.2030300073329081E-2</v>
      </c>
      <c r="W918">
        <f t="shared" ca="1" si="102"/>
        <v>2</v>
      </c>
      <c r="X918">
        <f t="shared" ca="1" si="103"/>
        <v>2</v>
      </c>
      <c r="Y918">
        <f t="shared" ca="1" si="104"/>
        <v>2</v>
      </c>
    </row>
    <row r="919" spans="1:25" x14ac:dyDescent="0.35">
      <c r="A919" s="1">
        <v>42521</v>
      </c>
      <c r="B919">
        <v>-140962</v>
      </c>
      <c r="C919">
        <f>AVERAGE(B$11:B919)</f>
        <v>10781.512651265126</v>
      </c>
      <c r="D919">
        <f t="shared" si="106"/>
        <v>12312.715105162524</v>
      </c>
      <c r="E919">
        <f>_xlfn.STDEV.P(B$11:B919)</f>
        <v>137001.29721636622</v>
      </c>
      <c r="F919">
        <f t="shared" si="107"/>
        <v>168028.00310411336</v>
      </c>
      <c r="G919">
        <f t="shared" si="108"/>
        <v>147782.80986763135</v>
      </c>
      <c r="H919">
        <f t="shared" si="109"/>
        <v>180340.71820927589</v>
      </c>
      <c r="I919">
        <f t="shared" si="110"/>
        <v>-126219.78456510109</v>
      </c>
      <c r="J919">
        <f t="shared" si="111"/>
        <v>-155715.28799895084</v>
      </c>
      <c r="K919">
        <f t="shared" ref="K919:K979" si="113">IF(B918&lt;I918,1,IF(B918&gt;G918,-1,K918))</f>
        <v>1</v>
      </c>
      <c r="L919">
        <f t="shared" ref="L919:L979" si="114">IF(B918&lt;J918,1,IF(B918&gt;H918,-1,L918))</f>
        <v>1</v>
      </c>
      <c r="M919" s="3">
        <f ca="1">VLOOKUP(A919,Cash!A:B,2,FALSE)/5200</f>
        <v>1.3188461538461539E-4</v>
      </c>
      <c r="N919">
        <f ca="1">VLOOKUP(A919,Swap!A:B,2,FALSE)</f>
        <v>176.107</v>
      </c>
      <c r="O919">
        <f t="shared" ref="O919:O979" ca="1" si="115">N919/N918-1</f>
        <v>3.4415366119098234E-3</v>
      </c>
      <c r="P919">
        <f t="shared" ref="P919:P979" ca="1" si="116">K919*$O919-K919*$M918</f>
        <v>3.3135943042175158E-3</v>
      </c>
      <c r="Q919">
        <f t="shared" ca="1" si="105"/>
        <v>3.3135943042175158E-3</v>
      </c>
      <c r="R919">
        <f t="shared" ref="R919:R979" ca="1" si="117">R918*(P919+1)</f>
        <v>165.7254904085986</v>
      </c>
      <c r="S919">
        <f t="shared" ca="1" si="112"/>
        <v>158.24633126410228</v>
      </c>
      <c r="T919">
        <f ca="1">(N919-MAX($N$534:N919))/MAX($N$534:N919)</f>
        <v>-8.3897813589194018E-3</v>
      </c>
      <c r="U919">
        <f ca="1">(R919-MAX(R$534:R919))/MAX(R$534:R919)</f>
        <v>-8.7565693029126399E-3</v>
      </c>
      <c r="V919">
        <f ca="1">(S919-MAX(S$534:S919))/MAX(S$534:S919)</f>
        <v>-8.7565693029126503E-3</v>
      </c>
      <c r="W919">
        <f t="shared" ref="W919:W979" ca="1" si="118">IF(T919&lt;0,W918+1,0)</f>
        <v>3</v>
      </c>
      <c r="X919">
        <f t="shared" ref="X919:X979" ca="1" si="119">IF(U919&lt;0,X918+1,0)</f>
        <v>3</v>
      </c>
      <c r="Y919">
        <f t="shared" ref="Y919:Y979" ca="1" si="120">IF(V919&lt;0,Y918+1,0)</f>
        <v>3</v>
      </c>
    </row>
    <row r="920" spans="1:25" x14ac:dyDescent="0.35">
      <c r="A920" s="1">
        <v>42528</v>
      </c>
      <c r="B920">
        <v>15195</v>
      </c>
      <c r="C920">
        <f>AVERAGE(B$11:B920)</f>
        <v>10786.362637362638</v>
      </c>
      <c r="D920">
        <f t="shared" si="106"/>
        <v>12227.015296367113</v>
      </c>
      <c r="E920">
        <f>_xlfn.STDEV.P(B$11:B920)</f>
        <v>136926.07916492564</v>
      </c>
      <c r="F920">
        <f t="shared" si="107"/>
        <v>168015.08060004591</v>
      </c>
      <c r="G920">
        <f t="shared" si="108"/>
        <v>147712.44180228829</v>
      </c>
      <c r="H920">
        <f t="shared" si="109"/>
        <v>180242.09589641303</v>
      </c>
      <c r="I920">
        <f t="shared" si="110"/>
        <v>-126139.71652756301</v>
      </c>
      <c r="J920">
        <f t="shared" si="111"/>
        <v>-155788.0653036788</v>
      </c>
      <c r="K920">
        <f t="shared" si="113"/>
        <v>1</v>
      </c>
      <c r="L920">
        <f t="shared" si="114"/>
        <v>1</v>
      </c>
      <c r="M920" s="3">
        <f ca="1">VLOOKUP(A920,Cash!A:B,2,FALSE)/5200</f>
        <v>1.2626923076923077E-4</v>
      </c>
      <c r="N920">
        <f ca="1">VLOOKUP(A920,Swap!A:B,2,FALSE)</f>
        <v>178.02</v>
      </c>
      <c r="O920">
        <f t="shared" ca="1" si="115"/>
        <v>1.086271414537765E-2</v>
      </c>
      <c r="P920">
        <f t="shared" ca="1" si="116"/>
        <v>1.0730829529993035E-2</v>
      </c>
      <c r="Q920">
        <f t="shared" ca="1" si="105"/>
        <v>1.0730829529993035E-2</v>
      </c>
      <c r="R920">
        <f t="shared" ca="1" si="117"/>
        <v>167.50386239494776</v>
      </c>
      <c r="S920">
        <f t="shared" ca="1" si="112"/>
        <v>159.94444566864416</v>
      </c>
      <c r="T920">
        <f ca="1">(N920-MAX($N$534:N920))/MAX($N$534:N920)</f>
        <v>0</v>
      </c>
      <c r="U920">
        <f ca="1">(R920-MAX(R$534:R920))/MAX(R$534:R920)</f>
        <v>0</v>
      </c>
      <c r="V920">
        <f ca="1">(S920-MAX(S$534:S920))/MAX(S$534:S920)</f>
        <v>0</v>
      </c>
      <c r="W920">
        <f t="shared" ca="1" si="118"/>
        <v>0</v>
      </c>
      <c r="X920">
        <f t="shared" ca="1" si="119"/>
        <v>0</v>
      </c>
      <c r="Y920">
        <f t="shared" ca="1" si="120"/>
        <v>0</v>
      </c>
    </row>
    <row r="921" spans="1:25" x14ac:dyDescent="0.35">
      <c r="A921" s="1">
        <v>42535</v>
      </c>
      <c r="B921">
        <v>45088</v>
      </c>
      <c r="C921">
        <f>AVERAGE(B$11:B921)</f>
        <v>10824.015367727772</v>
      </c>
      <c r="D921">
        <f t="shared" si="106"/>
        <v>12177.940726577437</v>
      </c>
      <c r="E921">
        <f>_xlfn.STDEV.P(B$11:B921)</f>
        <v>136855.62056648833</v>
      </c>
      <c r="F921">
        <f t="shared" si="107"/>
        <v>168001.72640614116</v>
      </c>
      <c r="G921">
        <f t="shared" si="108"/>
        <v>147679.63593421612</v>
      </c>
      <c r="H921">
        <f t="shared" si="109"/>
        <v>180179.6671327186</v>
      </c>
      <c r="I921">
        <f t="shared" si="110"/>
        <v>-126031.60519876056</v>
      </c>
      <c r="J921">
        <f t="shared" si="111"/>
        <v>-155823.78567956371</v>
      </c>
      <c r="K921">
        <f t="shared" si="113"/>
        <v>1</v>
      </c>
      <c r="L921">
        <f t="shared" si="114"/>
        <v>1</v>
      </c>
      <c r="M921" s="3">
        <f ca="1">VLOOKUP(A921,Cash!A:B,2,FALSE)/5200</f>
        <v>1.2592307692307694E-4</v>
      </c>
      <c r="N921">
        <f ca="1">VLOOKUP(A921,Swap!A:B,2,FALSE)</f>
        <v>179.97399999999999</v>
      </c>
      <c r="O921">
        <f t="shared" ca="1" si="115"/>
        <v>1.0976294798337172E-2</v>
      </c>
      <c r="P921">
        <f t="shared" ca="1" si="116"/>
        <v>1.0850025567567942E-2</v>
      </c>
      <c r="Q921">
        <f t="shared" ca="1" si="105"/>
        <v>1.0850025567567942E-2</v>
      </c>
      <c r="R921">
        <f t="shared" ca="1" si="117"/>
        <v>169.32128358459931</v>
      </c>
      <c r="S921">
        <f t="shared" ca="1" si="112"/>
        <v>161.67984699353943</v>
      </c>
      <c r="T921">
        <f ca="1">(N921-MAX($N$534:N921))/MAX($N$534:N921)</f>
        <v>0</v>
      </c>
      <c r="U921">
        <f ca="1">(R921-MAX(R$534:R921))/MAX(R$534:R921)</f>
        <v>0</v>
      </c>
      <c r="V921">
        <f ca="1">(S921-MAX(S$534:S921))/MAX(S$534:S921)</f>
        <v>0</v>
      </c>
      <c r="W921">
        <f t="shared" ca="1" si="118"/>
        <v>0</v>
      </c>
      <c r="X921">
        <f t="shared" ca="1" si="119"/>
        <v>0</v>
      </c>
      <c r="Y921">
        <f t="shared" ca="1" si="120"/>
        <v>0</v>
      </c>
    </row>
    <row r="922" spans="1:25" x14ac:dyDescent="0.35">
      <c r="A922" s="1">
        <v>42542</v>
      </c>
      <c r="B922">
        <v>114665</v>
      </c>
      <c r="C922">
        <f>AVERAGE(B$11:B922)</f>
        <v>10937.876096491229</v>
      </c>
      <c r="D922">
        <f t="shared" si="106"/>
        <v>12315.745697896749</v>
      </c>
      <c r="E922">
        <f>_xlfn.STDEV.P(B$11:B922)</f>
        <v>136823.73564918007</v>
      </c>
      <c r="F922">
        <f t="shared" si="107"/>
        <v>168056.16816370771</v>
      </c>
      <c r="G922">
        <f t="shared" si="108"/>
        <v>147761.61174567131</v>
      </c>
      <c r="H922">
        <f t="shared" si="109"/>
        <v>180371.91386160447</v>
      </c>
      <c r="I922">
        <f t="shared" si="110"/>
        <v>-125885.85955268884</v>
      </c>
      <c r="J922">
        <f t="shared" si="111"/>
        <v>-155740.42246581096</v>
      </c>
      <c r="K922">
        <f t="shared" si="113"/>
        <v>1</v>
      </c>
      <c r="L922">
        <f t="shared" si="114"/>
        <v>1</v>
      </c>
      <c r="M922" s="3">
        <f ca="1">VLOOKUP(A922,Cash!A:B,2,FALSE)/5200</f>
        <v>1.234326923076923E-4</v>
      </c>
      <c r="N922">
        <f ca="1">VLOOKUP(A922,Swap!A:B,2,FALSE)</f>
        <v>178.517</v>
      </c>
      <c r="O922">
        <f t="shared" ca="1" si="115"/>
        <v>-8.0956138108837505E-3</v>
      </c>
      <c r="P922">
        <f t="shared" ca="1" si="116"/>
        <v>-8.2215368878068278E-3</v>
      </c>
      <c r="Q922">
        <f t="shared" ca="1" si="105"/>
        <v>-8.2215368878068278E-3</v>
      </c>
      <c r="R922">
        <f t="shared" ca="1" si="117"/>
        <v>167.92920240571775</v>
      </c>
      <c r="S922">
        <f t="shared" ca="1" si="112"/>
        <v>160.35059016746709</v>
      </c>
      <c r="T922">
        <f ca="1">(N922-MAX($N$534:N922))/MAX($N$534:N922)</f>
        <v>-8.0956138108837592E-3</v>
      </c>
      <c r="U922">
        <f ca="1">(R922-MAX(R$534:R922))/MAX(R$534:R922)</f>
        <v>-8.2215368878067359E-3</v>
      </c>
      <c r="V922">
        <f ca="1">(S922-MAX(S$534:S922))/MAX(S$534:S922)</f>
        <v>-8.2215368878067671E-3</v>
      </c>
      <c r="W922">
        <f t="shared" ca="1" si="118"/>
        <v>1</v>
      </c>
      <c r="X922">
        <f t="shared" ca="1" si="119"/>
        <v>1</v>
      </c>
      <c r="Y922">
        <f t="shared" ca="1" si="120"/>
        <v>1</v>
      </c>
    </row>
    <row r="923" spans="1:25" x14ac:dyDescent="0.35">
      <c r="A923" s="1">
        <v>42549</v>
      </c>
      <c r="B923">
        <v>83924</v>
      </c>
      <c r="C923">
        <f>AVERAGE(B$11:B923)</f>
        <v>11017.81708652793</v>
      </c>
      <c r="D923">
        <f t="shared" si="106"/>
        <v>12357.181644359465</v>
      </c>
      <c r="E923">
        <f>_xlfn.STDEV.P(B$11:B923)</f>
        <v>136770.09245914104</v>
      </c>
      <c r="F923">
        <f t="shared" si="107"/>
        <v>168071.14652467286</v>
      </c>
      <c r="G923">
        <f t="shared" si="108"/>
        <v>147787.90954566898</v>
      </c>
      <c r="H923">
        <f t="shared" si="109"/>
        <v>180428.32816903232</v>
      </c>
      <c r="I923">
        <f t="shared" si="110"/>
        <v>-125752.27537261312</v>
      </c>
      <c r="J923">
        <f t="shared" si="111"/>
        <v>-155713.9648803134</v>
      </c>
      <c r="K923">
        <f t="shared" si="113"/>
        <v>1</v>
      </c>
      <c r="L923">
        <f t="shared" si="114"/>
        <v>1</v>
      </c>
      <c r="M923" s="3">
        <f ca="1">VLOOKUP(A923,Cash!A:B,2,FALSE)/5200</f>
        <v>1.2136538461538461E-4</v>
      </c>
      <c r="N923">
        <f ca="1">VLOOKUP(A923,Swap!A:B,2,FALSE)</f>
        <v>182.28100000000001</v>
      </c>
      <c r="O923">
        <f t="shared" ca="1" si="115"/>
        <v>2.1084826655164646E-2</v>
      </c>
      <c r="P923">
        <f t="shared" ca="1" si="116"/>
        <v>2.0961393962856952E-2</v>
      </c>
      <c r="Q923">
        <f t="shared" ca="1" si="105"/>
        <v>2.0961393962856952E-2</v>
      </c>
      <c r="R923">
        <f t="shared" ca="1" si="117"/>
        <v>171.44923257521236</v>
      </c>
      <c r="S923">
        <f t="shared" ca="1" si="112"/>
        <v>163.711762060144</v>
      </c>
      <c r="T923">
        <f ca="1">(N923-MAX($N$534:N923))/MAX($N$534:N923)</f>
        <v>0</v>
      </c>
      <c r="U923">
        <f ca="1">(R923-MAX(R$534:R923))/MAX(R$534:R923)</f>
        <v>0</v>
      </c>
      <c r="V923">
        <f ca="1">(S923-MAX(S$534:S923))/MAX(S$534:S923)</f>
        <v>0</v>
      </c>
      <c r="W923">
        <f t="shared" ca="1" si="118"/>
        <v>0</v>
      </c>
      <c r="X923">
        <f t="shared" ca="1" si="119"/>
        <v>0</v>
      </c>
      <c r="Y923">
        <f t="shared" ca="1" si="120"/>
        <v>0</v>
      </c>
    </row>
    <row r="924" spans="1:25" x14ac:dyDescent="0.35">
      <c r="A924" s="1">
        <v>42556</v>
      </c>
      <c r="B924">
        <v>96109</v>
      </c>
      <c r="C924">
        <f>AVERAGE(B$11:B924)</f>
        <v>11110.91466083151</v>
      </c>
      <c r="D924">
        <f t="shared" si="106"/>
        <v>12370.697896749522</v>
      </c>
      <c r="E924">
        <f>_xlfn.STDEV.P(B$11:B924)</f>
        <v>136724.19376258875</v>
      </c>
      <c r="F924">
        <f t="shared" si="107"/>
        <v>168077.5969202049</v>
      </c>
      <c r="G924">
        <f t="shared" si="108"/>
        <v>147835.10842342026</v>
      </c>
      <c r="H924">
        <f t="shared" si="109"/>
        <v>180448.29481695441</v>
      </c>
      <c r="I924">
        <f t="shared" si="110"/>
        <v>-125613.27910175725</v>
      </c>
      <c r="J924">
        <f t="shared" si="111"/>
        <v>-155706.89902345539</v>
      </c>
      <c r="K924">
        <f t="shared" si="113"/>
        <v>1</v>
      </c>
      <c r="L924">
        <f t="shared" si="114"/>
        <v>1</v>
      </c>
      <c r="M924" s="3">
        <f ca="1">VLOOKUP(A924,Cash!A:B,2,FALSE)/5200</f>
        <v>1.2636538461538463E-4</v>
      </c>
      <c r="N924">
        <f ca="1">VLOOKUP(A924,Swap!A:B,2,FALSE)</f>
        <v>183.38300000000001</v>
      </c>
      <c r="O924">
        <f t="shared" ca="1" si="115"/>
        <v>6.0456108974604739E-3</v>
      </c>
      <c r="P924">
        <f t="shared" ca="1" si="116"/>
        <v>5.9242455128450892E-3</v>
      </c>
      <c r="Q924">
        <f t="shared" ca="1" si="105"/>
        <v>5.9242455128450892E-3</v>
      </c>
      <c r="R924">
        <f t="shared" ca="1" si="117"/>
        <v>172.46493992197679</v>
      </c>
      <c r="S924">
        <f t="shared" ca="1" si="112"/>
        <v>164.68163073192875</v>
      </c>
      <c r="T924">
        <f ca="1">(N924-MAX($N$534:N924))/MAX($N$534:N924)</f>
        <v>0</v>
      </c>
      <c r="U924">
        <f ca="1">(R924-MAX(R$534:R924))/MAX(R$534:R924)</f>
        <v>0</v>
      </c>
      <c r="V924">
        <f ca="1">(S924-MAX(S$534:S924))/MAX(S$534:S924)</f>
        <v>0</v>
      </c>
      <c r="W924">
        <f t="shared" ca="1" si="118"/>
        <v>0</v>
      </c>
      <c r="X924">
        <f t="shared" ca="1" si="119"/>
        <v>0</v>
      </c>
      <c r="Y924">
        <f t="shared" ca="1" si="120"/>
        <v>0</v>
      </c>
    </row>
    <row r="925" spans="1:25" x14ac:dyDescent="0.35">
      <c r="A925" s="1">
        <v>42563</v>
      </c>
      <c r="B925">
        <v>131361</v>
      </c>
      <c r="C925">
        <f>AVERAGE(B$11:B925)</f>
        <v>11242.335519125683</v>
      </c>
      <c r="D925">
        <f t="shared" si="106"/>
        <v>12338.455066921606</v>
      </c>
      <c r="E925">
        <f>_xlfn.STDEV.P(B$11:B925)</f>
        <v>136707.20975036011</v>
      </c>
      <c r="F925">
        <f t="shared" si="107"/>
        <v>168053.14834274197</v>
      </c>
      <c r="G925">
        <f t="shared" si="108"/>
        <v>147949.5452694858</v>
      </c>
      <c r="H925">
        <f t="shared" si="109"/>
        <v>180391.60340966357</v>
      </c>
      <c r="I925">
        <f t="shared" si="110"/>
        <v>-125464.87423123443</v>
      </c>
      <c r="J925">
        <f t="shared" si="111"/>
        <v>-155714.69327582038</v>
      </c>
      <c r="K925">
        <f t="shared" si="113"/>
        <v>1</v>
      </c>
      <c r="L925">
        <f t="shared" si="114"/>
        <v>1</v>
      </c>
      <c r="M925" s="3">
        <f ca="1">VLOOKUP(A925,Cash!A:B,2,FALSE)/5200</f>
        <v>1.2949038461538461E-4</v>
      </c>
      <c r="N925">
        <f ca="1">VLOOKUP(A925,Swap!A:B,2,FALSE)</f>
        <v>181.751</v>
      </c>
      <c r="O925">
        <f t="shared" ca="1" si="115"/>
        <v>-8.8994072514900768E-3</v>
      </c>
      <c r="P925">
        <f t="shared" ca="1" si="116"/>
        <v>-9.0257726361054613E-3</v>
      </c>
      <c r="Q925">
        <f t="shared" ca="1" si="105"/>
        <v>-9.0257726361054613E-3</v>
      </c>
      <c r="R925">
        <f t="shared" ca="1" si="117"/>
        <v>170.90831058654143</v>
      </c>
      <c r="S925">
        <f t="shared" ca="1" si="112"/>
        <v>163.19525177559927</v>
      </c>
      <c r="T925">
        <f ca="1">(N925-MAX($N$534:N925))/MAX($N$534:N925)</f>
        <v>-8.8994072514900768E-3</v>
      </c>
      <c r="U925">
        <f ca="1">(R925-MAX(R$534:R925))/MAX(R$534:R925)</f>
        <v>-9.0257726361055186E-3</v>
      </c>
      <c r="V925">
        <f ca="1">(S925-MAX(S$534:S925))/MAX(S$534:S925)</f>
        <v>-9.0257726361055082E-3</v>
      </c>
      <c r="W925">
        <f t="shared" ca="1" si="118"/>
        <v>1</v>
      </c>
      <c r="X925">
        <f t="shared" ca="1" si="119"/>
        <v>1</v>
      </c>
      <c r="Y925">
        <f t="shared" ca="1" si="120"/>
        <v>1</v>
      </c>
    </row>
    <row r="926" spans="1:25" x14ac:dyDescent="0.35">
      <c r="A926" s="1">
        <v>42570</v>
      </c>
      <c r="B926">
        <v>109371</v>
      </c>
      <c r="C926">
        <f>AVERAGE(B$11:B926)</f>
        <v>11349.46288209607</v>
      </c>
      <c r="D926">
        <f t="shared" si="106"/>
        <v>12282.380497131931</v>
      </c>
      <c r="E926">
        <f>_xlfn.STDEV.P(B$11:B926)</f>
        <v>136670.98923918573</v>
      </c>
      <c r="F926">
        <f t="shared" si="107"/>
        <v>168015.86504915718</v>
      </c>
      <c r="G926">
        <f t="shared" si="108"/>
        <v>148020.45212128179</v>
      </c>
      <c r="H926">
        <f t="shared" si="109"/>
        <v>180298.24554628911</v>
      </c>
      <c r="I926">
        <f t="shared" si="110"/>
        <v>-125321.52635708966</v>
      </c>
      <c r="J926">
        <f t="shared" si="111"/>
        <v>-155733.48455202524</v>
      </c>
      <c r="K926">
        <f t="shared" si="113"/>
        <v>1</v>
      </c>
      <c r="L926">
        <f t="shared" si="114"/>
        <v>1</v>
      </c>
      <c r="M926" s="3">
        <f ca="1">VLOOKUP(A926,Cash!A:B,2,FALSE)/5200</f>
        <v>1.3405769230769233E-4</v>
      </c>
      <c r="N926">
        <f ca="1">VLOOKUP(A926,Swap!A:B,2,FALSE)</f>
        <v>181.22200000000001</v>
      </c>
      <c r="O926">
        <f t="shared" ca="1" si="115"/>
        <v>-2.9105754576316256E-3</v>
      </c>
      <c r="P926">
        <f t="shared" ca="1" si="116"/>
        <v>-3.0400658422470102E-3</v>
      </c>
      <c r="Q926">
        <f t="shared" ca="1" si="105"/>
        <v>-3.0400658422470102E-3</v>
      </c>
      <c r="R926">
        <f t="shared" ca="1" si="117"/>
        <v>170.38873806937113</v>
      </c>
      <c r="S926">
        <f t="shared" ca="1" si="112"/>
        <v>162.69912746505938</v>
      </c>
      <c r="T926">
        <f ca="1">(N926-MAX($N$534:N926))/MAX($N$534:N926)</f>
        <v>-1.1784080312787997E-2</v>
      </c>
      <c r="U926">
        <f ca="1">(R926-MAX(R$534:R926))/MAX(R$534:R926)</f>
        <v>-1.2038399535261706E-2</v>
      </c>
      <c r="V926">
        <f ca="1">(S926-MAX(S$534:S926))/MAX(S$534:S926)</f>
        <v>-1.2038399535261592E-2</v>
      </c>
      <c r="W926">
        <f t="shared" ca="1" si="118"/>
        <v>2</v>
      </c>
      <c r="X926">
        <f t="shared" ca="1" si="119"/>
        <v>2</v>
      </c>
      <c r="Y926">
        <f t="shared" ca="1" si="120"/>
        <v>2</v>
      </c>
    </row>
    <row r="927" spans="1:25" x14ac:dyDescent="0.35">
      <c r="A927" s="1">
        <v>42577</v>
      </c>
      <c r="B927">
        <v>185521</v>
      </c>
      <c r="C927">
        <f>AVERAGE(B$11:B927)</f>
        <v>11539.399127589968</v>
      </c>
      <c r="D927">
        <f t="shared" si="106"/>
        <v>12409.074569789675</v>
      </c>
      <c r="E927">
        <f>_xlfn.STDEV.P(B$11:B927)</f>
        <v>136717.35468588199</v>
      </c>
      <c r="F927">
        <f t="shared" si="107"/>
        <v>168121.43406886887</v>
      </c>
      <c r="G927">
        <f t="shared" si="108"/>
        <v>148256.75381347197</v>
      </c>
      <c r="H927">
        <f t="shared" si="109"/>
        <v>180530.50863865853</v>
      </c>
      <c r="I927">
        <f t="shared" si="110"/>
        <v>-125177.95555829201</v>
      </c>
      <c r="J927">
        <f t="shared" si="111"/>
        <v>-155712.3594990792</v>
      </c>
      <c r="K927">
        <f t="shared" si="113"/>
        <v>1</v>
      </c>
      <c r="L927">
        <f t="shared" si="114"/>
        <v>1</v>
      </c>
      <c r="M927" s="3">
        <f ca="1">VLOOKUP(A927,Cash!A:B,2,FALSE)/5200</f>
        <v>1.4288461538461539E-4</v>
      </c>
      <c r="N927">
        <f ca="1">VLOOKUP(A927,Swap!A:B,2,FALSE)</f>
        <v>180.21899999999999</v>
      </c>
      <c r="O927">
        <f t="shared" ca="1" si="115"/>
        <v>-5.5346481111565593E-3</v>
      </c>
      <c r="P927">
        <f t="shared" ca="1" si="116"/>
        <v>-5.6687058034642513E-3</v>
      </c>
      <c r="Q927">
        <f t="shared" ca="1" si="105"/>
        <v>-5.6687058034642513E-3</v>
      </c>
      <c r="R927">
        <f t="shared" ca="1" si="117"/>
        <v>169.42285444103234</v>
      </c>
      <c r="S927">
        <f t="shared" ca="1" si="112"/>
        <v>161.77683397697962</v>
      </c>
      <c r="T927">
        <f ca="1">(N927-MAX($N$534:N927))/MAX($N$534:N927)</f>
        <v>-1.7253507686099668E-2</v>
      </c>
      <c r="U927">
        <f ca="1">(R927-MAX(R$534:R927))/MAX(R$534:R927)</f>
        <v>-1.7638863193415958E-2</v>
      </c>
      <c r="V927">
        <f ca="1">(S927-MAX(S$534:S927))/MAX(S$534:S927)</f>
        <v>-1.763886319341593E-2</v>
      </c>
      <c r="W927">
        <f t="shared" ca="1" si="118"/>
        <v>3</v>
      </c>
      <c r="X927">
        <f t="shared" ca="1" si="119"/>
        <v>3</v>
      </c>
      <c r="Y927">
        <f t="shared" ca="1" si="120"/>
        <v>3</v>
      </c>
    </row>
    <row r="928" spans="1:25" x14ac:dyDescent="0.35">
      <c r="A928" s="1">
        <v>42584</v>
      </c>
      <c r="B928">
        <v>121220</v>
      </c>
      <c r="C928">
        <f>AVERAGE(B$11:B928)</f>
        <v>11658.876906318083</v>
      </c>
      <c r="D928">
        <f t="shared" si="106"/>
        <v>12348.514340344169</v>
      </c>
      <c r="E928">
        <f>_xlfn.STDEV.P(B$11:B928)</f>
        <v>136690.76023520663</v>
      </c>
      <c r="F928">
        <f t="shared" si="107"/>
        <v>168076.51701669671</v>
      </c>
      <c r="G928">
        <f t="shared" si="108"/>
        <v>148349.63714152473</v>
      </c>
      <c r="H928">
        <f t="shared" si="109"/>
        <v>180425.03135704089</v>
      </c>
      <c r="I928">
        <f t="shared" si="110"/>
        <v>-125031.88332888855</v>
      </c>
      <c r="J928">
        <f t="shared" si="111"/>
        <v>-155728.00267635254</v>
      </c>
      <c r="K928">
        <f t="shared" si="113"/>
        <v>-1</v>
      </c>
      <c r="L928">
        <f t="shared" si="114"/>
        <v>-1</v>
      </c>
      <c r="M928" s="3">
        <f ca="1">VLOOKUP(A928,Cash!A:B,2,FALSE)/5200</f>
        <v>1.476153846153846E-4</v>
      </c>
      <c r="N928">
        <f ca="1">VLOOKUP(A928,Swap!A:B,2,FALSE)</f>
        <v>181.40100000000001</v>
      </c>
      <c r="O928">
        <f t="shared" ca="1" si="115"/>
        <v>6.5586869309008922E-3</v>
      </c>
      <c r="P928">
        <f t="shared" ca="1" si="116"/>
        <v>-6.4158023155162771E-3</v>
      </c>
      <c r="Q928">
        <f t="shared" ca="1" si="105"/>
        <v>-6.4158023155162771E-3</v>
      </c>
      <c r="R928">
        <f t="shared" ca="1" si="117"/>
        <v>168.33587089920817</v>
      </c>
      <c r="S928">
        <f t="shared" ca="1" si="112"/>
        <v>160.73890579095323</v>
      </c>
      <c r="T928">
        <f ca="1">(N928-MAX($N$534:N928))/MAX($N$534:N928)</f>
        <v>-1.0807981110571858E-2</v>
      </c>
      <c r="U928">
        <f ca="1">(R928-MAX(R$534:R928))/MAX(R$534:R928)</f>
        <v>-2.394149804961293E-2</v>
      </c>
      <c r="V928">
        <f ca="1">(S928-MAX(S$534:S928))/MAX(S$534:S928)</f>
        <v>-2.3941498049612774E-2</v>
      </c>
      <c r="W928">
        <f t="shared" ca="1" si="118"/>
        <v>4</v>
      </c>
      <c r="X928">
        <f t="shared" ca="1" si="119"/>
        <v>4</v>
      </c>
      <c r="Y928">
        <f t="shared" ca="1" si="120"/>
        <v>4</v>
      </c>
    </row>
    <row r="929" spans="1:25" x14ac:dyDescent="0.35">
      <c r="A929" s="1">
        <v>42591</v>
      </c>
      <c r="B929">
        <v>118245</v>
      </c>
      <c r="C929">
        <f>AVERAGE(B$11:B929)</f>
        <v>11774.857453754081</v>
      </c>
      <c r="D929">
        <f t="shared" si="106"/>
        <v>12196.686424474188</v>
      </c>
      <c r="E929">
        <f>_xlfn.STDEV.P(B$11:B929)</f>
        <v>136661.55717225178</v>
      </c>
      <c r="F929">
        <f t="shared" si="107"/>
        <v>167944.87306205276</v>
      </c>
      <c r="G929">
        <f t="shared" si="108"/>
        <v>148436.41462600586</v>
      </c>
      <c r="H929">
        <f t="shared" si="109"/>
        <v>180141.55948652694</v>
      </c>
      <c r="I929">
        <f t="shared" si="110"/>
        <v>-124886.69971849769</v>
      </c>
      <c r="J929">
        <f t="shared" si="111"/>
        <v>-155748.18663757859</v>
      </c>
      <c r="K929">
        <f t="shared" si="113"/>
        <v>-1</v>
      </c>
      <c r="L929">
        <f t="shared" si="114"/>
        <v>-1</v>
      </c>
      <c r="M929" s="3">
        <f ca="1">VLOOKUP(A929,Cash!A:B,2,FALSE)/5200</f>
        <v>1.5692307692307691E-4</v>
      </c>
      <c r="N929">
        <f ca="1">VLOOKUP(A929,Swap!A:B,2,FALSE)</f>
        <v>180.82499999999999</v>
      </c>
      <c r="O929">
        <f t="shared" ca="1" si="115"/>
        <v>-3.1752856930227225E-3</v>
      </c>
      <c r="P929">
        <f t="shared" ca="1" si="116"/>
        <v>3.3229010776381069E-3</v>
      </c>
      <c r="Q929">
        <f t="shared" ca="1" si="105"/>
        <v>3.3229010776381069E-3</v>
      </c>
      <c r="R929">
        <f t="shared" ca="1" si="117"/>
        <v>168.8952343460243</v>
      </c>
      <c r="S929">
        <f t="shared" ca="1" si="112"/>
        <v>161.27302527422435</v>
      </c>
      <c r="T929">
        <f ca="1">(N929-MAX($N$534:N929))/MAX($N$534:N929)</f>
        <v>-1.3948948375803761E-2</v>
      </c>
      <c r="U929">
        <f ca="1">(R929-MAX(R$534:R929))/MAX(R$534:R929)</f>
        <v>-2.0698152201644192E-2</v>
      </c>
      <c r="V929">
        <f ca="1">(S929-MAX(S$534:S929))/MAX(S$534:S929)</f>
        <v>-2.0698152201644008E-2</v>
      </c>
      <c r="W929">
        <f t="shared" ca="1" si="118"/>
        <v>5</v>
      </c>
      <c r="X929">
        <f t="shared" ca="1" si="119"/>
        <v>5</v>
      </c>
      <c r="Y929">
        <f t="shared" ca="1" si="120"/>
        <v>5</v>
      </c>
    </row>
    <row r="930" spans="1:25" x14ac:dyDescent="0.35">
      <c r="A930" s="1">
        <v>42598</v>
      </c>
      <c r="B930">
        <v>26619</v>
      </c>
      <c r="C930">
        <f>AVERAGE(B$11:B930)</f>
        <v>11790.992391304348</v>
      </c>
      <c r="D930">
        <f t="shared" si="106"/>
        <v>11748.12810707457</v>
      </c>
      <c r="E930">
        <f>_xlfn.STDEV.P(B$11:B930)</f>
        <v>136588.14020025337</v>
      </c>
      <c r="F930">
        <f t="shared" si="107"/>
        <v>167592.09617047972</v>
      </c>
      <c r="G930">
        <f t="shared" si="108"/>
        <v>148379.13259155772</v>
      </c>
      <c r="H930">
        <f t="shared" si="109"/>
        <v>179340.22427755428</v>
      </c>
      <c r="I930">
        <f t="shared" si="110"/>
        <v>-124797.14780894903</v>
      </c>
      <c r="J930">
        <f t="shared" si="111"/>
        <v>-155843.96806340516</v>
      </c>
      <c r="K930">
        <f t="shared" si="113"/>
        <v>-1</v>
      </c>
      <c r="L930">
        <f t="shared" si="114"/>
        <v>-1</v>
      </c>
      <c r="M930" s="3">
        <f ca="1">VLOOKUP(A930,Cash!A:B,2,FALSE)/5200</f>
        <v>1.5409230769230768E-4</v>
      </c>
      <c r="N930">
        <f ca="1">VLOOKUP(A930,Swap!A:B,2,FALSE)</f>
        <v>181.11500000000001</v>
      </c>
      <c r="O930">
        <f t="shared" ca="1" si="115"/>
        <v>1.6037605419605416E-3</v>
      </c>
      <c r="P930">
        <f t="shared" ca="1" si="116"/>
        <v>-1.4468374650374648E-3</v>
      </c>
      <c r="Q930">
        <f t="shared" ca="1" si="105"/>
        <v>-1.4468374650374648E-3</v>
      </c>
      <c r="R930">
        <f t="shared" ca="1" si="117"/>
        <v>168.65087039330618</v>
      </c>
      <c r="S930">
        <f t="shared" ca="1" si="112"/>
        <v>161.03968941915767</v>
      </c>
      <c r="T930">
        <f ca="1">(N930-MAX($N$534:N930))/MAX($N$534:N930)</f>
        <v>-1.2367558606850147E-2</v>
      </c>
      <c r="U930">
        <f ca="1">(R930-MAX(R$534:R930))/MAX(R$534:R930)</f>
        <v>-2.211504280461931E-2</v>
      </c>
      <c r="V930">
        <f ca="1">(S930-MAX(S$534:S930))/MAX(S$534:S930)</f>
        <v>-2.2115042804619102E-2</v>
      </c>
      <c r="W930">
        <f t="shared" ca="1" si="118"/>
        <v>6</v>
      </c>
      <c r="X930">
        <f t="shared" ca="1" si="119"/>
        <v>6</v>
      </c>
      <c r="Y930">
        <f t="shared" ca="1" si="120"/>
        <v>6</v>
      </c>
    </row>
    <row r="931" spans="1:25" x14ac:dyDescent="0.35">
      <c r="A931" s="1">
        <v>42605</v>
      </c>
      <c r="B931">
        <v>48395</v>
      </c>
      <c r="C931">
        <f>AVERAGE(B$11:B931)</f>
        <v>11830.736156351792</v>
      </c>
      <c r="D931">
        <f t="shared" si="106"/>
        <v>11243.162523900573</v>
      </c>
      <c r="E931">
        <f>_xlfn.STDEV.P(B$11:B931)</f>
        <v>136519.29041042514</v>
      </c>
      <c r="F931">
        <f t="shared" si="107"/>
        <v>167082.27013923952</v>
      </c>
      <c r="G931">
        <f t="shared" si="108"/>
        <v>148350.02656677691</v>
      </c>
      <c r="H931">
        <f t="shared" si="109"/>
        <v>178325.43266314009</v>
      </c>
      <c r="I931">
        <f t="shared" si="110"/>
        <v>-124688.55425407334</v>
      </c>
      <c r="J931">
        <f t="shared" si="111"/>
        <v>-155839.10761533896</v>
      </c>
      <c r="K931">
        <f t="shared" si="113"/>
        <v>-1</v>
      </c>
      <c r="L931">
        <f t="shared" si="114"/>
        <v>-1</v>
      </c>
      <c r="M931" s="3">
        <f ca="1">VLOOKUP(A931,Cash!A:B,2,FALSE)/5200</f>
        <v>1.5873846153846154E-4</v>
      </c>
      <c r="N931">
        <f ca="1">VLOOKUP(A931,Swap!A:B,2,FALSE)</f>
        <v>181.75800000000001</v>
      </c>
      <c r="O931">
        <f t="shared" ca="1" si="115"/>
        <v>3.5502305165227011E-3</v>
      </c>
      <c r="P931">
        <f t="shared" ca="1" si="116"/>
        <v>-3.3961382088303935E-3</v>
      </c>
      <c r="Q931">
        <f t="shared" ca="1" si="105"/>
        <v>-3.3961382088303935E-3</v>
      </c>
      <c r="R931">
        <f t="shared" ca="1" si="117"/>
        <v>168.07810872841097</v>
      </c>
      <c r="S931">
        <f t="shared" ca="1" si="112"/>
        <v>160.49277637678307</v>
      </c>
      <c r="T931">
        <f ca="1">(N931-MAX($N$534:N931))/MAX($N$534:N931)</f>
        <v>-8.8612357743084146E-3</v>
      </c>
      <c r="U931">
        <f ca="1">(R931-MAX(R$534:R931))/MAX(R$534:R931)</f>
        <v>-2.5436075271591023E-2</v>
      </c>
      <c r="V931">
        <f ca="1">(S931-MAX(S$534:S931))/MAX(S$534:S931)</f>
        <v>-2.5436075271590915E-2</v>
      </c>
      <c r="W931">
        <f t="shared" ca="1" si="118"/>
        <v>7</v>
      </c>
      <c r="X931">
        <f t="shared" ca="1" si="119"/>
        <v>7</v>
      </c>
      <c r="Y931">
        <f t="shared" ca="1" si="120"/>
        <v>7</v>
      </c>
    </row>
    <row r="932" spans="1:25" x14ac:dyDescent="0.35">
      <c r="A932" s="1">
        <v>42612</v>
      </c>
      <c r="B932">
        <v>101516</v>
      </c>
      <c r="C932">
        <f>AVERAGE(B$11:B932)</f>
        <v>11928.008676789588</v>
      </c>
      <c r="D932">
        <f t="shared" si="106"/>
        <v>10772.717017208413</v>
      </c>
      <c r="E932">
        <f>_xlfn.STDEV.P(B$11:B932)</f>
        <v>136477.16613989658</v>
      </c>
      <c r="F932">
        <f t="shared" si="107"/>
        <v>166479.9596064644</v>
      </c>
      <c r="G932">
        <f t="shared" si="108"/>
        <v>148405.17481668617</v>
      </c>
      <c r="H932">
        <f t="shared" si="109"/>
        <v>177252.6766236728</v>
      </c>
      <c r="I932">
        <f t="shared" si="110"/>
        <v>-124549.157463107</v>
      </c>
      <c r="J932">
        <f t="shared" si="111"/>
        <v>-155707.242589256</v>
      </c>
      <c r="K932">
        <f t="shared" si="113"/>
        <v>-1</v>
      </c>
      <c r="L932">
        <f t="shared" si="114"/>
        <v>-1</v>
      </c>
      <c r="M932" s="3">
        <f ca="1">VLOOKUP(A932,Cash!A:B,2,FALSE)/5200</f>
        <v>1.6194423076923078E-4</v>
      </c>
      <c r="N932">
        <f ca="1">VLOOKUP(A932,Swap!A:B,2,FALSE)</f>
        <v>181.256</v>
      </c>
      <c r="O932">
        <f t="shared" ca="1" si="115"/>
        <v>-2.7619141935981695E-3</v>
      </c>
      <c r="P932">
        <f t="shared" ca="1" si="116"/>
        <v>2.9206526551366309E-3</v>
      </c>
      <c r="Q932">
        <f t="shared" ca="1" si="105"/>
        <v>2.9206526551366309E-3</v>
      </c>
      <c r="R932">
        <f t="shared" ca="1" si="117"/>
        <v>168.56900650293895</v>
      </c>
      <c r="S932">
        <f t="shared" ca="1" si="112"/>
        <v>160.96152003023818</v>
      </c>
      <c r="T932">
        <f ca="1">(N932-MAX($N$534:N932))/MAX($N$534:N932)</f>
        <v>-1.1598675995048666E-2</v>
      </c>
      <c r="U932">
        <f ca="1">(R932-MAX(R$534:R932))/MAX(R$534:R932)</f>
        <v>-2.2589712557232602E-2</v>
      </c>
      <c r="V932">
        <f ca="1">(S932-MAX(S$534:S932))/MAX(S$534:S932)</f>
        <v>-2.2589712557232477E-2</v>
      </c>
      <c r="W932">
        <f t="shared" ca="1" si="118"/>
        <v>8</v>
      </c>
      <c r="X932">
        <f t="shared" ca="1" si="119"/>
        <v>8</v>
      </c>
      <c r="Y932">
        <f t="shared" ca="1" si="120"/>
        <v>8</v>
      </c>
    </row>
    <row r="933" spans="1:25" x14ac:dyDescent="0.35">
      <c r="A933" s="1">
        <v>42619</v>
      </c>
      <c r="B933">
        <v>104792</v>
      </c>
      <c r="C933">
        <f>AVERAGE(B$11:B933)</f>
        <v>12028.619718309859</v>
      </c>
      <c r="D933">
        <f t="shared" si="106"/>
        <v>10149.891013384322</v>
      </c>
      <c r="E933">
        <f>_xlfn.STDEV.P(B$11:B933)</f>
        <v>136437.42166750203</v>
      </c>
      <c r="F933">
        <f t="shared" si="107"/>
        <v>165514.94081471971</v>
      </c>
      <c r="G933">
        <f t="shared" si="108"/>
        <v>148466.0413858119</v>
      </c>
      <c r="H933">
        <f t="shared" si="109"/>
        <v>175664.83182810404</v>
      </c>
      <c r="I933">
        <f t="shared" si="110"/>
        <v>-124408.80194919217</v>
      </c>
      <c r="J933">
        <f t="shared" si="111"/>
        <v>-155365.04980133538</v>
      </c>
      <c r="K933">
        <f t="shared" si="113"/>
        <v>-1</v>
      </c>
      <c r="L933">
        <f t="shared" si="114"/>
        <v>-1</v>
      </c>
      <c r="M933" s="3">
        <f ca="1">VLOOKUP(A933,Cash!A:B,2,FALSE)/5200</f>
        <v>1.6166730769230769E-4</v>
      </c>
      <c r="N933">
        <f ca="1">VLOOKUP(A933,Swap!A:B,2,FALSE)</f>
        <v>182.066</v>
      </c>
      <c r="O933">
        <f t="shared" ca="1" si="115"/>
        <v>4.4688175839695532E-3</v>
      </c>
      <c r="P933">
        <f t="shared" ca="1" si="116"/>
        <v>-4.3068733532003224E-3</v>
      </c>
      <c r="Q933">
        <f t="shared" ca="1" si="105"/>
        <v>-4.3068733532003224E-3</v>
      </c>
      <c r="R933">
        <f t="shared" ca="1" si="117"/>
        <v>167.84300114065599</v>
      </c>
      <c r="S933">
        <f t="shared" ca="1" si="112"/>
        <v>160.26827914872931</v>
      </c>
      <c r="T933">
        <f ca="1">(N933-MAX($N$534:N933))/MAX($N$534:N933)</f>
        <v>-7.1816907783164591E-3</v>
      </c>
      <c r="U933">
        <f ca="1">(R933-MAX(R$534:R933))/MAX(R$534:R933)</f>
        <v>-2.6799294879363736E-2</v>
      </c>
      <c r="V933">
        <f ca="1">(S933-MAX(S$534:S933))/MAX(S$534:S933)</f>
        <v>-2.6799294879363708E-2</v>
      </c>
      <c r="W933">
        <f t="shared" ca="1" si="118"/>
        <v>9</v>
      </c>
      <c r="X933">
        <f t="shared" ca="1" si="119"/>
        <v>9</v>
      </c>
      <c r="Y933">
        <f t="shared" ca="1" si="120"/>
        <v>9</v>
      </c>
    </row>
    <row r="934" spans="1:25" x14ac:dyDescent="0.35">
      <c r="A934" s="1">
        <v>42626</v>
      </c>
      <c r="B934">
        <v>68591</v>
      </c>
      <c r="C934">
        <f>AVERAGE(B$11:B934)</f>
        <v>12089.834415584415</v>
      </c>
      <c r="D934">
        <f t="shared" si="106"/>
        <v>9536.4799235181636</v>
      </c>
      <c r="E934">
        <f>_xlfn.STDEV.P(B$11:B934)</f>
        <v>136376.25323020876</v>
      </c>
      <c r="F934">
        <f t="shared" si="107"/>
        <v>164700.73359168059</v>
      </c>
      <c r="G934">
        <f t="shared" si="108"/>
        <v>148466.08764579319</v>
      </c>
      <c r="H934">
        <f t="shared" si="109"/>
        <v>174237.21351519876</v>
      </c>
      <c r="I934">
        <f t="shared" si="110"/>
        <v>-124286.41881462435</v>
      </c>
      <c r="J934">
        <f t="shared" si="111"/>
        <v>-155164.25366816242</v>
      </c>
      <c r="K934">
        <f t="shared" si="113"/>
        <v>-1</v>
      </c>
      <c r="L934">
        <f t="shared" si="114"/>
        <v>-1</v>
      </c>
      <c r="M934" s="3">
        <f ca="1">VLOOKUP(A934,Cash!A:B,2,FALSE)/5200</f>
        <v>1.6351538461538463E-4</v>
      </c>
      <c r="N934">
        <f ca="1">VLOOKUP(A934,Swap!A:B,2,FALSE)</f>
        <v>179.267</v>
      </c>
      <c r="O934">
        <f t="shared" ca="1" si="115"/>
        <v>-1.5373545856996906E-2</v>
      </c>
      <c r="P934">
        <f t="shared" ca="1" si="116"/>
        <v>1.5535213164689214E-2</v>
      </c>
      <c r="Q934">
        <f t="shared" ref="Q934:Q979" ca="1" si="121">L934*$O934-L934*$M933</f>
        <v>1.5535213164689214E-2</v>
      </c>
      <c r="R934">
        <f t="shared" ca="1" si="117"/>
        <v>170.45047794157728</v>
      </c>
      <c r="S934">
        <f t="shared" ca="1" si="112"/>
        <v>162.75808102884275</v>
      </c>
      <c r="T934">
        <f ca="1">(N934-MAX($N$534:N934))/MAX($N$534:N934)</f>
        <v>-2.2444828582802188E-2</v>
      </c>
      <c r="U934">
        <f ca="1">(R934-MAX(R$534:R934))/MAX(R$534:R934)</f>
        <v>-1.168041447328866E-2</v>
      </c>
      <c r="V934">
        <f ca="1">(S934-MAX(S$534:S934))/MAX(S$534:S934)</f>
        <v>-1.1680414473288641E-2</v>
      </c>
      <c r="W934">
        <f t="shared" ca="1" si="118"/>
        <v>10</v>
      </c>
      <c r="X934">
        <f t="shared" ca="1" si="119"/>
        <v>10</v>
      </c>
      <c r="Y934">
        <f t="shared" ca="1" si="120"/>
        <v>10</v>
      </c>
    </row>
    <row r="935" spans="1:25" x14ac:dyDescent="0.35">
      <c r="A935" s="1">
        <v>42633</v>
      </c>
      <c r="B935">
        <v>116880</v>
      </c>
      <c r="C935">
        <f>AVERAGE(B$11:B935)</f>
        <v>12203.121081081081</v>
      </c>
      <c r="D935">
        <f t="shared" si="106"/>
        <v>8922.2198852772472</v>
      </c>
      <c r="E935">
        <f>_xlfn.STDEV.P(B$11:B935)</f>
        <v>136346.01010726028</v>
      </c>
      <c r="F935">
        <f t="shared" si="107"/>
        <v>163697.11270936875</v>
      </c>
      <c r="G935">
        <f t="shared" si="108"/>
        <v>148549.13118834136</v>
      </c>
      <c r="H935">
        <f t="shared" si="109"/>
        <v>172619.332594646</v>
      </c>
      <c r="I935">
        <f t="shared" si="110"/>
        <v>-124142.88902617921</v>
      </c>
      <c r="J935">
        <f t="shared" si="111"/>
        <v>-154774.89282409151</v>
      </c>
      <c r="K935">
        <f t="shared" si="113"/>
        <v>-1</v>
      </c>
      <c r="L935">
        <f t="shared" si="114"/>
        <v>-1</v>
      </c>
      <c r="M935" s="3">
        <f ca="1">VLOOKUP(A935,Cash!A:B,2,FALSE)/5200</f>
        <v>1.665173076923077E-4</v>
      </c>
      <c r="N935">
        <f ca="1">VLOOKUP(A935,Swap!A:B,2,FALSE)</f>
        <v>180.23</v>
      </c>
      <c r="O935">
        <f t="shared" ca="1" si="115"/>
        <v>5.3718754706666427E-3</v>
      </c>
      <c r="P935">
        <f t="shared" ca="1" si="116"/>
        <v>-5.2083600860512577E-3</v>
      </c>
      <c r="Q935">
        <f t="shared" ca="1" si="121"/>
        <v>-5.2083600860512577E-3</v>
      </c>
      <c r="R935">
        <f t="shared" ca="1" si="117"/>
        <v>169.56271047561799</v>
      </c>
      <c r="S935">
        <f t="shared" ca="1" si="112"/>
        <v>161.91037833592983</v>
      </c>
      <c r="T935">
        <f ca="1">(N935-MAX($N$534:N935))/MAX($N$534:N935)</f>
        <v>-1.7193523936242835E-2</v>
      </c>
      <c r="U935">
        <f ca="1">(R935-MAX(R$534:R935))/MAX(R$534:R935)</f>
        <v>-1.6827938754808789E-2</v>
      </c>
      <c r="V935">
        <f ca="1">(S935-MAX(S$534:S935))/MAX(S$534:S935)</f>
        <v>-1.6827938754808668E-2</v>
      </c>
      <c r="W935">
        <f t="shared" ca="1" si="118"/>
        <v>11</v>
      </c>
      <c r="X935">
        <f t="shared" ca="1" si="119"/>
        <v>11</v>
      </c>
      <c r="Y935">
        <f t="shared" ca="1" si="120"/>
        <v>11</v>
      </c>
    </row>
    <row r="936" spans="1:25" x14ac:dyDescent="0.35">
      <c r="A936" s="1">
        <v>42640</v>
      </c>
      <c r="B936">
        <v>140413</v>
      </c>
      <c r="C936">
        <f>AVERAGE(B$11:B936)</f>
        <v>12341.576673866091</v>
      </c>
      <c r="D936">
        <f t="shared" si="106"/>
        <v>8275.5717017208408</v>
      </c>
      <c r="E936">
        <f>_xlfn.STDEV.P(B$11:B936)</f>
        <v>136337.41537025847</v>
      </c>
      <c r="F936">
        <f t="shared" si="107"/>
        <v>162504.07850741793</v>
      </c>
      <c r="G936">
        <f t="shared" si="108"/>
        <v>148678.99204412458</v>
      </c>
      <c r="H936">
        <f t="shared" si="109"/>
        <v>170779.65020913878</v>
      </c>
      <c r="I936">
        <f t="shared" si="110"/>
        <v>-123995.83869639238</v>
      </c>
      <c r="J936">
        <f t="shared" si="111"/>
        <v>-154228.50680569708</v>
      </c>
      <c r="K936">
        <f t="shared" si="113"/>
        <v>-1</v>
      </c>
      <c r="L936">
        <f t="shared" si="114"/>
        <v>-1</v>
      </c>
      <c r="M936" s="3">
        <f ca="1">VLOOKUP(A936,Cash!A:B,2,FALSE)/5200</f>
        <v>1.6418846153846154E-4</v>
      </c>
      <c r="N936">
        <f ca="1">VLOOKUP(A936,Swap!A:B,2,FALSE)</f>
        <v>181.97300000000001</v>
      </c>
      <c r="O936">
        <f t="shared" ca="1" si="115"/>
        <v>9.6709759751429925E-3</v>
      </c>
      <c r="P936">
        <f t="shared" ca="1" si="116"/>
        <v>-9.5044586674506853E-3</v>
      </c>
      <c r="Q936">
        <f t="shared" ca="1" si="121"/>
        <v>-9.5044586674506853E-3</v>
      </c>
      <c r="R936">
        <f t="shared" ca="1" si="117"/>
        <v>167.95110870236158</v>
      </c>
      <c r="S936">
        <f t="shared" ca="1" si="112"/>
        <v>160.37150783720469</v>
      </c>
      <c r="T936">
        <f ca="1">(N936-MAX($N$534:N936))/MAX($N$534:N936)</f>
        <v>-7.6888261180152826E-3</v>
      </c>
      <c r="U936">
        <f ca="1">(R936-MAX(R$534:R936))/MAX(R$534:R936)</f>
        <v>-2.6172456973905953E-2</v>
      </c>
      <c r="V936">
        <f ca="1">(S936-MAX(S$534:S936))/MAX(S$534:S936)</f>
        <v>-2.6172456973905869E-2</v>
      </c>
      <c r="W936">
        <f t="shared" ca="1" si="118"/>
        <v>12</v>
      </c>
      <c r="X936">
        <f t="shared" ca="1" si="119"/>
        <v>12</v>
      </c>
      <c r="Y936">
        <f t="shared" ca="1" si="120"/>
        <v>12</v>
      </c>
    </row>
    <row r="937" spans="1:25" x14ac:dyDescent="0.35">
      <c r="A937" s="1">
        <v>42647</v>
      </c>
      <c r="B937">
        <v>127169</v>
      </c>
      <c r="C937">
        <f>AVERAGE(B$11:B937)</f>
        <v>12465.446601941747</v>
      </c>
      <c r="D937">
        <f t="shared" si="106"/>
        <v>7609.3977055449332</v>
      </c>
      <c r="E937">
        <f>_xlfn.STDEV.P(B$11:B937)</f>
        <v>136315.98398054324</v>
      </c>
      <c r="F937">
        <f t="shared" si="107"/>
        <v>161296.69341750679</v>
      </c>
      <c r="G937">
        <f t="shared" si="108"/>
        <v>148781.43058248499</v>
      </c>
      <c r="H937">
        <f t="shared" si="109"/>
        <v>168906.09112305171</v>
      </c>
      <c r="I937">
        <f t="shared" si="110"/>
        <v>-123850.5373786015</v>
      </c>
      <c r="J937">
        <f t="shared" si="111"/>
        <v>-153687.29571196187</v>
      </c>
      <c r="K937">
        <f t="shared" si="113"/>
        <v>-1</v>
      </c>
      <c r="L937">
        <f t="shared" si="114"/>
        <v>-1</v>
      </c>
      <c r="M937" s="3">
        <f ca="1">VLOOKUP(A937,Cash!A:B,2,FALSE)/5200</f>
        <v>1.6621730769230769E-4</v>
      </c>
      <c r="N937">
        <f ca="1">VLOOKUP(A937,Swap!A:B,2,FALSE)</f>
        <v>180.14500000000001</v>
      </c>
      <c r="O937">
        <f t="shared" ca="1" si="115"/>
        <v>-1.0045446302473504E-2</v>
      </c>
      <c r="P937">
        <f t="shared" ca="1" si="116"/>
        <v>1.0209634764011965E-2</v>
      </c>
      <c r="Q937">
        <f t="shared" ca="1" si="121"/>
        <v>1.0209634764011965E-2</v>
      </c>
      <c r="R937">
        <f t="shared" ca="1" si="117"/>
        <v>169.66582818042355</v>
      </c>
      <c r="S937">
        <f t="shared" ca="1" si="112"/>
        <v>162.00884235877643</v>
      </c>
      <c r="T937">
        <f ca="1">(N937-MAX($N$534:N937))/MAX($N$534:N937)</f>
        <v>-1.7657034730591162E-2</v>
      </c>
      <c r="U937">
        <f ca="1">(R937-MAX(R$534:R937))/MAX(R$534:R937)</f>
        <v>-1.623003343647449E-2</v>
      </c>
      <c r="V937">
        <f ca="1">(S937-MAX(S$534:S937))/MAX(S$534:S937)</f>
        <v>-1.6230033436474285E-2</v>
      </c>
      <c r="W937">
        <f t="shared" ca="1" si="118"/>
        <v>13</v>
      </c>
      <c r="X937">
        <f t="shared" ca="1" si="119"/>
        <v>13</v>
      </c>
      <c r="Y937">
        <f t="shared" ca="1" si="120"/>
        <v>13</v>
      </c>
    </row>
    <row r="938" spans="1:25" x14ac:dyDescent="0.35">
      <c r="A938" s="1">
        <v>42654</v>
      </c>
      <c r="B938">
        <v>43827</v>
      </c>
      <c r="C938">
        <f>AVERAGE(B$11:B938)</f>
        <v>12499.241379310344</v>
      </c>
      <c r="D938">
        <f t="shared" si="106"/>
        <v>6697.267686424474</v>
      </c>
      <c r="E938">
        <f>_xlfn.STDEV.P(B$11:B938)</f>
        <v>136246.40342094234</v>
      </c>
      <c r="F938">
        <f t="shared" si="107"/>
        <v>159732.88593417895</v>
      </c>
      <c r="G938">
        <f t="shared" si="108"/>
        <v>148745.64480025269</v>
      </c>
      <c r="H938">
        <f t="shared" si="109"/>
        <v>166430.15362060344</v>
      </c>
      <c r="I938">
        <f t="shared" si="110"/>
        <v>-123747.16204163199</v>
      </c>
      <c r="J938">
        <f t="shared" si="111"/>
        <v>-153035.61824775446</v>
      </c>
      <c r="K938">
        <f t="shared" si="113"/>
        <v>-1</v>
      </c>
      <c r="L938">
        <f t="shared" si="114"/>
        <v>-1</v>
      </c>
      <c r="M938" s="3">
        <f ca="1">VLOOKUP(A938,Cash!A:B,2,FALSE)/5200</f>
        <v>1.6874999999999998E-4</v>
      </c>
      <c r="N938">
        <f ca="1">VLOOKUP(A938,Swap!A:B,2,FALSE)</f>
        <v>178.989</v>
      </c>
      <c r="O938">
        <f t="shared" ca="1" si="115"/>
        <v>-6.4170529295844991E-3</v>
      </c>
      <c r="P938">
        <f t="shared" ca="1" si="116"/>
        <v>6.5832702372768072E-3</v>
      </c>
      <c r="Q938">
        <f t="shared" ca="1" si="121"/>
        <v>6.5832702372768072E-3</v>
      </c>
      <c r="R938">
        <f t="shared" ca="1" si="117"/>
        <v>170.78278417736664</v>
      </c>
      <c r="S938">
        <f t="shared" ca="1" si="112"/>
        <v>163.07539034885264</v>
      </c>
      <c r="T938">
        <f ca="1">(N938-MAX($N$534:N938))/MAX($N$534:N938)</f>
        <v>-2.3960781533729981E-2</v>
      </c>
      <c r="U938">
        <f ca="1">(R938-MAX(R$534:R938))/MAX(R$534:R938)</f>
        <v>-9.7536098952701027E-3</v>
      </c>
      <c r="V938">
        <f ca="1">(S938-MAX(S$534:S938))/MAX(S$534:S938)</f>
        <v>-9.7536098952698321E-3</v>
      </c>
      <c r="W938">
        <f t="shared" ca="1" si="118"/>
        <v>14</v>
      </c>
      <c r="X938">
        <f t="shared" ca="1" si="119"/>
        <v>14</v>
      </c>
      <c r="Y938">
        <f t="shared" ca="1" si="120"/>
        <v>14</v>
      </c>
    </row>
    <row r="939" spans="1:25" x14ac:dyDescent="0.35">
      <c r="A939" s="1">
        <v>42661</v>
      </c>
      <c r="B939">
        <v>99922</v>
      </c>
      <c r="C939">
        <f>AVERAGE(B$11:B939)</f>
        <v>12593.345532831001</v>
      </c>
      <c r="D939">
        <f t="shared" si="106"/>
        <v>6006.7858508604204</v>
      </c>
      <c r="E939">
        <f>_xlfn.STDEV.P(B$11:B939)</f>
        <v>136203.22552990177</v>
      </c>
      <c r="F939">
        <f t="shared" si="107"/>
        <v>158543.46386306162</v>
      </c>
      <c r="G939">
        <f t="shared" si="108"/>
        <v>148796.57106273278</v>
      </c>
      <c r="H939">
        <f t="shared" si="109"/>
        <v>164550.24971392204</v>
      </c>
      <c r="I939">
        <f t="shared" si="110"/>
        <v>-123609.87999707076</v>
      </c>
      <c r="J939">
        <f t="shared" si="111"/>
        <v>-152536.67801220121</v>
      </c>
      <c r="K939">
        <f t="shared" si="113"/>
        <v>-1</v>
      </c>
      <c r="L939">
        <f t="shared" si="114"/>
        <v>-1</v>
      </c>
      <c r="M939" s="3">
        <f ca="1">VLOOKUP(A939,Cash!A:B,2,FALSE)/5200</f>
        <v>1.6946538461538462E-4</v>
      </c>
      <c r="N939">
        <f ca="1">VLOOKUP(A939,Swap!A:B,2,FALSE)</f>
        <v>179.31200000000001</v>
      </c>
      <c r="O939">
        <f t="shared" ca="1" si="115"/>
        <v>1.8045801697310626E-3</v>
      </c>
      <c r="P939">
        <f t="shared" ca="1" si="116"/>
        <v>-1.6358301697310625E-3</v>
      </c>
      <c r="Q939">
        <f t="shared" ca="1" si="121"/>
        <v>-1.6358301697310625E-3</v>
      </c>
      <c r="R939">
        <f t="shared" ca="1" si="117"/>
        <v>170.50341254653864</v>
      </c>
      <c r="S939">
        <f t="shared" ca="1" si="112"/>
        <v>162.80862670537931</v>
      </c>
      <c r="T939">
        <f ca="1">(N939-MAX($N$534:N939))/MAX($N$534:N939)</f>
        <v>-2.2199440515205868E-2</v>
      </c>
      <c r="U939">
        <f ca="1">(R939-MAX(R$534:R939))/MAX(R$534:R939)</f>
        <v>-1.1373484815670638E-2</v>
      </c>
      <c r="V939">
        <f ca="1">(S939-MAX(S$534:S939))/MAX(S$534:S939)</f>
        <v>-1.1373484815670441E-2</v>
      </c>
      <c r="W939">
        <f t="shared" ca="1" si="118"/>
        <v>15</v>
      </c>
      <c r="X939">
        <f t="shared" ca="1" si="119"/>
        <v>15</v>
      </c>
      <c r="Y939">
        <f t="shared" ca="1" si="120"/>
        <v>15</v>
      </c>
    </row>
    <row r="940" spans="1:25" x14ac:dyDescent="0.35">
      <c r="A940" s="1">
        <v>42668</v>
      </c>
      <c r="B940">
        <v>74506</v>
      </c>
      <c r="C940">
        <f>AVERAGE(B$11:B940)</f>
        <v>12659.918279569893</v>
      </c>
      <c r="D940">
        <f t="shared" si="106"/>
        <v>5316.0267686424477</v>
      </c>
      <c r="E940">
        <f>_xlfn.STDEV.P(B$11:B940)</f>
        <v>136145.09999933062</v>
      </c>
      <c r="F940">
        <f t="shared" si="107"/>
        <v>157452.75931413838</v>
      </c>
      <c r="G940">
        <f t="shared" si="108"/>
        <v>148805.0182789005</v>
      </c>
      <c r="H940">
        <f t="shared" si="109"/>
        <v>162768.78608278083</v>
      </c>
      <c r="I940">
        <f t="shared" si="110"/>
        <v>-123485.18171976073</v>
      </c>
      <c r="J940">
        <f t="shared" si="111"/>
        <v>-152136.73254549594</v>
      </c>
      <c r="K940">
        <f t="shared" si="113"/>
        <v>-1</v>
      </c>
      <c r="L940">
        <f t="shared" si="114"/>
        <v>-1</v>
      </c>
      <c r="M940" s="3">
        <f ca="1">VLOOKUP(A940,Cash!A:B,2,FALSE)/5200</f>
        <v>1.7032115384615383E-4</v>
      </c>
      <c r="N940">
        <f ca="1">VLOOKUP(A940,Swap!A:B,2,FALSE)</f>
        <v>179.08199999999999</v>
      </c>
      <c r="O940">
        <f t="shared" ca="1" si="115"/>
        <v>-1.2826804675649672E-3</v>
      </c>
      <c r="P940">
        <f t="shared" ca="1" si="116"/>
        <v>1.4521458521803518E-3</v>
      </c>
      <c r="Q940">
        <f t="shared" ca="1" si="121"/>
        <v>1.4521458521803518E-3</v>
      </c>
      <c r="R940">
        <f t="shared" ca="1" si="117"/>
        <v>170.75100836985069</v>
      </c>
      <c r="S940">
        <f t="shared" ca="1" si="112"/>
        <v>163.04504857734869</v>
      </c>
      <c r="T940">
        <f ca="1">(N940-MAX($N$534:N940))/MAX($N$534:N940)</f>
        <v>-2.3453646194031157E-2</v>
      </c>
      <c r="U940">
        <f ca="1">(R940-MAX(R$534:R940))/MAX(R$534:R940)</f>
        <v>-9.9378549222901864E-3</v>
      </c>
      <c r="V940">
        <f ca="1">(S940-MAX(S$534:S940))/MAX(S$534:S940)</f>
        <v>-9.9378549222900736E-3</v>
      </c>
      <c r="W940">
        <f t="shared" ca="1" si="118"/>
        <v>16</v>
      </c>
      <c r="X940">
        <f t="shared" ca="1" si="119"/>
        <v>16</v>
      </c>
      <c r="Y940">
        <f t="shared" ca="1" si="120"/>
        <v>16</v>
      </c>
    </row>
    <row r="941" spans="1:25" x14ac:dyDescent="0.35">
      <c r="A941" s="1">
        <v>42675</v>
      </c>
      <c r="B941">
        <v>-35057</v>
      </c>
      <c r="C941">
        <f>AVERAGE(B$11:B941)</f>
        <v>12608.664876476907</v>
      </c>
      <c r="D941">
        <f t="shared" si="106"/>
        <v>4436.3804971319314</v>
      </c>
      <c r="E941">
        <f>_xlfn.STDEV.P(B$11:B941)</f>
        <v>136080.93935816619</v>
      </c>
      <c r="F941">
        <f t="shared" si="107"/>
        <v>156387.1476099187</v>
      </c>
      <c r="G941">
        <f t="shared" si="108"/>
        <v>148689.60423464311</v>
      </c>
      <c r="H941">
        <f t="shared" si="109"/>
        <v>160823.52810705063</v>
      </c>
      <c r="I941">
        <f t="shared" si="110"/>
        <v>-123472.27448168928</v>
      </c>
      <c r="J941">
        <f t="shared" si="111"/>
        <v>-151950.76711278677</v>
      </c>
      <c r="K941">
        <f t="shared" si="113"/>
        <v>-1</v>
      </c>
      <c r="L941">
        <f t="shared" si="114"/>
        <v>-1</v>
      </c>
      <c r="M941" s="3">
        <f ca="1">VLOOKUP(A941,Cash!A:B,2,FALSE)/5200</f>
        <v>1.6941153846153844E-4</v>
      </c>
      <c r="N941">
        <f ca="1">VLOOKUP(A941,Swap!A:B,2,FALSE)</f>
        <v>177.37100000000001</v>
      </c>
      <c r="O941">
        <f t="shared" ca="1" si="115"/>
        <v>-9.5542823957739387E-3</v>
      </c>
      <c r="P941">
        <f t="shared" ca="1" si="116"/>
        <v>9.7246035496200926E-3</v>
      </c>
      <c r="Q941">
        <f t="shared" ca="1" si="121"/>
        <v>9.7246035496200926E-3</v>
      </c>
      <c r="R941">
        <f t="shared" ca="1" si="117"/>
        <v>172.41149423194537</v>
      </c>
      <c r="S941">
        <f t="shared" ca="1" si="112"/>
        <v>164.63059703549197</v>
      </c>
      <c r="T941">
        <f ca="1">(N941-MAX($N$534:N941))/MAX($N$534:N941)</f>
        <v>-3.278384583085673E-2</v>
      </c>
      <c r="U941">
        <f ca="1">(R941-MAX(R$534:R941))/MAX(R$534:R941)</f>
        <v>-3.0989307192292426E-4</v>
      </c>
      <c r="V941">
        <f ca="1">(S941-MAX(S$534:S941))/MAX(S$534:S941)</f>
        <v>-3.0989307192281004E-4</v>
      </c>
      <c r="W941">
        <f t="shared" ca="1" si="118"/>
        <v>17</v>
      </c>
      <c r="X941">
        <f t="shared" ca="1" si="119"/>
        <v>17</v>
      </c>
      <c r="Y941">
        <f t="shared" ca="1" si="120"/>
        <v>17</v>
      </c>
    </row>
    <row r="942" spans="1:25" x14ac:dyDescent="0.35">
      <c r="A942" s="1">
        <v>42682</v>
      </c>
      <c r="B942">
        <v>-71660</v>
      </c>
      <c r="C942">
        <f>AVERAGE(B$11:B942)</f>
        <v>12518.247854077254</v>
      </c>
      <c r="D942">
        <f t="shared" si="106"/>
        <v>3581.3747609942639</v>
      </c>
      <c r="E942">
        <f>_xlfn.STDEV.P(B$11:B942)</f>
        <v>136035.89261935381</v>
      </c>
      <c r="F942">
        <f t="shared" si="107"/>
        <v>155576.35868405324</v>
      </c>
      <c r="G942">
        <f t="shared" si="108"/>
        <v>148554.14047343106</v>
      </c>
      <c r="H942">
        <f t="shared" si="109"/>
        <v>159157.73344504749</v>
      </c>
      <c r="I942">
        <f t="shared" si="110"/>
        <v>-123517.64476527655</v>
      </c>
      <c r="J942">
        <f t="shared" si="111"/>
        <v>-151994.98392305899</v>
      </c>
      <c r="K942">
        <f t="shared" si="113"/>
        <v>-1</v>
      </c>
      <c r="L942">
        <f t="shared" si="114"/>
        <v>-1</v>
      </c>
      <c r="M942" s="3">
        <f ca="1">VLOOKUP(A942,Cash!A:B,2,FALSE)/5200</f>
        <v>1.6967884615384614E-4</v>
      </c>
      <c r="N942">
        <f ca="1">VLOOKUP(A942,Swap!A:B,2,FALSE)</f>
        <v>177.13399999999999</v>
      </c>
      <c r="O942">
        <f t="shared" ca="1" si="115"/>
        <v>-1.3361823522448635E-3</v>
      </c>
      <c r="P942">
        <f t="shared" ca="1" si="116"/>
        <v>1.5055938907064018E-3</v>
      </c>
      <c r="Q942">
        <f t="shared" ca="1" si="121"/>
        <v>1.5055938907064018E-3</v>
      </c>
      <c r="R942">
        <f t="shared" ca="1" si="117"/>
        <v>172.67107592434857</v>
      </c>
      <c r="S942">
        <f t="shared" ca="1" si="112"/>
        <v>164.87846385661197</v>
      </c>
      <c r="T942">
        <f ca="1">(N942-MAX($N$534:N942))/MAX($N$534:N942)</f>
        <v>-3.4076222986863684E-2</v>
      </c>
      <c r="U942">
        <f ca="1">(R942-MAX(R$534:R942))/MAX(R$534:R942)</f>
        <v>0</v>
      </c>
      <c r="V942">
        <f ca="1">(S942-MAX(S$534:S942))/MAX(S$534:S942)</f>
        <v>0</v>
      </c>
      <c r="W942">
        <f t="shared" ca="1" si="118"/>
        <v>18</v>
      </c>
      <c r="X942">
        <f t="shared" ca="1" si="119"/>
        <v>0</v>
      </c>
      <c r="Y942">
        <f t="shared" ca="1" si="120"/>
        <v>0</v>
      </c>
    </row>
    <row r="943" spans="1:25" x14ac:dyDescent="0.35">
      <c r="A943" s="1">
        <v>42689</v>
      </c>
      <c r="B943">
        <v>137396</v>
      </c>
      <c r="C943">
        <f>AVERAGE(B$11:B943)</f>
        <v>12652.093247588424</v>
      </c>
      <c r="D943">
        <f t="shared" si="106"/>
        <v>3173.5353728489486</v>
      </c>
      <c r="E943">
        <f>_xlfn.STDEV.P(B$11:B943)</f>
        <v>136024.35734030258</v>
      </c>
      <c r="F943">
        <f t="shared" si="107"/>
        <v>154944.16787077379</v>
      </c>
      <c r="G943">
        <f t="shared" si="108"/>
        <v>148676.45058789101</v>
      </c>
      <c r="H943">
        <f t="shared" si="109"/>
        <v>158117.70324362273</v>
      </c>
      <c r="I943">
        <f t="shared" si="110"/>
        <v>-123372.26409271416</v>
      </c>
      <c r="J943">
        <f t="shared" si="111"/>
        <v>-151770.63249792485</v>
      </c>
      <c r="K943">
        <f t="shared" si="113"/>
        <v>-1</v>
      </c>
      <c r="L943">
        <f t="shared" si="114"/>
        <v>-1</v>
      </c>
      <c r="M943" s="3">
        <f ca="1">VLOOKUP(A943,Cash!A:B,2,FALSE)/5200</f>
        <v>1.7427307692307692E-4</v>
      </c>
      <c r="N943">
        <f ca="1">VLOOKUP(A943,Swap!A:B,2,FALSE)</f>
        <v>171.483</v>
      </c>
      <c r="O943">
        <f t="shared" ca="1" si="115"/>
        <v>-3.1902401571691441E-2</v>
      </c>
      <c r="P943">
        <f t="shared" ca="1" si="116"/>
        <v>3.2072080417845289E-2</v>
      </c>
      <c r="Q943">
        <f t="shared" ca="1" si="121"/>
        <v>3.2072080417845289E-2</v>
      </c>
      <c r="R943">
        <f t="shared" ca="1" si="117"/>
        <v>178.20899655723017</v>
      </c>
      <c r="S943">
        <f t="shared" ca="1" si="112"/>
        <v>170.16645920859204</v>
      </c>
      <c r="T943">
        <f ca="1">(N943-MAX($N$534:N943))/MAX($N$534:N943)</f>
        <v>-6.4891511208781644E-2</v>
      </c>
      <c r="U943">
        <f ca="1">(R943-MAX(R$534:R943))/MAX(R$534:R943)</f>
        <v>0</v>
      </c>
      <c r="V943">
        <f ca="1">(S943-MAX(S$534:S943))/MAX(S$534:S943)</f>
        <v>0</v>
      </c>
      <c r="W943">
        <f t="shared" ca="1" si="118"/>
        <v>19</v>
      </c>
      <c r="X943">
        <f t="shared" ca="1" si="119"/>
        <v>0</v>
      </c>
      <c r="Y943">
        <f t="shared" ca="1" si="120"/>
        <v>0</v>
      </c>
    </row>
    <row r="944" spans="1:25" x14ac:dyDescent="0.35">
      <c r="A944" s="1">
        <v>42696</v>
      </c>
      <c r="B944">
        <v>172648</v>
      </c>
      <c r="C944">
        <f>AVERAGE(B$11:B944)</f>
        <v>12823.395074946468</v>
      </c>
      <c r="D944">
        <f t="shared" si="106"/>
        <v>2854.0611854684512</v>
      </c>
      <c r="E944">
        <f>_xlfn.STDEV.P(B$11:B944)</f>
        <v>136052.1736131793</v>
      </c>
      <c r="F944">
        <f t="shared" si="107"/>
        <v>154421.26898544334</v>
      </c>
      <c r="G944">
        <f t="shared" si="108"/>
        <v>148875.56868812576</v>
      </c>
      <c r="H944">
        <f t="shared" si="109"/>
        <v>157275.33017091179</v>
      </c>
      <c r="I944">
        <f t="shared" si="110"/>
        <v>-123228.77853823283</v>
      </c>
      <c r="J944">
        <f t="shared" si="111"/>
        <v>-151567.20779997489</v>
      </c>
      <c r="K944">
        <f t="shared" si="113"/>
        <v>-1</v>
      </c>
      <c r="L944">
        <f t="shared" si="114"/>
        <v>-1</v>
      </c>
      <c r="M944" s="3">
        <f ca="1">VLOOKUP(A944,Cash!A:B,2,FALSE)/5200</f>
        <v>1.7785192307692309E-4</v>
      </c>
      <c r="N944">
        <f ca="1">VLOOKUP(A944,Swap!A:B,2,FALSE)</f>
        <v>170.964</v>
      </c>
      <c r="O944">
        <f t="shared" ca="1" si="115"/>
        <v>-3.0265390738440923E-3</v>
      </c>
      <c r="P944">
        <f t="shared" ca="1" si="116"/>
        <v>3.2008121507671691E-3</v>
      </c>
      <c r="Q944">
        <f t="shared" ca="1" si="121"/>
        <v>3.2008121507671691E-3</v>
      </c>
      <c r="R944">
        <f t="shared" ca="1" si="117"/>
        <v>178.77941007878658</v>
      </c>
      <c r="S944">
        <f t="shared" ca="1" si="112"/>
        <v>170.71113007887993</v>
      </c>
      <c r="T944">
        <f ca="1">(N944-MAX($N$534:N944))/MAX($N$534:N944)</f>
        <v>-6.7721653588391564E-2</v>
      </c>
      <c r="U944">
        <f ca="1">(R944-MAX(R$534:R944))/MAX(R$534:R944)</f>
        <v>0</v>
      </c>
      <c r="V944">
        <f ca="1">(S944-MAX(S$534:S944))/MAX(S$534:S944)</f>
        <v>0</v>
      </c>
      <c r="W944">
        <f t="shared" ca="1" si="118"/>
        <v>20</v>
      </c>
      <c r="X944">
        <f t="shared" ca="1" si="119"/>
        <v>0</v>
      </c>
      <c r="Y944">
        <f t="shared" ca="1" si="120"/>
        <v>0</v>
      </c>
    </row>
    <row r="945" spans="1:25" x14ac:dyDescent="0.35">
      <c r="A945" s="1">
        <v>42703</v>
      </c>
      <c r="B945">
        <v>-96267</v>
      </c>
      <c r="C945">
        <f>AVERAGE(B$11:B945)</f>
        <v>12706.720855614973</v>
      </c>
      <c r="D945">
        <f t="shared" si="106"/>
        <v>1912.7801147227533</v>
      </c>
      <c r="E945">
        <f>_xlfn.STDEV.P(B$11:B945)</f>
        <v>136026.14222938046</v>
      </c>
      <c r="F945">
        <f t="shared" si="107"/>
        <v>153519.57726594782</v>
      </c>
      <c r="G945">
        <f t="shared" si="108"/>
        <v>148732.86308499545</v>
      </c>
      <c r="H945">
        <f t="shared" si="109"/>
        <v>155432.35738067058</v>
      </c>
      <c r="I945">
        <f t="shared" si="110"/>
        <v>-123319.42137376549</v>
      </c>
      <c r="J945">
        <f t="shared" si="111"/>
        <v>-151606.79715122507</v>
      </c>
      <c r="K945">
        <f t="shared" si="113"/>
        <v>-1</v>
      </c>
      <c r="L945">
        <f t="shared" si="114"/>
        <v>-1</v>
      </c>
      <c r="M945" s="3">
        <f ca="1">VLOOKUP(A945,Cash!A:B,2,FALSE)/5200</f>
        <v>1.78975E-4</v>
      </c>
      <c r="N945">
        <f ca="1">VLOOKUP(A945,Swap!A:B,2,FALSE)</f>
        <v>170.881</v>
      </c>
      <c r="O945">
        <f t="shared" ca="1" si="115"/>
        <v>-4.8548232376410816E-4</v>
      </c>
      <c r="P945">
        <f t="shared" ca="1" si="116"/>
        <v>6.6333424684103125E-4</v>
      </c>
      <c r="Q945">
        <f t="shared" ca="1" si="121"/>
        <v>6.6333424684103125E-4</v>
      </c>
      <c r="R945">
        <f t="shared" ca="1" si="117"/>
        <v>178.89800058412186</v>
      </c>
      <c r="S945">
        <f t="shared" ca="1" si="112"/>
        <v>170.82436861777816</v>
      </c>
      <c r="T945">
        <f ca="1">(N945-MAX($N$534:N945))/MAX($N$534:N945)</f>
        <v>-6.8174258246402386E-2</v>
      </c>
      <c r="U945">
        <f ca="1">(R945-MAX(R$534:R945))/MAX(R$534:R945)</f>
        <v>0</v>
      </c>
      <c r="V945">
        <f ca="1">(S945-MAX(S$534:S945))/MAX(S$534:S945)</f>
        <v>0</v>
      </c>
      <c r="W945">
        <f t="shared" ca="1" si="118"/>
        <v>21</v>
      </c>
      <c r="X945">
        <f t="shared" ca="1" si="119"/>
        <v>0</v>
      </c>
      <c r="Y945">
        <f t="shared" ca="1" si="120"/>
        <v>0</v>
      </c>
    </row>
    <row r="946" spans="1:25" x14ac:dyDescent="0.35">
      <c r="A946" s="1">
        <v>42710</v>
      </c>
      <c r="B946">
        <v>-228604</v>
      </c>
      <c r="C946">
        <f>AVERAGE(B$11:B946)</f>
        <v>12448.910256410256</v>
      </c>
      <c r="D946">
        <f t="shared" si="106"/>
        <v>778.24091778202671</v>
      </c>
      <c r="E946">
        <f>_xlfn.STDEV.P(B$11:B946)</f>
        <v>136181.82361704108</v>
      </c>
      <c r="F946">
        <f t="shared" si="107"/>
        <v>153025.61665896932</v>
      </c>
      <c r="G946">
        <f t="shared" si="108"/>
        <v>148630.73387345133</v>
      </c>
      <c r="H946">
        <f t="shared" si="109"/>
        <v>153803.85757675135</v>
      </c>
      <c r="I946">
        <f t="shared" si="110"/>
        <v>-123732.91336063083</v>
      </c>
      <c r="J946">
        <f t="shared" si="111"/>
        <v>-152247.37574118728</v>
      </c>
      <c r="K946">
        <f t="shared" si="113"/>
        <v>-1</v>
      </c>
      <c r="L946">
        <f t="shared" si="114"/>
        <v>-1</v>
      </c>
      <c r="M946" s="3">
        <f ca="1">VLOOKUP(A946,Cash!A:B,2,FALSE)/5200</f>
        <v>1.8285192307692307E-4</v>
      </c>
      <c r="N946">
        <f ca="1">VLOOKUP(A946,Swap!A:B,2,FALSE)</f>
        <v>169.34299999999999</v>
      </c>
      <c r="O946">
        <f t="shared" ca="1" si="115"/>
        <v>-9.0004154938232439E-3</v>
      </c>
      <c r="P946">
        <f t="shared" ca="1" si="116"/>
        <v>9.1793904938232435E-3</v>
      </c>
      <c r="Q946">
        <f t="shared" ca="1" si="121"/>
        <v>9.1793904938232435E-3</v>
      </c>
      <c r="R946">
        <f t="shared" ca="1" si="117"/>
        <v>180.54017519004773</v>
      </c>
      <c r="S946">
        <f t="shared" ca="1" si="112"/>
        <v>172.39243220318156</v>
      </c>
      <c r="T946">
        <f ca="1">(N946-MAX($N$534:N946))/MAX($N$534:N946)</f>
        <v>-7.6561077090024812E-2</v>
      </c>
      <c r="U946">
        <f ca="1">(R946-MAX(R$534:R946))/MAX(R$534:R946)</f>
        <v>0</v>
      </c>
      <c r="V946">
        <f ca="1">(S946-MAX(S$534:S946))/MAX(S$534:S946)</f>
        <v>0</v>
      </c>
      <c r="W946">
        <f t="shared" ca="1" si="118"/>
        <v>22</v>
      </c>
      <c r="X946">
        <f t="shared" ca="1" si="119"/>
        <v>0</v>
      </c>
      <c r="Y946">
        <f t="shared" ca="1" si="120"/>
        <v>0</v>
      </c>
    </row>
    <row r="947" spans="1:25" x14ac:dyDescent="0.35">
      <c r="A947" s="1">
        <v>42717</v>
      </c>
      <c r="B947">
        <v>-268395</v>
      </c>
      <c r="C947">
        <f>AVERAGE(B$11:B947)</f>
        <v>12149.183564567769</v>
      </c>
      <c r="D947">
        <f t="shared" si="106"/>
        <v>-337.13384321223708</v>
      </c>
      <c r="E947">
        <f>_xlfn.STDEV.P(B$11:B947)</f>
        <v>136417.67939949446</v>
      </c>
      <c r="F947">
        <f t="shared" si="107"/>
        <v>152857.48114847587</v>
      </c>
      <c r="G947">
        <f t="shared" si="108"/>
        <v>148566.86296406222</v>
      </c>
      <c r="H947">
        <f t="shared" si="109"/>
        <v>152520.34730526363</v>
      </c>
      <c r="I947">
        <f t="shared" si="110"/>
        <v>-124268.4958349267</v>
      </c>
      <c r="J947">
        <f t="shared" si="111"/>
        <v>-153194.61499168811</v>
      </c>
      <c r="K947">
        <f t="shared" si="113"/>
        <v>1</v>
      </c>
      <c r="L947">
        <f t="shared" si="114"/>
        <v>1</v>
      </c>
      <c r="M947" s="3">
        <f ca="1">VLOOKUP(A947,Cash!A:B,2,FALSE)/5200</f>
        <v>1.8527692307692306E-4</v>
      </c>
      <c r="N947">
        <f ca="1">VLOOKUP(A947,Swap!A:B,2,FALSE)</f>
        <v>167.88399999999999</v>
      </c>
      <c r="O947">
        <f t="shared" ca="1" si="115"/>
        <v>-8.6156498940020976E-3</v>
      </c>
      <c r="P947">
        <f t="shared" ca="1" si="116"/>
        <v>-8.798501817079021E-3</v>
      </c>
      <c r="Q947">
        <f t="shared" ca="1" si="121"/>
        <v>-8.798501817079021E-3</v>
      </c>
      <c r="R947">
        <f t="shared" ca="1" si="117"/>
        <v>178.95169213058233</v>
      </c>
      <c r="S947">
        <f t="shared" ca="1" si="112"/>
        <v>170.87563707519121</v>
      </c>
      <c r="T947">
        <f ca="1">(N947-MAX($N$534:N947))/MAX($N$534:N947)</f>
        <v>-8.4517103548311587E-2</v>
      </c>
      <c r="U947">
        <f ca="1">(R947-MAX(R$534:R947))/MAX(R$534:R947)</f>
        <v>-8.7985018170790401E-3</v>
      </c>
      <c r="V947">
        <f ca="1">(S947-MAX(S$534:S947))/MAX(S$534:S947)</f>
        <v>-8.7985018170789291E-3</v>
      </c>
      <c r="W947">
        <f t="shared" ca="1" si="118"/>
        <v>23</v>
      </c>
      <c r="X947">
        <f t="shared" ca="1" si="119"/>
        <v>1</v>
      </c>
      <c r="Y947">
        <f t="shared" ca="1" si="120"/>
        <v>1</v>
      </c>
    </row>
    <row r="948" spans="1:25" x14ac:dyDescent="0.35">
      <c r="A948" s="1">
        <v>42724</v>
      </c>
      <c r="B948">
        <v>-221058</v>
      </c>
      <c r="C948">
        <f>AVERAGE(B$11:B948)</f>
        <v>11900.5618336887</v>
      </c>
      <c r="D948">
        <f t="shared" si="106"/>
        <v>-1437.9082217973232</v>
      </c>
      <c r="E948">
        <f>_xlfn.STDEV.P(B$11:B948)</f>
        <v>136557.17469029385</v>
      </c>
      <c r="F948">
        <f t="shared" si="107"/>
        <v>152369.30226843522</v>
      </c>
      <c r="G948">
        <f t="shared" si="108"/>
        <v>148457.73652398254</v>
      </c>
      <c r="H948">
        <f t="shared" si="109"/>
        <v>150931.3940466379</v>
      </c>
      <c r="I948">
        <f t="shared" si="110"/>
        <v>-124656.61285660515</v>
      </c>
      <c r="J948">
        <f t="shared" si="111"/>
        <v>-153807.21049023254</v>
      </c>
      <c r="K948">
        <f t="shared" si="113"/>
        <v>1</v>
      </c>
      <c r="L948">
        <f t="shared" si="114"/>
        <v>1</v>
      </c>
      <c r="M948" s="3">
        <f ca="1">VLOOKUP(A948,Cash!A:B,2,FALSE)/5200</f>
        <v>1.9158076923076923E-4</v>
      </c>
      <c r="N948">
        <f ca="1">VLOOKUP(A948,Swap!A:B,2,FALSE)</f>
        <v>166.34800000000001</v>
      </c>
      <c r="O948">
        <f t="shared" ca="1" si="115"/>
        <v>-9.1491744299634359E-3</v>
      </c>
      <c r="P948">
        <f t="shared" ca="1" si="116"/>
        <v>-9.3344513530403597E-3</v>
      </c>
      <c r="Q948">
        <f t="shared" ca="1" si="121"/>
        <v>-9.3344513530403597E-3</v>
      </c>
      <c r="R948">
        <f t="shared" ca="1" si="117"/>
        <v>177.28127626584515</v>
      </c>
      <c r="S948">
        <f t="shared" ca="1" si="112"/>
        <v>169.28060675349306</v>
      </c>
      <c r="T948">
        <f ca="1">(N948-MAX($N$534:N948))/MAX($N$534:N948)</f>
        <v>-9.2893016255596192E-2</v>
      </c>
      <c r="U948">
        <f ca="1">(R948-MAX(R$534:R948))/MAX(R$534:R948)</f>
        <v>-1.805082398292826E-2</v>
      </c>
      <c r="V948">
        <f ca="1">(S948-MAX(S$534:S948))/MAX(S$534:S948)</f>
        <v>-1.8050823982928097E-2</v>
      </c>
      <c r="W948">
        <f t="shared" ca="1" si="118"/>
        <v>24</v>
      </c>
      <c r="X948">
        <f t="shared" ca="1" si="119"/>
        <v>2</v>
      </c>
      <c r="Y948">
        <f t="shared" ca="1" si="120"/>
        <v>2</v>
      </c>
    </row>
    <row r="949" spans="1:25" x14ac:dyDescent="0.35">
      <c r="A949" s="1">
        <v>42731</v>
      </c>
      <c r="B949">
        <v>-341075</v>
      </c>
      <c r="C949">
        <f>AVERAGE(B$11:B949)</f>
        <v>11524.656017039404</v>
      </c>
      <c r="D949">
        <f t="shared" si="106"/>
        <v>-2725.2026768642449</v>
      </c>
      <c r="E949">
        <f>_xlfn.STDEV.P(B$11:B949)</f>
        <v>136969.14595312605</v>
      </c>
      <c r="F949">
        <f t="shared" si="107"/>
        <v>152389.28967736522</v>
      </c>
      <c r="G949">
        <f t="shared" si="108"/>
        <v>148493.80197016546</v>
      </c>
      <c r="H949">
        <f t="shared" si="109"/>
        <v>149664.08700050096</v>
      </c>
      <c r="I949">
        <f t="shared" si="110"/>
        <v>-125444.48993608664</v>
      </c>
      <c r="J949">
        <f t="shared" si="111"/>
        <v>-155114.49235422947</v>
      </c>
      <c r="K949">
        <f t="shared" si="113"/>
        <v>1</v>
      </c>
      <c r="L949">
        <f t="shared" si="114"/>
        <v>1</v>
      </c>
      <c r="M949" s="3">
        <f ca="1">VLOOKUP(A949,Cash!A:B,2,FALSE)/5200</f>
        <v>1.9174230769230768E-4</v>
      </c>
      <c r="N949">
        <f ca="1">VLOOKUP(A949,Swap!A:B,2,FALSE)</f>
        <v>166.745</v>
      </c>
      <c r="O949">
        <f t="shared" ca="1" si="115"/>
        <v>2.3865631086636974E-3</v>
      </c>
      <c r="P949">
        <f t="shared" ca="1" si="116"/>
        <v>2.1949823394329282E-3</v>
      </c>
      <c r="Q949">
        <f t="shared" ca="1" si="121"/>
        <v>2.1949823394329282E-3</v>
      </c>
      <c r="R949">
        <f t="shared" ca="1" si="117"/>
        <v>177.67040553636082</v>
      </c>
      <c r="S949">
        <f t="shared" ca="1" si="112"/>
        <v>169.65217469572548</v>
      </c>
      <c r="T949">
        <f ca="1">(N949-MAX($N$534:N949))/MAX($N$534:N949)</f>
        <v>-9.0728148192580585E-2</v>
      </c>
      <c r="U949">
        <f ca="1">(R949-MAX(R$534:R949))/MAX(R$534:R949)</f>
        <v>-1.5895462883350031E-2</v>
      </c>
      <c r="V949">
        <f ca="1">(S949-MAX(S$534:S949))/MAX(S$534:S949)</f>
        <v>-1.5895462883349854E-2</v>
      </c>
      <c r="W949">
        <f t="shared" ca="1" si="118"/>
        <v>25</v>
      </c>
      <c r="X949">
        <f t="shared" ca="1" si="119"/>
        <v>3</v>
      </c>
      <c r="Y949">
        <f t="shared" ca="1" si="120"/>
        <v>3</v>
      </c>
    </row>
    <row r="950" spans="1:25" x14ac:dyDescent="0.35">
      <c r="A950" s="1">
        <v>42738</v>
      </c>
      <c r="B950">
        <v>-344931</v>
      </c>
      <c r="C950">
        <f>AVERAGE(B$11:B950)</f>
        <v>11145.447872340426</v>
      </c>
      <c r="D950">
        <f t="shared" si="106"/>
        <v>-3984.5143403441684</v>
      </c>
      <c r="E950">
        <f>_xlfn.STDEV.P(B$11:B950)</f>
        <v>137388.55848881492</v>
      </c>
      <c r="F950">
        <f t="shared" si="107"/>
        <v>152490.6206901393</v>
      </c>
      <c r="G950">
        <f t="shared" si="108"/>
        <v>148534.00636115533</v>
      </c>
      <c r="H950">
        <f t="shared" si="109"/>
        <v>148506.10634979513</v>
      </c>
      <c r="I950">
        <f t="shared" si="110"/>
        <v>-126243.11061647449</v>
      </c>
      <c r="J950">
        <f t="shared" si="111"/>
        <v>-156475.13503048348</v>
      </c>
      <c r="K950">
        <f t="shared" si="113"/>
        <v>1</v>
      </c>
      <c r="L950">
        <f t="shared" si="114"/>
        <v>1</v>
      </c>
      <c r="M950" s="3">
        <f ca="1">VLOOKUP(A950,Cash!A:B,2,FALSE)/5200</f>
        <v>1.9206153846153848E-4</v>
      </c>
      <c r="N950">
        <f ca="1">VLOOKUP(A950,Swap!A:B,2,FALSE)</f>
        <v>168.66300000000001</v>
      </c>
      <c r="O950">
        <f t="shared" ca="1" si="115"/>
        <v>1.1502593780922998E-2</v>
      </c>
      <c r="P950">
        <f t="shared" ca="1" si="116"/>
        <v>1.1310851473230691E-2</v>
      </c>
      <c r="Q950">
        <f t="shared" ca="1" si="121"/>
        <v>1.1310851473230691E-2</v>
      </c>
      <c r="R950">
        <f t="shared" ca="1" si="117"/>
        <v>179.68000910457127</v>
      </c>
      <c r="S950">
        <f t="shared" ca="1" si="112"/>
        <v>171.57108524581943</v>
      </c>
      <c r="T950">
        <f ca="1">(N950-MAX($N$534:N950))/MAX($N$534:N950)</f>
        <v>-8.0269163444812219E-2</v>
      </c>
      <c r="U950">
        <f ca="1">(R950-MAX(R$534:R950))/MAX(R$534:R950)</f>
        <v>-4.7644026298911063E-3</v>
      </c>
      <c r="V950">
        <f ca="1">(S950-MAX(S$534:S950))/MAX(S$534:S950)</f>
        <v>-4.7644026298908826E-3</v>
      </c>
      <c r="W950">
        <f t="shared" ca="1" si="118"/>
        <v>26</v>
      </c>
      <c r="X950">
        <f t="shared" ca="1" si="119"/>
        <v>4</v>
      </c>
      <c r="Y950">
        <f t="shared" ca="1" si="120"/>
        <v>4</v>
      </c>
    </row>
    <row r="951" spans="1:25" x14ac:dyDescent="0.35">
      <c r="A951" s="1">
        <v>42745</v>
      </c>
      <c r="B951">
        <v>-394689</v>
      </c>
      <c r="C951">
        <f>AVERAGE(B$11:B951)</f>
        <v>10714.167906482466</v>
      </c>
      <c r="D951">
        <f t="shared" si="106"/>
        <v>-5377.3632887189297</v>
      </c>
      <c r="E951">
        <f>_xlfn.STDEV.P(B$11:B951)</f>
        <v>137950.71281063481</v>
      </c>
      <c r="F951">
        <f t="shared" si="107"/>
        <v>152725.89593546532</v>
      </c>
      <c r="G951">
        <f t="shared" si="108"/>
        <v>148664.88071711728</v>
      </c>
      <c r="H951">
        <f t="shared" si="109"/>
        <v>147348.5326467464</v>
      </c>
      <c r="I951">
        <f t="shared" si="110"/>
        <v>-127236.54490415234</v>
      </c>
      <c r="J951">
        <f t="shared" si="111"/>
        <v>-158103.25922418424</v>
      </c>
      <c r="K951">
        <f t="shared" si="113"/>
        <v>1</v>
      </c>
      <c r="L951">
        <f t="shared" si="114"/>
        <v>1</v>
      </c>
      <c r="M951" s="3">
        <f ca="1">VLOOKUP(A951,Cash!A:B,2,FALSE)/5200</f>
        <v>1.9574807692307691E-4</v>
      </c>
      <c r="N951">
        <f ca="1">VLOOKUP(A951,Swap!A:B,2,FALSE)</f>
        <v>169.74600000000001</v>
      </c>
      <c r="O951">
        <f t="shared" ca="1" si="115"/>
        <v>6.421088205474712E-3</v>
      </c>
      <c r="P951">
        <f t="shared" ca="1" si="116"/>
        <v>6.2290266670131733E-3</v>
      </c>
      <c r="Q951">
        <f t="shared" ca="1" si="121"/>
        <v>6.2290266670131733E-3</v>
      </c>
      <c r="R951">
        <f t="shared" ca="1" si="117"/>
        <v>180.7992406728128</v>
      </c>
      <c r="S951">
        <f t="shared" ca="1" si="112"/>
        <v>172.63980611110401</v>
      </c>
      <c r="T951">
        <f ca="1">(N951-MAX($N$534:N951))/MAX($N$534:N951)</f>
        <v>-7.4363490617996214E-2</v>
      </c>
      <c r="U951">
        <f ca="1">(R951-MAX(R$534:R951))/MAX(R$534:R951)</f>
        <v>0</v>
      </c>
      <c r="V951">
        <f ca="1">(S951-MAX(S$534:S951))/MAX(S$534:S951)</f>
        <v>0</v>
      </c>
      <c r="W951">
        <f t="shared" ca="1" si="118"/>
        <v>27</v>
      </c>
      <c r="X951">
        <f t="shared" ca="1" si="119"/>
        <v>0</v>
      </c>
      <c r="Y951">
        <f t="shared" ca="1" si="120"/>
        <v>0</v>
      </c>
    </row>
    <row r="952" spans="1:25" x14ac:dyDescent="0.35">
      <c r="A952" s="1">
        <v>42752</v>
      </c>
      <c r="B952">
        <v>-375736</v>
      </c>
      <c r="C952">
        <f>AVERAGE(B$11:B952)</f>
        <v>10303.923566878981</v>
      </c>
      <c r="D952">
        <f t="shared" si="106"/>
        <v>-6672.0879541108989</v>
      </c>
      <c r="E952">
        <f>_xlfn.STDEV.P(B$11:B952)</f>
        <v>138450.5967347585</v>
      </c>
      <c r="F952">
        <f t="shared" si="107"/>
        <v>152989.66222155438</v>
      </c>
      <c r="G952">
        <f t="shared" si="108"/>
        <v>148754.52030163747</v>
      </c>
      <c r="H952">
        <f t="shared" si="109"/>
        <v>146317.57426744347</v>
      </c>
      <c r="I952">
        <f t="shared" si="110"/>
        <v>-128146.67316787952</v>
      </c>
      <c r="J952">
        <f t="shared" si="111"/>
        <v>-159661.75017566528</v>
      </c>
      <c r="K952">
        <f t="shared" si="113"/>
        <v>1</v>
      </c>
      <c r="L952">
        <f t="shared" si="114"/>
        <v>1</v>
      </c>
      <c r="M952" s="3">
        <f ca="1">VLOOKUP(A952,Cash!A:B,2,FALSE)/5200</f>
        <v>1.970826923076923E-4</v>
      </c>
      <c r="N952">
        <f ca="1">VLOOKUP(A952,Swap!A:B,2,FALSE)</f>
        <v>170.15700000000001</v>
      </c>
      <c r="O952">
        <f t="shared" ca="1" si="115"/>
        <v>2.421264713159621E-3</v>
      </c>
      <c r="P952">
        <f t="shared" ca="1" si="116"/>
        <v>2.2255166362365442E-3</v>
      </c>
      <c r="Q952">
        <f t="shared" ca="1" si="121"/>
        <v>2.2255166362365442E-3</v>
      </c>
      <c r="R952">
        <f t="shared" ca="1" si="117"/>
        <v>181.20161239074909</v>
      </c>
      <c r="S952">
        <f t="shared" ca="1" si="112"/>
        <v>173.02401887168094</v>
      </c>
      <c r="T952">
        <f ca="1">(N952-MAX($N$534:N952))/MAX($N$534:N952)</f>
        <v>-7.2122279600617276E-2</v>
      </c>
      <c r="U952">
        <f ca="1">(R952-MAX(R$534:R952))/MAX(R$534:R952)</f>
        <v>0</v>
      </c>
      <c r="V952">
        <f ca="1">(S952-MAX(S$534:S952))/MAX(S$534:S952)</f>
        <v>0</v>
      </c>
      <c r="W952">
        <f t="shared" ca="1" si="118"/>
        <v>28</v>
      </c>
      <c r="X952">
        <f t="shared" ca="1" si="119"/>
        <v>0</v>
      </c>
      <c r="Y952">
        <f t="shared" ca="1" si="120"/>
        <v>0</v>
      </c>
    </row>
    <row r="953" spans="1:25" x14ac:dyDescent="0.35">
      <c r="A953" s="1">
        <v>42759</v>
      </c>
      <c r="B953">
        <v>-297179</v>
      </c>
      <c r="C953">
        <f>AVERAGE(B$11:B953)</f>
        <v>9977.8547189819728</v>
      </c>
      <c r="D953">
        <f t="shared" si="106"/>
        <v>-7793.5717017208417</v>
      </c>
      <c r="E953">
        <f>_xlfn.STDEV.P(B$11:B953)</f>
        <v>138738.58439064509</v>
      </c>
      <c r="F953">
        <f t="shared" si="107"/>
        <v>152965.30976118945</v>
      </c>
      <c r="G953">
        <f t="shared" si="108"/>
        <v>148716.43910962707</v>
      </c>
      <c r="H953">
        <f t="shared" si="109"/>
        <v>145171.7380594686</v>
      </c>
      <c r="I953">
        <f t="shared" si="110"/>
        <v>-128760.72967166311</v>
      </c>
      <c r="J953">
        <f t="shared" si="111"/>
        <v>-160758.8814629103</v>
      </c>
      <c r="K953">
        <f t="shared" si="113"/>
        <v>1</v>
      </c>
      <c r="L953">
        <f t="shared" si="114"/>
        <v>1</v>
      </c>
      <c r="M953" s="3">
        <f ca="1">VLOOKUP(A953,Cash!A:B,2,FALSE)/5200</f>
        <v>1.9841923076923076E-4</v>
      </c>
      <c r="N953">
        <f ca="1">VLOOKUP(A953,Swap!A:B,2,FALSE)</f>
        <v>168.53899999999999</v>
      </c>
      <c r="O953">
        <f t="shared" ca="1" si="115"/>
        <v>-9.5088653420077884E-3</v>
      </c>
      <c r="P953">
        <f t="shared" ca="1" si="116"/>
        <v>-9.70594803431548E-3</v>
      </c>
      <c r="Q953">
        <f t="shared" ca="1" si="121"/>
        <v>-9.70594803431548E-3</v>
      </c>
      <c r="R953">
        <f t="shared" ca="1" si="117"/>
        <v>179.4428789571503</v>
      </c>
      <c r="S953">
        <f t="shared" ca="1" si="112"/>
        <v>171.34465673582397</v>
      </c>
      <c r="T953">
        <f ca="1">(N953-MAX($N$534:N953))/MAX($N$534:N953)</f>
        <v>-8.0945343897744187E-2</v>
      </c>
      <c r="U953">
        <f ca="1">(R953-MAX(R$534:R953))/MAX(R$534:R953)</f>
        <v>-9.7059480343155095E-3</v>
      </c>
      <c r="V953">
        <f ca="1">(S953-MAX(S$534:S953))/MAX(S$534:S953)</f>
        <v>-9.7059480343155164E-3</v>
      </c>
      <c r="W953">
        <f t="shared" ca="1" si="118"/>
        <v>29</v>
      </c>
      <c r="X953">
        <f t="shared" ca="1" si="119"/>
        <v>1</v>
      </c>
      <c r="Y953">
        <f t="shared" ca="1" si="120"/>
        <v>1</v>
      </c>
    </row>
    <row r="954" spans="1:25" x14ac:dyDescent="0.35">
      <c r="A954" s="1">
        <v>42766</v>
      </c>
      <c r="B954">
        <v>-353651</v>
      </c>
      <c r="C954">
        <f>AVERAGE(B$11:B954)</f>
        <v>9592.6546610169498</v>
      </c>
      <c r="D954">
        <f t="shared" si="106"/>
        <v>-9033.2504780114723</v>
      </c>
      <c r="E954">
        <f>_xlfn.STDEV.P(B$11:B954)</f>
        <v>139168.69628915668</v>
      </c>
      <c r="F954">
        <f t="shared" si="107"/>
        <v>153135.90434601004</v>
      </c>
      <c r="G954">
        <f t="shared" si="108"/>
        <v>148761.35095017363</v>
      </c>
      <c r="H954">
        <f t="shared" si="109"/>
        <v>144102.65386799857</v>
      </c>
      <c r="I954">
        <f t="shared" si="110"/>
        <v>-129576.04162813973</v>
      </c>
      <c r="J954">
        <f t="shared" si="111"/>
        <v>-162169.15482402151</v>
      </c>
      <c r="K954">
        <f t="shared" si="113"/>
        <v>1</v>
      </c>
      <c r="L954">
        <f t="shared" si="114"/>
        <v>1</v>
      </c>
      <c r="M954" s="3">
        <f ca="1">VLOOKUP(A954,Cash!A:B,2,FALSE)/5200</f>
        <v>1.9895384615384613E-4</v>
      </c>
      <c r="N954">
        <f ca="1">VLOOKUP(A954,Swap!A:B,2,FALSE)</f>
        <v>168.346</v>
      </c>
      <c r="O954">
        <f t="shared" ca="1" si="115"/>
        <v>-1.1451355472619218E-3</v>
      </c>
      <c r="P954">
        <f t="shared" ca="1" si="116"/>
        <v>-1.3435547780311526E-3</v>
      </c>
      <c r="Q954">
        <f t="shared" ca="1" si="121"/>
        <v>-1.3435547780311526E-3</v>
      </c>
      <c r="R954">
        <f t="shared" ca="1" si="117"/>
        <v>179.20178761974375</v>
      </c>
      <c r="S954">
        <f t="shared" ca="1" si="112"/>
        <v>171.11444580357644</v>
      </c>
      <c r="T954">
        <f ca="1">(N954-MAX($N$534:N954))/MAX($N$534:N954)</f>
        <v>-8.1997786054323493E-2</v>
      </c>
      <c r="U954">
        <f ca="1">(R954-MAX(R$534:R954))/MAX(R$534:R954)</f>
        <v>-1.1036462339489831E-2</v>
      </c>
      <c r="V954">
        <f ca="1">(S954-MAX(S$534:S954))/MAX(S$534:S954)</f>
        <v>-1.1036462339489879E-2</v>
      </c>
      <c r="W954">
        <f t="shared" ca="1" si="118"/>
        <v>30</v>
      </c>
      <c r="X954">
        <f t="shared" ca="1" si="119"/>
        <v>2</v>
      </c>
      <c r="Y954">
        <f t="shared" ca="1" si="120"/>
        <v>2</v>
      </c>
    </row>
    <row r="955" spans="1:25" x14ac:dyDescent="0.35">
      <c r="A955" s="1">
        <v>42773</v>
      </c>
      <c r="B955">
        <v>-304577</v>
      </c>
      <c r="C955">
        <f>AVERAGE(B$11:B955)</f>
        <v>9260.2000000000007</v>
      </c>
      <c r="D955">
        <f t="shared" si="106"/>
        <v>-10100.131931166348</v>
      </c>
      <c r="E955">
        <f>_xlfn.STDEV.P(B$11:B955)</f>
        <v>139469.59348527298</v>
      </c>
      <c r="F955">
        <f t="shared" si="107"/>
        <v>153247.47895938475</v>
      </c>
      <c r="G955">
        <f t="shared" si="108"/>
        <v>148729.793485273</v>
      </c>
      <c r="H955">
        <f t="shared" si="109"/>
        <v>143147.34702821841</v>
      </c>
      <c r="I955">
        <f t="shared" si="110"/>
        <v>-130209.39348527299</v>
      </c>
      <c r="J955">
        <f t="shared" si="111"/>
        <v>-163347.61089055109</v>
      </c>
      <c r="K955">
        <f t="shared" si="113"/>
        <v>1</v>
      </c>
      <c r="L955">
        <f t="shared" si="114"/>
        <v>1</v>
      </c>
      <c r="M955" s="3">
        <f ca="1">VLOOKUP(A955,Cash!A:B,2,FALSE)/5200</f>
        <v>1.9964807692307693E-4</v>
      </c>
      <c r="N955">
        <f ca="1">VLOOKUP(A955,Swap!A:B,2,FALSE)</f>
        <v>169.036</v>
      </c>
      <c r="O955">
        <f t="shared" ca="1" si="115"/>
        <v>4.0987014838487212E-3</v>
      </c>
      <c r="P955">
        <f t="shared" ca="1" si="116"/>
        <v>3.8997476376948751E-3</v>
      </c>
      <c r="Q955">
        <f t="shared" ca="1" si="121"/>
        <v>3.8997476376948751E-3</v>
      </c>
      <c r="R955">
        <f t="shared" ca="1" si="117"/>
        <v>179.90062936768456</v>
      </c>
      <c r="S955">
        <f t="shared" ca="1" si="112"/>
        <v>171.78174895937443</v>
      </c>
      <c r="T955">
        <f ca="1">(N955-MAX($N$534:N955))/MAX($N$534:N955)</f>
        <v>-7.8235169017847939E-2</v>
      </c>
      <c r="U955">
        <f ca="1">(R955-MAX(R$534:R955))/MAX(R$534:R955)</f>
        <v>-7.1797541197318356E-3</v>
      </c>
      <c r="V955">
        <f ca="1">(S955-MAX(S$534:S955))/MAX(S$534:S955)</f>
        <v>-7.1797541197318442E-3</v>
      </c>
      <c r="W955">
        <f t="shared" ca="1" si="118"/>
        <v>31</v>
      </c>
      <c r="X955">
        <f t="shared" ca="1" si="119"/>
        <v>3</v>
      </c>
      <c r="Y955">
        <f t="shared" ca="1" si="120"/>
        <v>3</v>
      </c>
    </row>
    <row r="956" spans="1:25" x14ac:dyDescent="0.35">
      <c r="A956" s="1">
        <v>42780</v>
      </c>
      <c r="B956">
        <v>-341524</v>
      </c>
      <c r="C956">
        <f>AVERAGE(B$11:B956)</f>
        <v>8889.3921775898525</v>
      </c>
      <c r="D956">
        <f t="shared" si="106"/>
        <v>-11250.556405353729</v>
      </c>
      <c r="E956">
        <f>_xlfn.STDEV.P(B$11:B956)</f>
        <v>139861.15047340223</v>
      </c>
      <c r="F956">
        <f t="shared" si="107"/>
        <v>153472.61773689618</v>
      </c>
      <c r="G956">
        <f t="shared" si="108"/>
        <v>148750.54265099208</v>
      </c>
      <c r="H956">
        <f t="shared" si="109"/>
        <v>142222.06133154244</v>
      </c>
      <c r="I956">
        <f t="shared" si="110"/>
        <v>-130971.75829581238</v>
      </c>
      <c r="J956">
        <f t="shared" si="111"/>
        <v>-164723.17414224992</v>
      </c>
      <c r="K956">
        <f t="shared" si="113"/>
        <v>1</v>
      </c>
      <c r="L956">
        <f t="shared" si="114"/>
        <v>1</v>
      </c>
      <c r="M956" s="3">
        <f ca="1">VLOOKUP(A956,Cash!A:B,2,FALSE)/5200</f>
        <v>1.9948653846153848E-4</v>
      </c>
      <c r="N956">
        <f ca="1">VLOOKUP(A956,Swap!A:B,2,FALSE)</f>
        <v>167.602</v>
      </c>
      <c r="O956">
        <f t="shared" ca="1" si="115"/>
        <v>-8.4833999858018316E-3</v>
      </c>
      <c r="P956">
        <f t="shared" ca="1" si="116"/>
        <v>-8.6830480627249091E-3</v>
      </c>
      <c r="Q956">
        <f t="shared" ca="1" si="121"/>
        <v>-8.6830480627249091E-3</v>
      </c>
      <c r="R956">
        <f t="shared" ca="1" si="117"/>
        <v>178.3385435563705</v>
      </c>
      <c r="S956">
        <f t="shared" ca="1" si="112"/>
        <v>170.29015977686123</v>
      </c>
      <c r="T956">
        <f ca="1">(N956-MAX($N$534:N956))/MAX($N$534:N956)</f>
        <v>-8.6054868771914539E-2</v>
      </c>
      <c r="U956">
        <f ca="1">(R956-MAX(R$534:R956))/MAX(R$534:R956)</f>
        <v>-1.5800460032356554E-2</v>
      </c>
      <c r="V956">
        <f ca="1">(S956-MAX(S$534:S956))/MAX(S$534:S956)</f>
        <v>-1.5800460032356588E-2</v>
      </c>
      <c r="W956">
        <f t="shared" ca="1" si="118"/>
        <v>32</v>
      </c>
      <c r="X956">
        <f t="shared" ca="1" si="119"/>
        <v>4</v>
      </c>
      <c r="Y956">
        <f t="shared" ca="1" si="120"/>
        <v>4</v>
      </c>
    </row>
    <row r="957" spans="1:25" x14ac:dyDescent="0.35">
      <c r="A957" s="1">
        <v>42787</v>
      </c>
      <c r="B957">
        <v>-302299</v>
      </c>
      <c r="C957">
        <f>AVERAGE(B$11:B957)</f>
        <v>8560.7877507919748</v>
      </c>
      <c r="D957">
        <f t="shared" si="106"/>
        <v>-12249.372848948375</v>
      </c>
      <c r="E957">
        <f>_xlfn.STDEV.P(B$11:B957)</f>
        <v>140152.18660359943</v>
      </c>
      <c r="F957">
        <f t="shared" si="107"/>
        <v>153663.5674803757</v>
      </c>
      <c r="G957">
        <f t="shared" si="108"/>
        <v>148712.97435439139</v>
      </c>
      <c r="H957">
        <f t="shared" si="109"/>
        <v>141414.19463142732</v>
      </c>
      <c r="I957">
        <f t="shared" si="110"/>
        <v>-131591.39885280747</v>
      </c>
      <c r="J957">
        <f t="shared" si="111"/>
        <v>-165912.94032932408</v>
      </c>
      <c r="K957">
        <f t="shared" si="113"/>
        <v>1</v>
      </c>
      <c r="L957">
        <f t="shared" si="114"/>
        <v>1</v>
      </c>
      <c r="M957" s="3">
        <f ca="1">VLOOKUP(A957,Cash!A:B,2,FALSE)/5200</f>
        <v>2.0258461538461537E-4</v>
      </c>
      <c r="N957">
        <f ca="1">VLOOKUP(A957,Swap!A:B,2,FALSE)</f>
        <v>168.06700000000001</v>
      </c>
      <c r="O957">
        <f t="shared" ca="1" si="115"/>
        <v>2.7744298994045735E-3</v>
      </c>
      <c r="P957">
        <f t="shared" ca="1" si="116"/>
        <v>2.5749433609430351E-3</v>
      </c>
      <c r="Q957">
        <f t="shared" ca="1" si="121"/>
        <v>2.5749433609430351E-3</v>
      </c>
      <c r="R957">
        <f t="shared" ca="1" si="117"/>
        <v>178.79775520510123</v>
      </c>
      <c r="S957">
        <f t="shared" ca="1" si="112"/>
        <v>170.72864729321259</v>
      </c>
      <c r="T957">
        <f ca="1">(N957-MAX($N$534:N957))/MAX($N$534:N957)</f>
        <v>-8.3519192073420123E-2</v>
      </c>
      <c r="U957">
        <f ca="1">(R957-MAX(R$534:R957))/MAX(R$534:R957)</f>
        <v>-1.3266201961073663E-2</v>
      </c>
      <c r="V957">
        <f ca="1">(S957-MAX(S$534:S957))/MAX(S$534:S957)</f>
        <v>-1.326620196107371E-2</v>
      </c>
      <c r="W957">
        <f t="shared" ca="1" si="118"/>
        <v>33</v>
      </c>
      <c r="X957">
        <f t="shared" ca="1" si="119"/>
        <v>5</v>
      </c>
      <c r="Y957">
        <f t="shared" ca="1" si="120"/>
        <v>5</v>
      </c>
    </row>
    <row r="958" spans="1:25" x14ac:dyDescent="0.35">
      <c r="A958" s="1">
        <v>42794</v>
      </c>
      <c r="B958">
        <v>-409659</v>
      </c>
      <c r="C958">
        <f>AVERAGE(B$11:B958)</f>
        <v>8119.6276371308013</v>
      </c>
      <c r="D958">
        <f t="shared" si="106"/>
        <v>-13429.005736137668</v>
      </c>
      <c r="E958">
        <f>_xlfn.STDEV.P(B$11:B958)</f>
        <v>140734.58209366165</v>
      </c>
      <c r="F958">
        <f t="shared" si="107"/>
        <v>154340.28384808617</v>
      </c>
      <c r="G958">
        <f t="shared" si="108"/>
        <v>148854.20973079244</v>
      </c>
      <c r="H958">
        <f t="shared" si="109"/>
        <v>140911.27811194852</v>
      </c>
      <c r="I958">
        <f t="shared" si="110"/>
        <v>-132614.95445653086</v>
      </c>
      <c r="J958">
        <f t="shared" si="111"/>
        <v>-167769.28958422382</v>
      </c>
      <c r="K958">
        <f t="shared" si="113"/>
        <v>1</v>
      </c>
      <c r="L958">
        <f t="shared" si="114"/>
        <v>1</v>
      </c>
      <c r="M958" s="3">
        <f ca="1">VLOOKUP(A958,Cash!A:B,2,FALSE)/5200</f>
        <v>2.0461538461538463E-4</v>
      </c>
      <c r="N958">
        <f ca="1">VLOOKUP(A958,Swap!A:B,2,FALSE)</f>
        <v>169.261</v>
      </c>
      <c r="O958">
        <f t="shared" ca="1" si="115"/>
        <v>7.1043095908178699E-3</v>
      </c>
      <c r="P958">
        <f t="shared" ca="1" si="116"/>
        <v>6.9017249754332547E-3</v>
      </c>
      <c r="Q958">
        <f t="shared" ca="1" si="121"/>
        <v>6.9017249754332547E-3</v>
      </c>
      <c r="R958">
        <f t="shared" ca="1" si="117"/>
        <v>180.03176813775167</v>
      </c>
      <c r="S958">
        <f t="shared" ca="1" si="112"/>
        <v>171.9069694622581</v>
      </c>
      <c r="T958">
        <f ca="1">(N958-MAX($N$534:N958))/MAX($N$534:N958)</f>
        <v>-7.70082286798668E-2</v>
      </c>
      <c r="U958">
        <f ca="1">(R958-MAX(R$534:R958))/MAX(R$534:R958)</f>
        <v>-6.4560366630443174E-3</v>
      </c>
      <c r="V958">
        <f ca="1">(S958-MAX(S$534:S958))/MAX(S$534:S958)</f>
        <v>-6.456036663044255E-3</v>
      </c>
      <c r="W958">
        <f t="shared" ca="1" si="118"/>
        <v>34</v>
      </c>
      <c r="X958">
        <f t="shared" ca="1" si="119"/>
        <v>6</v>
      </c>
      <c r="Y958">
        <f t="shared" ca="1" si="120"/>
        <v>6</v>
      </c>
    </row>
    <row r="959" spans="1:25" x14ac:dyDescent="0.35">
      <c r="A959" s="1">
        <v>42801</v>
      </c>
      <c r="B959">
        <v>-298514</v>
      </c>
      <c r="C959">
        <f>AVERAGE(B$11:B959)</f>
        <v>7796.5152792413064</v>
      </c>
      <c r="D959">
        <f t="shared" si="106"/>
        <v>-14566.034416826004</v>
      </c>
      <c r="E959">
        <f>_xlfn.STDEV.P(B$11:B959)</f>
        <v>141011.78917194161</v>
      </c>
      <c r="F959">
        <f t="shared" si="107"/>
        <v>154245.83532945273</v>
      </c>
      <c r="G959">
        <f t="shared" si="108"/>
        <v>148808.30445118292</v>
      </c>
      <c r="H959">
        <f t="shared" si="109"/>
        <v>139679.80091262673</v>
      </c>
      <c r="I959">
        <f t="shared" si="110"/>
        <v>-133215.27389270029</v>
      </c>
      <c r="J959">
        <f t="shared" si="111"/>
        <v>-168811.86974627874</v>
      </c>
      <c r="K959">
        <f t="shared" si="113"/>
        <v>1</v>
      </c>
      <c r="L959">
        <f t="shared" si="114"/>
        <v>1</v>
      </c>
      <c r="M959" s="3">
        <f ca="1">VLOOKUP(A959,Cash!A:B,2,FALSE)/5200</f>
        <v>2.1273461538461538E-4</v>
      </c>
      <c r="N959">
        <f ca="1">VLOOKUP(A959,Swap!A:B,2,FALSE)</f>
        <v>167.267</v>
      </c>
      <c r="O959">
        <f t="shared" ca="1" si="115"/>
        <v>-1.1780622825104392E-2</v>
      </c>
      <c r="P959">
        <f t="shared" ca="1" si="116"/>
        <v>-1.1985238209719777E-2</v>
      </c>
      <c r="Q959">
        <f t="shared" ca="1" si="121"/>
        <v>-1.1985238209719777E-2</v>
      </c>
      <c r="R959">
        <f t="shared" ca="1" si="117"/>
        <v>177.87404451130368</v>
      </c>
      <c r="S959">
        <f t="shared" ca="1" si="112"/>
        <v>169.84662348334192</v>
      </c>
      <c r="T959">
        <f ca="1">(N959-MAX($N$534:N959))/MAX($N$534:N959)</f>
        <v>-8.7881646608464328E-2</v>
      </c>
      <c r="U959">
        <f ca="1">(R959-MAX(R$534:R959))/MAX(R$534:R959)</f>
        <v>-1.8363897735466806E-2</v>
      </c>
      <c r="V959">
        <f ca="1">(S959-MAX(S$534:S959))/MAX(S$534:S959)</f>
        <v>-1.8363897735466775E-2</v>
      </c>
      <c r="W959">
        <f t="shared" ca="1" si="118"/>
        <v>35</v>
      </c>
      <c r="X959">
        <f t="shared" ca="1" si="119"/>
        <v>7</v>
      </c>
      <c r="Y959">
        <f t="shared" ca="1" si="120"/>
        <v>7</v>
      </c>
    </row>
    <row r="960" spans="1:25" x14ac:dyDescent="0.35">
      <c r="A960" s="1">
        <v>42808</v>
      </c>
      <c r="B960">
        <v>-194392</v>
      </c>
      <c r="C960">
        <f>AVERAGE(B$11:B960)</f>
        <v>7583.685263157895</v>
      </c>
      <c r="D960">
        <f t="shared" si="106"/>
        <v>-15559.506692160612</v>
      </c>
      <c r="E960">
        <f>_xlfn.STDEV.P(B$11:B960)</f>
        <v>141089.97237835563</v>
      </c>
      <c r="F960">
        <f t="shared" si="107"/>
        <v>153726.70771876661</v>
      </c>
      <c r="G960">
        <f t="shared" si="108"/>
        <v>148673.65764151351</v>
      </c>
      <c r="H960">
        <f t="shared" si="109"/>
        <v>138167.201026606</v>
      </c>
      <c r="I960">
        <f t="shared" si="110"/>
        <v>-133506.28711519775</v>
      </c>
      <c r="J960">
        <f t="shared" si="111"/>
        <v>-169286.21441092723</v>
      </c>
      <c r="K960">
        <f t="shared" si="113"/>
        <v>1</v>
      </c>
      <c r="L960">
        <f t="shared" si="114"/>
        <v>1</v>
      </c>
      <c r="M960" s="3">
        <f ca="1">VLOOKUP(A960,Cash!A:B,2,FALSE)/5200</f>
        <v>2.187173076923077E-4</v>
      </c>
      <c r="N960">
        <f ca="1">VLOOKUP(A960,Swap!A:B,2,FALSE)</f>
        <v>165.89400000000001</v>
      </c>
      <c r="O960">
        <f t="shared" ca="1" si="115"/>
        <v>-8.2084332235288215E-3</v>
      </c>
      <c r="P960">
        <f t="shared" ca="1" si="116"/>
        <v>-8.4211678389134372E-3</v>
      </c>
      <c r="Q960">
        <f t="shared" ca="1" si="121"/>
        <v>-8.4211678389134372E-3</v>
      </c>
      <c r="R960">
        <f t="shared" ca="1" si="117"/>
        <v>176.37613732828763</v>
      </c>
      <c r="S960">
        <f t="shared" ca="1" si="112"/>
        <v>168.41631656011594</v>
      </c>
      <c r="T960">
        <f ca="1">(N960-MAX($N$534:N960))/MAX($N$534:N960)</f>
        <v>-9.5368709204233779E-2</v>
      </c>
      <c r="U960">
        <f ca="1">(R960-MAX(R$534:R960))/MAX(R$534:R960)</f>
        <v>-2.6630420109373266E-2</v>
      </c>
      <c r="V960">
        <f ca="1">(S960-MAX(S$534:S960))/MAX(S$534:S960)</f>
        <v>-2.6630420109373269E-2</v>
      </c>
      <c r="W960">
        <f t="shared" ca="1" si="118"/>
        <v>36</v>
      </c>
      <c r="X960">
        <f t="shared" ca="1" si="119"/>
        <v>8</v>
      </c>
      <c r="Y960">
        <f t="shared" ca="1" si="120"/>
        <v>8</v>
      </c>
    </row>
    <row r="961" spans="1:25" x14ac:dyDescent="0.35">
      <c r="A961" s="1">
        <v>42815</v>
      </c>
      <c r="B961">
        <v>-100354</v>
      </c>
      <c r="C961">
        <f>AVERAGE(B$11:B961)</f>
        <v>7470.186119873817</v>
      </c>
      <c r="D961">
        <f t="shared" si="106"/>
        <v>-16454.175908221798</v>
      </c>
      <c r="E961">
        <f>_xlfn.STDEV.P(B$11:B961)</f>
        <v>141059.15853882156</v>
      </c>
      <c r="F961">
        <f t="shared" si="107"/>
        <v>152853.52405661892</v>
      </c>
      <c r="G961">
        <f t="shared" si="108"/>
        <v>148529.34465869537</v>
      </c>
      <c r="H961">
        <f t="shared" si="109"/>
        <v>136399.34814839711</v>
      </c>
      <c r="I961">
        <f t="shared" si="110"/>
        <v>-133588.97241894776</v>
      </c>
      <c r="J961">
        <f t="shared" si="111"/>
        <v>-169307.69996484072</v>
      </c>
      <c r="K961">
        <f t="shared" si="113"/>
        <v>1</v>
      </c>
      <c r="L961">
        <f t="shared" si="114"/>
        <v>1</v>
      </c>
      <c r="M961" s="3">
        <f ca="1">VLOOKUP(A961,Cash!A:B,2,FALSE)/5200</f>
        <v>2.2235000000000001E-4</v>
      </c>
      <c r="N961">
        <f ca="1">VLOOKUP(A961,Swap!A:B,2,FALSE)</f>
        <v>168.559</v>
      </c>
      <c r="O961">
        <f t="shared" ca="1" si="115"/>
        <v>1.6064474905662651E-2</v>
      </c>
      <c r="P961">
        <f t="shared" ca="1" si="116"/>
        <v>1.5845757597970342E-2</v>
      </c>
      <c r="Q961">
        <f t="shared" ca="1" si="121"/>
        <v>1.5845757597970342E-2</v>
      </c>
      <c r="R961">
        <f t="shared" ca="1" si="117"/>
        <v>179.17095084645797</v>
      </c>
      <c r="S961">
        <f t="shared" ca="1" si="112"/>
        <v>171.08500068787058</v>
      </c>
      <c r="T961">
        <f ca="1">(N961-MAX($N$534:N961))/MAX($N$534:N961)</f>
        <v>-8.0836282534368031E-2</v>
      </c>
      <c r="U961">
        <f ca="1">(R961-MAX(R$534:R961))/MAX(R$534:R961)</f>
        <v>-1.1206641693188336E-2</v>
      </c>
      <c r="V961">
        <f ca="1">(S961-MAX(S$534:S961))/MAX(S$534:S961)</f>
        <v>-1.1206641693188199E-2</v>
      </c>
      <c r="W961">
        <f t="shared" ca="1" si="118"/>
        <v>37</v>
      </c>
      <c r="X961">
        <f t="shared" ca="1" si="119"/>
        <v>9</v>
      </c>
      <c r="Y961">
        <f t="shared" ca="1" si="120"/>
        <v>9</v>
      </c>
    </row>
    <row r="962" spans="1:25" x14ac:dyDescent="0.35">
      <c r="A962" s="1">
        <v>42822</v>
      </c>
      <c r="B962">
        <v>-69677</v>
      </c>
      <c r="C962">
        <f>AVERAGE(B$11:B962)</f>
        <v>7389.1491596638652</v>
      </c>
      <c r="D962">
        <f t="shared" si="106"/>
        <v>-17434.355640535374</v>
      </c>
      <c r="E962">
        <f>_xlfn.STDEV.P(B$11:B962)</f>
        <v>141007.20011138779</v>
      </c>
      <c r="F962">
        <f t="shared" si="107"/>
        <v>151542.40817100473</v>
      </c>
      <c r="G962">
        <f t="shared" si="108"/>
        <v>148396.34927105164</v>
      </c>
      <c r="H962">
        <f t="shared" si="109"/>
        <v>134108.05253046937</v>
      </c>
      <c r="I962">
        <f t="shared" si="110"/>
        <v>-133618.05095172394</v>
      </c>
      <c r="J962">
        <f t="shared" si="111"/>
        <v>-168976.76381154009</v>
      </c>
      <c r="K962">
        <f t="shared" si="113"/>
        <v>1</v>
      </c>
      <c r="L962">
        <f t="shared" si="114"/>
        <v>1</v>
      </c>
      <c r="M962" s="3">
        <f ca="1">VLOOKUP(A962,Cash!A:B,2,FALSE)/5200</f>
        <v>2.2158076923076923E-4</v>
      </c>
      <c r="N962">
        <f ca="1">VLOOKUP(A962,Swap!A:B,2,FALSE)</f>
        <v>169.011</v>
      </c>
      <c r="O962">
        <f t="shared" ca="1" si="115"/>
        <v>2.681553639971801E-3</v>
      </c>
      <c r="P962">
        <f t="shared" ca="1" si="116"/>
        <v>2.4592036399718009E-3</v>
      </c>
      <c r="Q962">
        <f t="shared" ca="1" si="121"/>
        <v>2.4592036399718009E-3</v>
      </c>
      <c r="R962">
        <f t="shared" ca="1" si="117"/>
        <v>179.61156870095678</v>
      </c>
      <c r="S962">
        <f t="shared" ca="1" si="112"/>
        <v>171.50573354430676</v>
      </c>
      <c r="T962">
        <f ca="1">(N962-MAX($N$534:N962))/MAX($N$534:N962)</f>
        <v>-7.8371495722068099E-2</v>
      </c>
      <c r="U962">
        <f ca="1">(R962-MAX(R$534:R962))/MAX(R$534:R962)</f>
        <v>-8.7749974672603238E-3</v>
      </c>
      <c r="V962">
        <f ca="1">(S962-MAX(S$534:S962))/MAX(S$534:S962)</f>
        <v>-8.7749974672601504E-3</v>
      </c>
      <c r="W962">
        <f t="shared" ca="1" si="118"/>
        <v>38</v>
      </c>
      <c r="X962">
        <f t="shared" ca="1" si="119"/>
        <v>10</v>
      </c>
      <c r="Y962">
        <f t="shared" ca="1" si="120"/>
        <v>10</v>
      </c>
    </row>
    <row r="963" spans="1:25" x14ac:dyDescent="0.35">
      <c r="A963" s="1">
        <v>42829</v>
      </c>
      <c r="B963">
        <v>-55766</v>
      </c>
      <c r="C963">
        <f>AVERAGE(B$11:B963)</f>
        <v>7322.8793284365165</v>
      </c>
      <c r="D963">
        <f t="shared" si="106"/>
        <v>-18380.082217973231</v>
      </c>
      <c r="E963">
        <f>_xlfn.STDEV.P(B$11:B963)</f>
        <v>140948.03209688453</v>
      </c>
      <c r="F963">
        <f t="shared" si="107"/>
        <v>150229.62102749239</v>
      </c>
      <c r="G963">
        <f t="shared" si="108"/>
        <v>148270.91142532104</v>
      </c>
      <c r="H963">
        <f t="shared" si="109"/>
        <v>131849.53880951917</v>
      </c>
      <c r="I963">
        <f t="shared" si="110"/>
        <v>-133625.15276844802</v>
      </c>
      <c r="J963">
        <f t="shared" si="111"/>
        <v>-168609.70324546561</v>
      </c>
      <c r="K963">
        <f t="shared" si="113"/>
        <v>1</v>
      </c>
      <c r="L963">
        <f t="shared" si="114"/>
        <v>1</v>
      </c>
      <c r="M963" s="3">
        <f ca="1">VLOOKUP(A963,Cash!A:B,2,FALSE)/5200</f>
        <v>2.2112115384615382E-4</v>
      </c>
      <c r="N963">
        <f ca="1">VLOOKUP(A963,Swap!A:B,2,FALSE)</f>
        <v>169.495</v>
      </c>
      <c r="O963">
        <f t="shared" ca="1" si="115"/>
        <v>2.8637189295370735E-3</v>
      </c>
      <c r="P963">
        <f t="shared" ca="1" si="116"/>
        <v>2.6421381603063043E-3</v>
      </c>
      <c r="Q963">
        <f t="shared" ca="1" si="121"/>
        <v>2.6421381603063043E-3</v>
      </c>
      <c r="R963">
        <f t="shared" ca="1" si="117"/>
        <v>180.08612728065407</v>
      </c>
      <c r="S963">
        <f t="shared" ca="1" si="112"/>
        <v>171.95887538761551</v>
      </c>
      <c r="T963">
        <f ca="1">(N963-MAX($N$534:N963))/MAX($N$534:N963)</f>
        <v>-7.5732210728366334E-2</v>
      </c>
      <c r="U963">
        <f ca="1">(R963-MAX(R$534:R963))/MAX(R$534:R963)</f>
        <v>-6.1560440626187906E-3</v>
      </c>
      <c r="V963">
        <f ca="1">(S963-MAX(S$534:S963))/MAX(S$534:S963)</f>
        <v>-6.1560440626186597E-3</v>
      </c>
      <c r="W963">
        <f t="shared" ca="1" si="118"/>
        <v>39</v>
      </c>
      <c r="X963">
        <f t="shared" ca="1" si="119"/>
        <v>11</v>
      </c>
      <c r="Y963">
        <f t="shared" ca="1" si="120"/>
        <v>11</v>
      </c>
    </row>
    <row r="964" spans="1:25" x14ac:dyDescent="0.35">
      <c r="A964" s="1">
        <v>42836</v>
      </c>
      <c r="B964">
        <v>-64529</v>
      </c>
      <c r="C964">
        <f>AVERAGE(B$11:B964)</f>
        <v>7247.5628930817611</v>
      </c>
      <c r="D964">
        <f t="shared" si="106"/>
        <v>-19350.31739961759</v>
      </c>
      <c r="E964">
        <f>_xlfn.STDEV.P(B$11:B964)</f>
        <v>140893.32646705644</v>
      </c>
      <c r="F964">
        <f t="shared" si="107"/>
        <v>148879.8808975975</v>
      </c>
      <c r="G964">
        <f t="shared" si="108"/>
        <v>148140.88936013819</v>
      </c>
      <c r="H964">
        <f t="shared" si="109"/>
        <v>129529.56349797991</v>
      </c>
      <c r="I964">
        <f t="shared" si="110"/>
        <v>-133645.76357397469</v>
      </c>
      <c r="J964">
        <f t="shared" si="111"/>
        <v>-168230.1982972151</v>
      </c>
      <c r="K964">
        <f t="shared" si="113"/>
        <v>1</v>
      </c>
      <c r="L964">
        <f t="shared" si="114"/>
        <v>1</v>
      </c>
      <c r="M964" s="3">
        <f ca="1">VLOOKUP(A964,Cash!A:B,2,FALSE)/5200</f>
        <v>2.2213653846153849E-4</v>
      </c>
      <c r="N964">
        <f ca="1">VLOOKUP(A964,Swap!A:B,2,FALSE)</f>
        <v>170.39599999999999</v>
      </c>
      <c r="O964">
        <f t="shared" ca="1" si="115"/>
        <v>5.3157910262837671E-3</v>
      </c>
      <c r="P964">
        <f t="shared" ca="1" si="116"/>
        <v>5.0946698724376131E-3</v>
      </c>
      <c r="Q964">
        <f t="shared" ca="1" si="121"/>
        <v>5.0946698724376131E-3</v>
      </c>
      <c r="R964">
        <f t="shared" ca="1" si="117"/>
        <v>181.00360664775479</v>
      </c>
      <c r="S964">
        <f t="shared" ca="1" si="112"/>
        <v>172.83494908935106</v>
      </c>
      <c r="T964">
        <f ca="1">(N964-MAX($N$534:N964))/MAX($N$534:N964)</f>
        <v>-7.0818996308272972E-2</v>
      </c>
      <c r="U964">
        <f ca="1">(R964-MAX(R$534:R964))/MAX(R$534:R964)</f>
        <v>-1.092737202400337E-3</v>
      </c>
      <c r="V964">
        <f ca="1">(S964-MAX(S$534:S964))/MAX(S$534:S964)</f>
        <v>-1.0927372024002045E-3</v>
      </c>
      <c r="W964">
        <f t="shared" ca="1" si="118"/>
        <v>40</v>
      </c>
      <c r="X964">
        <f t="shared" ca="1" si="119"/>
        <v>12</v>
      </c>
      <c r="Y964">
        <f t="shared" ca="1" si="120"/>
        <v>12</v>
      </c>
    </row>
    <row r="965" spans="1:25" x14ac:dyDescent="0.35">
      <c r="A965" s="1">
        <v>42843</v>
      </c>
      <c r="B965">
        <v>-41300</v>
      </c>
      <c r="C965">
        <f>AVERAGE(B$11:B965)</f>
        <v>7196.7277486910998</v>
      </c>
      <c r="D965">
        <f t="shared" si="106"/>
        <v>-20218.036328871895</v>
      </c>
      <c r="E965">
        <f>_xlfn.STDEV.P(B$11:B965)</f>
        <v>140828.29427198673</v>
      </c>
      <c r="F965">
        <f t="shared" si="107"/>
        <v>147677.93575477746</v>
      </c>
      <c r="G965">
        <f t="shared" si="108"/>
        <v>148025.02202067783</v>
      </c>
      <c r="H965">
        <f t="shared" si="109"/>
        <v>127459.89942590556</v>
      </c>
      <c r="I965">
        <f t="shared" si="110"/>
        <v>-133631.56652329562</v>
      </c>
      <c r="J965">
        <f t="shared" si="111"/>
        <v>-167895.97208364937</v>
      </c>
      <c r="K965">
        <f t="shared" si="113"/>
        <v>1</v>
      </c>
      <c r="L965">
        <f t="shared" si="114"/>
        <v>1</v>
      </c>
      <c r="M965" s="3">
        <f ca="1">VLOOKUP(A965,Cash!A:B,2,FALSE)/5200</f>
        <v>2.2235000000000001E-4</v>
      </c>
      <c r="N965">
        <f ca="1">VLOOKUP(A965,Swap!A:B,2,FALSE)</f>
        <v>172.542</v>
      </c>
      <c r="O965">
        <f t="shared" ca="1" si="115"/>
        <v>1.2594192351933264E-2</v>
      </c>
      <c r="P965">
        <f t="shared" ca="1" si="116"/>
        <v>1.2372055813471726E-2</v>
      </c>
      <c r="Q965">
        <f t="shared" ca="1" si="121"/>
        <v>1.2372055813471726E-2</v>
      </c>
      <c r="R965">
        <f t="shared" ca="1" si="117"/>
        <v>183.24299337164049</v>
      </c>
      <c r="S965">
        <f t="shared" ca="1" si="112"/>
        <v>174.97327272600305</v>
      </c>
      <c r="T965">
        <f ca="1">(N965-MAX($N$534:N965))/MAX($N$534:N965)</f>
        <v>-5.9116712018016979E-2</v>
      </c>
      <c r="U965">
        <f ca="1">(R965-MAX(R$534:R965))/MAX(R$534:R965)</f>
        <v>0</v>
      </c>
      <c r="V965">
        <f ca="1">(S965-MAX(S$534:S965))/MAX(S$534:S965)</f>
        <v>0</v>
      </c>
      <c r="W965">
        <f t="shared" ca="1" si="118"/>
        <v>41</v>
      </c>
      <c r="X965">
        <f t="shared" ca="1" si="119"/>
        <v>0</v>
      </c>
      <c r="Y965">
        <f t="shared" ca="1" si="120"/>
        <v>0</v>
      </c>
    </row>
    <row r="966" spans="1:25" x14ac:dyDescent="0.35">
      <c r="A966" s="1">
        <v>42850</v>
      </c>
      <c r="B966">
        <v>214642</v>
      </c>
      <c r="C966">
        <f>AVERAGE(B$11:B966)</f>
        <v>7413.7207112970709</v>
      </c>
      <c r="D966">
        <f t="shared" si="106"/>
        <v>-20583.164435946463</v>
      </c>
      <c r="E966">
        <f>_xlfn.STDEV.P(B$11:B966)</f>
        <v>140914.2652092721</v>
      </c>
      <c r="F966">
        <f t="shared" si="107"/>
        <v>146858.45496834692</v>
      </c>
      <c r="G966">
        <f t="shared" si="108"/>
        <v>148327.98592056916</v>
      </c>
      <c r="H966">
        <f t="shared" si="109"/>
        <v>126275.29053240045</v>
      </c>
      <c r="I966">
        <f t="shared" si="110"/>
        <v>-133500.54449797503</v>
      </c>
      <c r="J966">
        <f t="shared" si="111"/>
        <v>-167441.61940429339</v>
      </c>
      <c r="K966">
        <f t="shared" si="113"/>
        <v>1</v>
      </c>
      <c r="L966">
        <f t="shared" si="114"/>
        <v>1</v>
      </c>
      <c r="M966" s="3">
        <f ca="1">VLOOKUP(A966,Cash!A:B,2,FALSE)/5200</f>
        <v>2.2507500000000001E-4</v>
      </c>
      <c r="N966">
        <f ca="1">VLOOKUP(A966,Swap!A:B,2,FALSE)</f>
        <v>170.351</v>
      </c>
      <c r="O966">
        <f t="shared" ca="1" si="115"/>
        <v>-1.2698357501362056E-2</v>
      </c>
      <c r="P966">
        <f t="shared" ca="1" si="116"/>
        <v>-1.2920707501362056E-2</v>
      </c>
      <c r="Q966">
        <f t="shared" ca="1" si="121"/>
        <v>-1.2920707501362056E-2</v>
      </c>
      <c r="R966">
        <f t="shared" ca="1" si="117"/>
        <v>180.87536425261149</v>
      </c>
      <c r="S966">
        <f t="shared" ca="1" si="112"/>
        <v>172.71249424855429</v>
      </c>
      <c r="T966">
        <f ca="1">(N966-MAX($N$534:N966))/MAX($N$534:N966)</f>
        <v>-7.1064384375869136E-2</v>
      </c>
      <c r="U966">
        <f ca="1">(R966-MAX(R$534:R966))/MAX(R$534:R966)</f>
        <v>-1.2920707501362119E-2</v>
      </c>
      <c r="V966">
        <f ca="1">(S966-MAX(S$534:S966))/MAX(S$534:S966)</f>
        <v>-1.292070750136215E-2</v>
      </c>
      <c r="W966">
        <f t="shared" ca="1" si="118"/>
        <v>42</v>
      </c>
      <c r="X966">
        <f t="shared" ca="1" si="119"/>
        <v>1</v>
      </c>
      <c r="Y966">
        <f t="shared" ca="1" si="120"/>
        <v>1</v>
      </c>
    </row>
    <row r="967" spans="1:25" x14ac:dyDescent="0.35">
      <c r="A967" s="1">
        <v>42857</v>
      </c>
      <c r="B967">
        <v>179870</v>
      </c>
      <c r="C967">
        <f>AVERAGE(B$11:B967)</f>
        <v>7593.9258098223618</v>
      </c>
      <c r="D967">
        <f t="shared" si="106"/>
        <v>-21032.946462715106</v>
      </c>
      <c r="E967">
        <f>_xlfn.STDEV.P(B$11:B967)</f>
        <v>140950.79328469152</v>
      </c>
      <c r="F967">
        <f t="shared" si="107"/>
        <v>145880.355448652</v>
      </c>
      <c r="G967">
        <f t="shared" si="108"/>
        <v>148544.71909451389</v>
      </c>
      <c r="H967">
        <f t="shared" si="109"/>
        <v>124847.4089859369</v>
      </c>
      <c r="I967">
        <f t="shared" si="110"/>
        <v>-133356.86747486916</v>
      </c>
      <c r="J967">
        <f t="shared" si="111"/>
        <v>-166913.3019113671</v>
      </c>
      <c r="K967">
        <f t="shared" si="113"/>
        <v>-1</v>
      </c>
      <c r="L967">
        <f t="shared" si="114"/>
        <v>-1</v>
      </c>
      <c r="M967" s="3">
        <f ca="1">VLOOKUP(A967,Cash!A:B,2,FALSE)/5200</f>
        <v>2.2571538461538463E-4</v>
      </c>
      <c r="N967">
        <f ca="1">VLOOKUP(A967,Swap!A:B,2,FALSE)</f>
        <v>170.97300000000001</v>
      </c>
      <c r="O967">
        <f t="shared" ca="1" si="115"/>
        <v>3.6512847004126492E-3</v>
      </c>
      <c r="P967">
        <f t="shared" ca="1" si="116"/>
        <v>-3.4262097004126493E-3</v>
      </c>
      <c r="Q967">
        <f t="shared" ca="1" si="121"/>
        <v>-3.4262097004126493E-3</v>
      </c>
      <c r="R967">
        <f t="shared" ca="1" si="117"/>
        <v>180.25564732504353</v>
      </c>
      <c r="S967">
        <f t="shared" ca="1" si="112"/>
        <v>172.12074502537743</v>
      </c>
      <c r="T967">
        <f ca="1">(N967-MAX($N$534:N967))/MAX($N$534:N967)</f>
        <v>-6.7672575974872237E-2</v>
      </c>
      <c r="U967">
        <f ca="1">(R967-MAX(R$534:R967))/MAX(R$534:R967)</f>
        <v>-1.6302648148397381E-2</v>
      </c>
      <c r="V967">
        <f ca="1">(S967-MAX(S$534:S967))/MAX(S$534:S967)</f>
        <v>-1.6302648148397443E-2</v>
      </c>
      <c r="W967">
        <f t="shared" ca="1" si="118"/>
        <v>43</v>
      </c>
      <c r="X967">
        <f t="shared" ca="1" si="119"/>
        <v>2</v>
      </c>
      <c r="Y967">
        <f t="shared" ca="1" si="120"/>
        <v>2</v>
      </c>
    </row>
    <row r="968" spans="1:25" x14ac:dyDescent="0.35">
      <c r="A968" s="1">
        <v>42864</v>
      </c>
      <c r="B968">
        <v>229119</v>
      </c>
      <c r="C968">
        <f>AVERAGE(B$11:B968)</f>
        <v>7825.1628392484345</v>
      </c>
      <c r="D968">
        <f t="shared" si="106"/>
        <v>-21370.393881453154</v>
      </c>
      <c r="E968">
        <f>_xlfn.STDEV.P(B$11:B968)</f>
        <v>141058.70880465824</v>
      </c>
      <c r="F968">
        <f t="shared" si="107"/>
        <v>145095.08458289126</v>
      </c>
      <c r="G968">
        <f t="shared" si="108"/>
        <v>148883.87164390666</v>
      </c>
      <c r="H968">
        <f t="shared" si="109"/>
        <v>123724.6907014381</v>
      </c>
      <c r="I968">
        <f t="shared" si="110"/>
        <v>-133233.54596540981</v>
      </c>
      <c r="J968">
        <f t="shared" si="111"/>
        <v>-166465.4784643444</v>
      </c>
      <c r="K968">
        <f t="shared" si="113"/>
        <v>-1</v>
      </c>
      <c r="L968">
        <f t="shared" si="114"/>
        <v>-1</v>
      </c>
      <c r="M968" s="3">
        <f ca="1">VLOOKUP(A968,Cash!A:B,2,FALSE)/5200</f>
        <v>2.2730769230769229E-4</v>
      </c>
      <c r="N968">
        <f ca="1">VLOOKUP(A968,Swap!A:B,2,FALSE)</f>
        <v>169.88399999999999</v>
      </c>
      <c r="O968">
        <f t="shared" ca="1" si="115"/>
        <v>-6.3694267515924663E-3</v>
      </c>
      <c r="P968">
        <f t="shared" ca="1" si="116"/>
        <v>6.5951421362078506E-3</v>
      </c>
      <c r="Q968">
        <f t="shared" ca="1" si="121"/>
        <v>6.5951421362078506E-3</v>
      </c>
      <c r="R968">
        <f t="shared" ca="1" si="117"/>
        <v>181.44445894000634</v>
      </c>
      <c r="S968">
        <f t="shared" ca="1" si="112"/>
        <v>173.25590580340977</v>
      </c>
      <c r="T968">
        <f ca="1">(N968-MAX($N$534:N968))/MAX($N$534:N968)</f>
        <v>-7.361096721070122E-2</v>
      </c>
      <c r="U968">
        <f ca="1">(R968-MAX(R$534:R968))/MAX(R$534:R968)</f>
        <v>-9.8150242939247997E-3</v>
      </c>
      <c r="V968">
        <f ca="1">(S968-MAX(S$534:S968))/MAX(S$534:S968)</f>
        <v>-9.8150242939249246E-3</v>
      </c>
      <c r="W968">
        <f t="shared" ca="1" si="118"/>
        <v>44</v>
      </c>
      <c r="X968">
        <f t="shared" ca="1" si="119"/>
        <v>3</v>
      </c>
      <c r="Y968">
        <f t="shared" ca="1" si="120"/>
        <v>3</v>
      </c>
    </row>
    <row r="969" spans="1:25" x14ac:dyDescent="0.35">
      <c r="A969" s="1">
        <v>42871</v>
      </c>
      <c r="B969">
        <v>240010</v>
      </c>
      <c r="C969">
        <f>AVERAGE(B$11:B969)</f>
        <v>8067.2742440041711</v>
      </c>
      <c r="D969">
        <f t="shared" si="106"/>
        <v>-21711.370936902487</v>
      </c>
      <c r="E969">
        <f>_xlfn.STDEV.P(B$11:B969)</f>
        <v>141184.16013046363</v>
      </c>
      <c r="F969">
        <f t="shared" si="107"/>
        <v>144268.53812031547</v>
      </c>
      <c r="G969">
        <f t="shared" si="108"/>
        <v>149251.43437446779</v>
      </c>
      <c r="H969">
        <f t="shared" si="109"/>
        <v>122557.16718341298</v>
      </c>
      <c r="I969">
        <f t="shared" si="110"/>
        <v>-133116.88588645947</v>
      </c>
      <c r="J969">
        <f t="shared" si="111"/>
        <v>-165979.90905721794</v>
      </c>
      <c r="K969">
        <f t="shared" si="113"/>
        <v>-1</v>
      </c>
      <c r="L969">
        <f t="shared" si="114"/>
        <v>-1</v>
      </c>
      <c r="M969" s="3">
        <f ca="1">VLOOKUP(A969,Cash!A:B,2,FALSE)/5200</f>
        <v>2.2714807692307695E-4</v>
      </c>
      <c r="N969">
        <f ca="1">VLOOKUP(A969,Swap!A:B,2,FALSE)</f>
        <v>171.34100000000001</v>
      </c>
      <c r="O969">
        <f t="shared" ca="1" si="115"/>
        <v>8.5764403946222423E-3</v>
      </c>
      <c r="P969">
        <f t="shared" ca="1" si="116"/>
        <v>-8.3491327023145507E-3</v>
      </c>
      <c r="Q969">
        <f t="shared" ca="1" si="121"/>
        <v>-8.3491327023145507E-3</v>
      </c>
      <c r="R969">
        <f t="shared" ca="1" si="117"/>
        <v>179.92955507421658</v>
      </c>
      <c r="S969">
        <f t="shared" ca="1" si="112"/>
        <v>171.80936925439741</v>
      </c>
      <c r="T969">
        <f ca="1">(N969-MAX($N$534:N969))/MAX($N$534:N969)</f>
        <v>-6.5665846888751961E-2</v>
      </c>
      <c r="U969">
        <f ca="1">(R969-MAX(R$534:R969))/MAX(R$534:R969)</f>
        <v>-1.808221005593285E-2</v>
      </c>
      <c r="V969">
        <f ca="1">(S969-MAX(S$534:S969))/MAX(S$534:S969)</f>
        <v>-1.8082210055932978E-2</v>
      </c>
      <c r="W969">
        <f t="shared" ca="1" si="118"/>
        <v>45</v>
      </c>
      <c r="X969">
        <f t="shared" ca="1" si="119"/>
        <v>4</v>
      </c>
      <c r="Y969">
        <f t="shared" ca="1" si="120"/>
        <v>4</v>
      </c>
    </row>
    <row r="970" spans="1:25" x14ac:dyDescent="0.35">
      <c r="A970" s="1">
        <v>42878</v>
      </c>
      <c r="B970">
        <v>362501</v>
      </c>
      <c r="C970">
        <f>AVERAGE(B$11:B970)</f>
        <v>8436.4760416666668</v>
      </c>
      <c r="D970">
        <f t="shared" si="106"/>
        <v>-21859.489483747609</v>
      </c>
      <c r="E970">
        <f>_xlfn.STDEV.P(B$11:B970)</f>
        <v>141573.03706254213</v>
      </c>
      <c r="F970">
        <f t="shared" si="107"/>
        <v>143833.57412229216</v>
      </c>
      <c r="G970">
        <f t="shared" si="108"/>
        <v>150009.5131042088</v>
      </c>
      <c r="H970">
        <f t="shared" si="109"/>
        <v>121974.08463854456</v>
      </c>
      <c r="I970">
        <f t="shared" si="110"/>
        <v>-133136.56102087547</v>
      </c>
      <c r="J970">
        <f t="shared" si="111"/>
        <v>-165693.06360603977</v>
      </c>
      <c r="K970">
        <f t="shared" si="113"/>
        <v>-1</v>
      </c>
      <c r="L970">
        <f t="shared" si="114"/>
        <v>-1</v>
      </c>
      <c r="M970" s="3">
        <f ca="1">VLOOKUP(A970,Cash!A:B,2,FALSE)/5200</f>
        <v>2.2859038461538463E-4</v>
      </c>
      <c r="N970">
        <f ca="1">VLOOKUP(A970,Swap!A:B,2,FALSE)</f>
        <v>171.881</v>
      </c>
      <c r="O970">
        <f t="shared" ca="1" si="115"/>
        <v>3.1516099474147019E-3</v>
      </c>
      <c r="P970">
        <f t="shared" ca="1" si="116"/>
        <v>-2.9244618704916251E-3</v>
      </c>
      <c r="Q970">
        <f t="shared" ca="1" si="121"/>
        <v>-2.9244618704916251E-3</v>
      </c>
      <c r="R970">
        <f t="shared" ca="1" si="117"/>
        <v>179.40335795102752</v>
      </c>
      <c r="S970">
        <f t="shared" ca="1" si="112"/>
        <v>171.3069193050197</v>
      </c>
      <c r="T970">
        <f ca="1">(N970-MAX($N$534:N970))/MAX($N$534:N970)</f>
        <v>-6.2721190077597203E-2</v>
      </c>
      <c r="U970">
        <f ca="1">(R970-MAX(R$534:R970))/MAX(R$534:R970)</f>
        <v>-2.0953791192581651E-2</v>
      </c>
      <c r="V970">
        <f ca="1">(S970-MAX(S$534:S970))/MAX(S$534:S970)</f>
        <v>-2.0953791192581832E-2</v>
      </c>
      <c r="W970">
        <f t="shared" ca="1" si="118"/>
        <v>46</v>
      </c>
      <c r="X970">
        <f t="shared" ca="1" si="119"/>
        <v>5</v>
      </c>
      <c r="Y970">
        <f t="shared" ca="1" si="120"/>
        <v>5</v>
      </c>
    </row>
    <row r="971" spans="1:25" x14ac:dyDescent="0.35">
      <c r="A971" s="1">
        <v>42885</v>
      </c>
      <c r="B971">
        <v>258165</v>
      </c>
      <c r="C971">
        <f>AVERAGE(B$11:B971)</f>
        <v>8696.3392299687821</v>
      </c>
      <c r="D971">
        <f t="shared" si="106"/>
        <v>-22131.078393881453</v>
      </c>
      <c r="E971">
        <f>_xlfn.STDEV.P(B$11:B971)</f>
        <v>141728.24779600251</v>
      </c>
      <c r="F971">
        <f t="shared" si="107"/>
        <v>143168.93319450671</v>
      </c>
      <c r="G971">
        <f t="shared" si="108"/>
        <v>150424.5870259713</v>
      </c>
      <c r="H971">
        <f t="shared" si="109"/>
        <v>121037.85480062525</v>
      </c>
      <c r="I971">
        <f t="shared" si="110"/>
        <v>-133031.90856603373</v>
      </c>
      <c r="J971">
        <f t="shared" si="111"/>
        <v>-165300.01158838815</v>
      </c>
      <c r="K971">
        <f t="shared" si="113"/>
        <v>-1</v>
      </c>
      <c r="L971">
        <f t="shared" si="114"/>
        <v>-1</v>
      </c>
      <c r="M971" s="3">
        <f ca="1">VLOOKUP(A971,Cash!A:B,2,FALSE)/5200</f>
        <v>2.3111153846153848E-4</v>
      </c>
      <c r="N971">
        <f ca="1">VLOOKUP(A971,Swap!A:B,2,FALSE)</f>
        <v>172.72</v>
      </c>
      <c r="O971">
        <f t="shared" ca="1" si="115"/>
        <v>4.8812841442626986E-3</v>
      </c>
      <c r="P971">
        <f t="shared" ca="1" si="116"/>
        <v>-4.6526937596473141E-3</v>
      </c>
      <c r="Q971">
        <f t="shared" ca="1" si="121"/>
        <v>-4.6526937596473141E-3</v>
      </c>
      <c r="R971">
        <f t="shared" ca="1" si="117"/>
        <v>178.56864906702901</v>
      </c>
      <c r="S971">
        <f t="shared" ca="1" si="112"/>
        <v>170.50988067058483</v>
      </c>
      <c r="T971">
        <f ca="1">(N971-MAX($N$534:N971))/MAX($N$534:N971)</f>
        <v>-5.8146065883969672E-2</v>
      </c>
      <c r="U971">
        <f ca="1">(R971-MAX(R$534:R971))/MAX(R$534:R971)</f>
        <v>-2.5508993378706196E-2</v>
      </c>
      <c r="V971">
        <f ca="1">(S971-MAX(S$534:S971))/MAX(S$534:S971)</f>
        <v>-2.5508993378706459E-2</v>
      </c>
      <c r="W971">
        <f t="shared" ca="1" si="118"/>
        <v>47</v>
      </c>
      <c r="X971">
        <f t="shared" ca="1" si="119"/>
        <v>6</v>
      </c>
      <c r="Y971">
        <f t="shared" ca="1" si="120"/>
        <v>6</v>
      </c>
    </row>
    <row r="972" spans="1:25" x14ac:dyDescent="0.35">
      <c r="A972" s="1">
        <v>42892</v>
      </c>
      <c r="B972">
        <v>212066</v>
      </c>
      <c r="C972">
        <f>AVERAGE(B$11:B972)</f>
        <v>8907.7422037422039</v>
      </c>
      <c r="D972">
        <f t="shared" si="106"/>
        <v>-22410.302103250477</v>
      </c>
      <c r="E972">
        <f>_xlfn.STDEV.P(B$11:B972)</f>
        <v>141806.07932548362</v>
      </c>
      <c r="F972">
        <f t="shared" si="107"/>
        <v>142568.23824784468</v>
      </c>
      <c r="G972">
        <f t="shared" si="108"/>
        <v>150713.82152922582</v>
      </c>
      <c r="H972">
        <f t="shared" si="109"/>
        <v>120157.9361445942</v>
      </c>
      <c r="I972">
        <f t="shared" si="110"/>
        <v>-132898.33712174141</v>
      </c>
      <c r="J972">
        <f t="shared" si="111"/>
        <v>-164978.54035109514</v>
      </c>
      <c r="K972">
        <f t="shared" si="113"/>
        <v>-1</v>
      </c>
      <c r="L972">
        <f t="shared" si="114"/>
        <v>-1</v>
      </c>
      <c r="M972" s="3">
        <f ca="1">VLOOKUP(A972,Cash!A:B,2,FALSE)/5200</f>
        <v>2.3442307692307695E-4</v>
      </c>
      <c r="N972">
        <f ca="1">VLOOKUP(A972,Swap!A:B,2,FALSE)</f>
        <v>174.011</v>
      </c>
      <c r="O972">
        <f t="shared" ca="1" si="115"/>
        <v>7.4745252431680509E-3</v>
      </c>
      <c r="P972">
        <f t="shared" ca="1" si="116"/>
        <v>-7.2434137047065125E-3</v>
      </c>
      <c r="Q972">
        <f t="shared" ca="1" si="121"/>
        <v>-7.2434137047065125E-3</v>
      </c>
      <c r="R972">
        <f t="shared" ca="1" si="117"/>
        <v>177.27520246714596</v>
      </c>
      <c r="S972">
        <f t="shared" ca="1" si="112"/>
        <v>169.27480706414767</v>
      </c>
      <c r="T972">
        <f ca="1">(N972-MAX($N$534:N972))/MAX($N$534:N972)</f>
        <v>-5.1106154878042202E-2</v>
      </c>
      <c r="U972">
        <f ca="1">(R972-MAX(R$534:R972))/MAX(R$534:R972)</f>
        <v>-3.2567634891180169E-2</v>
      </c>
      <c r="V972">
        <f ca="1">(S972-MAX(S$534:S972))/MAX(S$534:S972)</f>
        <v>-3.256763489118028E-2</v>
      </c>
      <c r="W972">
        <f t="shared" ca="1" si="118"/>
        <v>48</v>
      </c>
      <c r="X972">
        <f t="shared" ca="1" si="119"/>
        <v>7</v>
      </c>
      <c r="Y972">
        <f t="shared" ca="1" si="120"/>
        <v>7</v>
      </c>
    </row>
    <row r="973" spans="1:25" x14ac:dyDescent="0.35">
      <c r="A973" s="1">
        <v>42899</v>
      </c>
      <c r="B973">
        <v>273969</v>
      </c>
      <c r="C973">
        <f>AVERAGE(B$11:B973)</f>
        <v>9182.9875389408098</v>
      </c>
      <c r="D973">
        <f t="shared" si="106"/>
        <v>-22295.043977055448</v>
      </c>
      <c r="E973">
        <f>_xlfn.STDEV.P(B$11:B973)</f>
        <v>141989.30827962991</v>
      </c>
      <c r="F973">
        <f t="shared" si="107"/>
        <v>142783.2684834548</v>
      </c>
      <c r="G973">
        <f t="shared" si="108"/>
        <v>151172.29581857071</v>
      </c>
      <c r="H973">
        <f t="shared" si="109"/>
        <v>120488.22450639935</v>
      </c>
      <c r="I973">
        <f t="shared" si="110"/>
        <v>-132806.32074068912</v>
      </c>
      <c r="J973">
        <f t="shared" si="111"/>
        <v>-165078.31246051023</v>
      </c>
      <c r="K973">
        <f t="shared" si="113"/>
        <v>-1</v>
      </c>
      <c r="L973">
        <f t="shared" si="114"/>
        <v>-1</v>
      </c>
      <c r="M973" s="3">
        <f ca="1">VLOOKUP(A973,Cash!A:B,2,FALSE)/5200</f>
        <v>2.3953076923076923E-4</v>
      </c>
      <c r="N973">
        <f ca="1">VLOOKUP(A973,Swap!A:B,2,FALSE)</f>
        <v>172.649</v>
      </c>
      <c r="O973">
        <f t="shared" ca="1" si="115"/>
        <v>-7.827091390774088E-3</v>
      </c>
      <c r="P973">
        <f t="shared" ca="1" si="116"/>
        <v>8.0615144676971645E-3</v>
      </c>
      <c r="Q973">
        <f t="shared" ca="1" si="121"/>
        <v>8.0615144676971645E-3</v>
      </c>
      <c r="R973">
        <f t="shared" ca="1" si="117"/>
        <v>178.7043090765988</v>
      </c>
      <c r="S973">
        <f t="shared" ca="1" si="112"/>
        <v>170.63941837031194</v>
      </c>
      <c r="T973">
        <f ca="1">(N973-MAX($N$534:N973))/MAX($N$534:N973)</f>
        <v>-5.8533233723954831E-2</v>
      </c>
      <c r="U973">
        <f ca="1">(R973-MAX(R$534:R973))/MAX(R$534:R973)</f>
        <v>-2.4768664883336913E-2</v>
      </c>
      <c r="V973">
        <f ca="1">(S973-MAX(S$534:S973))/MAX(S$534:S973)</f>
        <v>-2.4768664883337014E-2</v>
      </c>
      <c r="W973">
        <f t="shared" ca="1" si="118"/>
        <v>49</v>
      </c>
      <c r="X973">
        <f t="shared" ca="1" si="119"/>
        <v>8</v>
      </c>
      <c r="Y973">
        <f t="shared" ca="1" si="120"/>
        <v>8</v>
      </c>
    </row>
    <row r="974" spans="1:25" x14ac:dyDescent="0.35">
      <c r="A974" s="1">
        <v>42906</v>
      </c>
      <c r="B974">
        <v>345172</v>
      </c>
      <c r="C974">
        <f>AVERAGE(B$11:B974)</f>
        <v>9531.5238589211622</v>
      </c>
      <c r="D974">
        <f t="shared" si="106"/>
        <v>-22105.856596558318</v>
      </c>
      <c r="E974">
        <f>_xlfn.STDEV.P(B$11:B974)</f>
        <v>142327.20294938231</v>
      </c>
      <c r="F974">
        <f t="shared" si="107"/>
        <v>143203.86543850062</v>
      </c>
      <c r="G974">
        <f t="shared" si="108"/>
        <v>151858.72680830347</v>
      </c>
      <c r="H974">
        <f t="shared" si="109"/>
        <v>121098.0088419423</v>
      </c>
      <c r="I974">
        <f t="shared" si="110"/>
        <v>-132795.67909046114</v>
      </c>
      <c r="J974">
        <f t="shared" si="111"/>
        <v>-165309.72203505895</v>
      </c>
      <c r="K974">
        <f t="shared" si="113"/>
        <v>-1</v>
      </c>
      <c r="L974">
        <f t="shared" si="114"/>
        <v>-1</v>
      </c>
      <c r="M974" s="3">
        <f ca="1">VLOOKUP(A974,Cash!A:B,2,FALSE)/5200</f>
        <v>2.4754230769230768E-4</v>
      </c>
      <c r="N974">
        <f ca="1">VLOOKUP(A974,Swap!A:B,2,FALSE)</f>
        <v>173.452</v>
      </c>
      <c r="O974">
        <f t="shared" ca="1" si="115"/>
        <v>4.6510550307270471E-3</v>
      </c>
      <c r="P974">
        <f t="shared" ca="1" si="116"/>
        <v>-4.4115242614962778E-3</v>
      </c>
      <c r="Q974">
        <f t="shared" ca="1" si="121"/>
        <v>-4.4115242614962778E-3</v>
      </c>
      <c r="R974">
        <f t="shared" ca="1" si="117"/>
        <v>177.91595068147345</v>
      </c>
      <c r="S974">
        <f t="shared" ca="1" si="112"/>
        <v>169.8866384362037</v>
      </c>
      <c r="T974">
        <f ca="1">(N974-MAX($N$534:N974))/MAX($N$534:N974)</f>
        <v>-5.4154419984404283E-2</v>
      </c>
      <c r="U974">
        <f ca="1">(R974-MAX(R$534:R974))/MAX(R$534:R974)</f>
        <v>-2.9070921578775544E-2</v>
      </c>
      <c r="V974">
        <f ca="1">(S974-MAX(S$534:S974))/MAX(S$534:S974)</f>
        <v>-2.9070921578775593E-2</v>
      </c>
      <c r="W974">
        <f t="shared" ca="1" si="118"/>
        <v>50</v>
      </c>
      <c r="X974">
        <f t="shared" ca="1" si="119"/>
        <v>9</v>
      </c>
      <c r="Y974">
        <f t="shared" ca="1" si="120"/>
        <v>9</v>
      </c>
    </row>
    <row r="975" spans="1:25" x14ac:dyDescent="0.35">
      <c r="A975" s="1">
        <v>42913</v>
      </c>
      <c r="B975">
        <v>302098</v>
      </c>
      <c r="C975">
        <f>AVERAGE(B$11:B975)</f>
        <v>9834.7015544041442</v>
      </c>
      <c r="D975">
        <f t="shared" si="106"/>
        <v>-21997.263862332697</v>
      </c>
      <c r="E975">
        <f>_xlfn.STDEV.P(B$11:B975)</f>
        <v>142564.54211676095</v>
      </c>
      <c r="F975">
        <f t="shared" si="107"/>
        <v>143427.96183055549</v>
      </c>
      <c r="G975">
        <f t="shared" si="108"/>
        <v>152399.24367116508</v>
      </c>
      <c r="H975">
        <f t="shared" si="109"/>
        <v>121430.6979682228</v>
      </c>
      <c r="I975">
        <f t="shared" si="110"/>
        <v>-132729.84056235681</v>
      </c>
      <c r="J975">
        <f t="shared" si="111"/>
        <v>-165425.2256928882</v>
      </c>
      <c r="K975">
        <f t="shared" si="113"/>
        <v>-1</v>
      </c>
      <c r="L975">
        <f t="shared" si="114"/>
        <v>-1</v>
      </c>
      <c r="M975" s="3">
        <f ca="1">VLOOKUP(A975,Cash!A:B,2,FALSE)/5200</f>
        <v>2.4904999999999996E-4</v>
      </c>
      <c r="N975">
        <f ca="1">VLOOKUP(A975,Swap!A:B,2,FALSE)</f>
        <v>172.876</v>
      </c>
      <c r="O975">
        <f t="shared" ca="1" si="115"/>
        <v>-3.3208034499457861E-3</v>
      </c>
      <c r="P975">
        <f t="shared" ca="1" si="116"/>
        <v>3.5683457576380939E-3</v>
      </c>
      <c r="Q975">
        <f t="shared" ca="1" si="121"/>
        <v>3.5683457576380939E-3</v>
      </c>
      <c r="R975">
        <f t="shared" ca="1" si="117"/>
        <v>178.55081630930383</v>
      </c>
      <c r="S975">
        <f t="shared" ca="1" si="112"/>
        <v>170.49285270174693</v>
      </c>
      <c r="T975">
        <f ca="1">(N975-MAX($N$534:N975))/MAX($N$534:N975)</f>
        <v>-5.729538724963603E-2</v>
      </c>
      <c r="U975">
        <f ca="1">(R975-MAX(R$534:R975))/MAX(R$534:R975)</f>
        <v>-2.560631092082373E-2</v>
      </c>
      <c r="V975">
        <f ca="1">(S975-MAX(S$534:S975))/MAX(S$534:S975)</f>
        <v>-2.5606310920823723E-2</v>
      </c>
      <c r="W975">
        <f t="shared" ca="1" si="118"/>
        <v>51</v>
      </c>
      <c r="X975">
        <f t="shared" ca="1" si="119"/>
        <v>10</v>
      </c>
      <c r="Y975">
        <f t="shared" ca="1" si="120"/>
        <v>10</v>
      </c>
    </row>
    <row r="976" spans="1:25" x14ac:dyDescent="0.35">
      <c r="A976" s="1">
        <v>42920</v>
      </c>
      <c r="B976">
        <v>262962</v>
      </c>
      <c r="C976">
        <f>AVERAGE(B$11:B976)</f>
        <v>10096.738095238095</v>
      </c>
      <c r="D976">
        <f t="shared" si="106"/>
        <v>-22154.954110898663</v>
      </c>
      <c r="E976">
        <f>_xlfn.STDEV.P(B$11:B976)</f>
        <v>142723.04858891651</v>
      </c>
      <c r="F976">
        <f t="shared" si="107"/>
        <v>143068.79374683287</v>
      </c>
      <c r="G976">
        <f t="shared" si="108"/>
        <v>152819.78668415462</v>
      </c>
      <c r="H976">
        <f t="shared" si="109"/>
        <v>120913.83963593422</v>
      </c>
      <c r="I976">
        <f t="shared" si="110"/>
        <v>-132626.31049367841</v>
      </c>
      <c r="J976">
        <f t="shared" si="111"/>
        <v>-165223.74785773153</v>
      </c>
      <c r="K976">
        <f t="shared" si="113"/>
        <v>-1</v>
      </c>
      <c r="L976">
        <f t="shared" si="114"/>
        <v>-1</v>
      </c>
      <c r="M976" s="3">
        <f ca="1">VLOOKUP(A976,Cash!A:B,2,FALSE)/5200</f>
        <v>2.5040576923076918E-4</v>
      </c>
      <c r="N976">
        <f ca="1">VLOOKUP(A976,Swap!A:B,2,FALSE)</f>
        <v>170.857</v>
      </c>
      <c r="O976">
        <f t="shared" ca="1" si="115"/>
        <v>-1.1678891228394939E-2</v>
      </c>
      <c r="P976">
        <f t="shared" ca="1" si="116"/>
        <v>1.1927941228394939E-2</v>
      </c>
      <c r="Q976">
        <f t="shared" ca="1" si="121"/>
        <v>1.1927941228394939E-2</v>
      </c>
      <c r="R976">
        <f t="shared" ca="1" si="117"/>
        <v>180.68055995252317</v>
      </c>
      <c r="S976">
        <f t="shared" ca="1" si="112"/>
        <v>172.52648142863478</v>
      </c>
      <c r="T976">
        <f ca="1">(N976-MAX($N$534:N976))/MAX($N$534:N976)</f>
        <v>-6.8305131882453712E-2</v>
      </c>
      <c r="U976">
        <f ca="1">(R976-MAX(R$534:R976))/MAX(R$534:R976)</f>
        <v>-1.3983800264168244E-2</v>
      </c>
      <c r="V976">
        <f ca="1">(S976-MAX(S$534:S976))/MAX(S$534:S976)</f>
        <v>-1.3983800264168249E-2</v>
      </c>
      <c r="W976">
        <f t="shared" ca="1" si="118"/>
        <v>52</v>
      </c>
      <c r="X976">
        <f t="shared" ca="1" si="119"/>
        <v>11</v>
      </c>
      <c r="Y976">
        <f t="shared" ca="1" si="120"/>
        <v>11</v>
      </c>
    </row>
    <row r="977" spans="1:25" x14ac:dyDescent="0.35">
      <c r="A977" s="1">
        <v>42927</v>
      </c>
      <c r="B977">
        <v>257027</v>
      </c>
      <c r="C977">
        <f>AVERAGE(B$11:B977)</f>
        <v>10352.095139607032</v>
      </c>
      <c r="D977">
        <f t="shared" si="106"/>
        <v>-22328.48757170172</v>
      </c>
      <c r="E977">
        <f>_xlfn.STDEV.P(B$11:B977)</f>
        <v>142869.84902027712</v>
      </c>
      <c r="F977">
        <f t="shared" si="107"/>
        <v>142674.47304649479</v>
      </c>
      <c r="G977">
        <f t="shared" si="108"/>
        <v>153221.94415988415</v>
      </c>
      <c r="H977">
        <f t="shared" si="109"/>
        <v>120345.98547479307</v>
      </c>
      <c r="I977">
        <f t="shared" si="110"/>
        <v>-132517.75388067009</v>
      </c>
      <c r="J977">
        <f t="shared" si="111"/>
        <v>-165002.96061819652</v>
      </c>
      <c r="K977">
        <f t="shared" si="113"/>
        <v>-1</v>
      </c>
      <c r="L977">
        <f t="shared" si="114"/>
        <v>-1</v>
      </c>
      <c r="M977" s="3">
        <f ca="1">VLOOKUP(A977,Cash!A:B,2,FALSE)/5200</f>
        <v>2.5067307692307693E-4</v>
      </c>
      <c r="N977">
        <f ca="1">VLOOKUP(A977,Swap!A:B,2,FALSE)</f>
        <v>170.953</v>
      </c>
      <c r="O977">
        <f t="shared" ca="1" si="115"/>
        <v>5.6187337949276106E-4</v>
      </c>
      <c r="P977">
        <f t="shared" ca="1" si="116"/>
        <v>-3.1146761026199188E-4</v>
      </c>
      <c r="Q977">
        <f t="shared" ca="1" si="121"/>
        <v>-3.1146761026199188E-4</v>
      </c>
      <c r="R977">
        <f t="shared" ca="1" si="117"/>
        <v>180.62428381029395</v>
      </c>
      <c r="S977">
        <f t="shared" ca="1" si="112"/>
        <v>172.47274501775729</v>
      </c>
      <c r="T977">
        <f ca="1">(N977-MAX($N$534:N977))/MAX($N$534:N977)</f>
        <v>-6.7781637338248393E-2</v>
      </c>
      <c r="U977">
        <f ca="1">(R977-MAX(R$534:R977))/MAX(R$534:R977)</f>
        <v>-1.4290912373579639E-2</v>
      </c>
      <c r="V977">
        <f ca="1">(S977-MAX(S$534:S977))/MAX(S$534:S977)</f>
        <v>-1.4290912373579602E-2</v>
      </c>
      <c r="W977">
        <f t="shared" ca="1" si="118"/>
        <v>53</v>
      </c>
      <c r="X977">
        <f t="shared" ca="1" si="119"/>
        <v>12</v>
      </c>
      <c r="Y977">
        <f t="shared" ca="1" si="120"/>
        <v>12</v>
      </c>
    </row>
    <row r="978" spans="1:25" x14ac:dyDescent="0.35">
      <c r="A978" s="1">
        <v>42934</v>
      </c>
      <c r="B978">
        <v>282329</v>
      </c>
      <c r="C978">
        <f>AVERAGE(B$11:B978)</f>
        <v>10633.063016528926</v>
      </c>
      <c r="D978">
        <f t="shared" si="106"/>
        <v>-22324.485659655831</v>
      </c>
      <c r="E978">
        <f>_xlfn.STDEV.P(B$11:B978)</f>
        <v>143063.0805828626</v>
      </c>
      <c r="F978">
        <f t="shared" si="107"/>
        <v>142682.98879690081</v>
      </c>
      <c r="G978">
        <f t="shared" si="108"/>
        <v>153696.14359939154</v>
      </c>
      <c r="H978">
        <f t="shared" si="109"/>
        <v>120358.50313724499</v>
      </c>
      <c r="I978">
        <f t="shared" si="110"/>
        <v>-132430.01756633367</v>
      </c>
      <c r="J978">
        <f t="shared" si="111"/>
        <v>-165007.47445655664</v>
      </c>
      <c r="K978">
        <f t="shared" si="113"/>
        <v>-1</v>
      </c>
      <c r="L978">
        <f t="shared" si="114"/>
        <v>-1</v>
      </c>
      <c r="M978" s="3">
        <f ca="1">VLOOKUP(A978,Cash!A:B,2,FALSE)/5200</f>
        <v>2.5133461538461537E-4</v>
      </c>
      <c r="N978">
        <f ca="1">VLOOKUP(A978,Swap!A:B,2,FALSE)</f>
        <v>172.66800000000001</v>
      </c>
      <c r="O978">
        <f t="shared" ca="1" si="115"/>
        <v>1.0031997098617795E-2</v>
      </c>
      <c r="P978">
        <f t="shared" ca="1" si="116"/>
        <v>-9.7813240216947182E-3</v>
      </c>
      <c r="Q978">
        <f t="shared" ca="1" si="121"/>
        <v>-9.7813240216947182E-3</v>
      </c>
      <c r="R978">
        <f t="shared" ca="1" si="117"/>
        <v>178.85753916415891</v>
      </c>
      <c r="S978">
        <f t="shared" ca="1" si="112"/>
        <v>170.78573321382746</v>
      </c>
      <c r="T978">
        <f ca="1">(N978-MAX($N$534:N978))/MAX($N$534:N978)</f>
        <v>-5.8429625428747502E-2</v>
      </c>
      <c r="U978">
        <f ca="1">(R978-MAX(R$534:R978))/MAX(R$534:R978)</f>
        <v>-2.3932452350782757E-2</v>
      </c>
      <c r="V978">
        <f ca="1">(S978-MAX(S$534:S978))/MAX(S$534:S978)</f>
        <v>-2.3932452350782792E-2</v>
      </c>
      <c r="W978">
        <f t="shared" ca="1" si="118"/>
        <v>54</v>
      </c>
      <c r="X978">
        <f t="shared" ca="1" si="119"/>
        <v>13</v>
      </c>
      <c r="Y978">
        <f t="shared" ca="1" si="120"/>
        <v>13</v>
      </c>
    </row>
    <row r="979" spans="1:25" x14ac:dyDescent="0.35">
      <c r="A979" s="1">
        <v>42941</v>
      </c>
      <c r="B979">
        <v>282329</v>
      </c>
      <c r="C979">
        <f>AVERAGE(B$11:B979)</f>
        <v>10913.450980392157</v>
      </c>
      <c r="D979">
        <f t="shared" si="106"/>
        <v>-22426.5965583174</v>
      </c>
      <c r="E979">
        <f>_xlfn.STDEV.P(B$11:B979)</f>
        <v>143255.10412378662</v>
      </c>
      <c r="F979">
        <f t="shared" si="107"/>
        <v>142445.62068574311</v>
      </c>
      <c r="G979">
        <f t="shared" si="108"/>
        <v>154168.55510417878</v>
      </c>
      <c r="H979">
        <f t="shared" si="109"/>
        <v>120019.02412742571</v>
      </c>
      <c r="I979">
        <f t="shared" si="110"/>
        <v>-132341.65314339445</v>
      </c>
      <c r="J979">
        <f t="shared" si="111"/>
        <v>-164872.21724406051</v>
      </c>
      <c r="K979">
        <f t="shared" si="113"/>
        <v>-1</v>
      </c>
      <c r="L979">
        <f t="shared" si="114"/>
        <v>-1</v>
      </c>
      <c r="M979" s="3">
        <f ca="1">VLOOKUP(A979,Cash!A:B,2,FALSE)/5200</f>
        <v>2.5320576923076925E-4</v>
      </c>
      <c r="N979">
        <f ca="1">VLOOKUP(A979,Swap!A:B,2,FALSE)</f>
        <v>171.67</v>
      </c>
      <c r="O979">
        <f t="shared" ca="1" si="115"/>
        <v>-5.7798781476592342E-3</v>
      </c>
      <c r="P979">
        <f t="shared" ca="1" si="116"/>
        <v>6.0312127630438497E-3</v>
      </c>
      <c r="Q979">
        <f t="shared" ca="1" si="121"/>
        <v>6.0312127630438497E-3</v>
      </c>
      <c r="R979">
        <f t="shared" ca="1" si="117"/>
        <v>179.93626703713238</v>
      </c>
      <c r="S979">
        <f t="shared" ca="1" si="112"/>
        <v>171.81577830773247</v>
      </c>
      <c r="T979">
        <f ca="1">(N979-MAX($N$534:N979))/MAX($N$534:N979)</f>
        <v>-6.3871787461215176E-2</v>
      </c>
      <c r="U979">
        <f ca="1">(R979-MAX(R$534:R979))/MAX(R$534:R979)</f>
        <v>-1.8045581299807979E-2</v>
      </c>
      <c r="V979">
        <f ca="1">(S979-MAX(S$534:S979))/MAX(S$534:S979)</f>
        <v>-1.8045581299808044E-2</v>
      </c>
      <c r="W979">
        <f t="shared" ca="1" si="118"/>
        <v>55</v>
      </c>
      <c r="X979">
        <f t="shared" ca="1" si="119"/>
        <v>14</v>
      </c>
      <c r="Y979">
        <f t="shared" ca="1" si="120"/>
        <v>14</v>
      </c>
    </row>
  </sheetData>
  <conditionalFormatting sqref="O2:Q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Q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:Q4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5:Q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7:Q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:Q6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8:Q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45"/>
  <sheetViews>
    <sheetView workbookViewId="0">
      <selection sqref="A1:B2"/>
    </sheetView>
  </sheetViews>
  <sheetFormatPr defaultRowHeight="14.5" x14ac:dyDescent="0.35"/>
  <cols>
    <col min="1" max="1" width="10.7265625" bestFit="1" customWidth="1"/>
    <col min="2" max="2" width="8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e">
        <f ca="1">_xll.BDH("US0003M Index",$B$1:$B$1,"1/1/1999","7/26/2017","Dir=V","Dts=S","Sort=A","Quote=C","QtTyp=Y","Days=W","Per=cd","DtFmt=D","Fill=P","UseDPDF=Y","CshAdjNormal=N","CshAdjAbnormal=N","CapChg=N","cols=2;rows=4844")</f>
        <v>#NAME?</v>
      </c>
      <c r="B2">
        <v>5.0656299999999996</v>
      </c>
    </row>
    <row r="3" spans="1:2" x14ac:dyDescent="0.35">
      <c r="A3" s="1">
        <v>36164</v>
      </c>
      <c r="B3">
        <v>5.0603100000000003</v>
      </c>
    </row>
    <row r="4" spans="1:2" x14ac:dyDescent="0.35">
      <c r="A4" s="1">
        <v>36165</v>
      </c>
      <c r="B4">
        <v>5.0603100000000003</v>
      </c>
    </row>
    <row r="5" spans="1:2" x14ac:dyDescent="0.35">
      <c r="A5" s="1">
        <v>36166</v>
      </c>
      <c r="B5">
        <v>5.0603100000000003</v>
      </c>
    </row>
    <row r="6" spans="1:2" x14ac:dyDescent="0.35">
      <c r="A6" s="1">
        <v>36167</v>
      </c>
      <c r="B6">
        <v>5.0575000000000001</v>
      </c>
    </row>
    <row r="7" spans="1:2" x14ac:dyDescent="0.35">
      <c r="A7" s="1">
        <v>36168</v>
      </c>
      <c r="B7">
        <v>5.0378100000000003</v>
      </c>
    </row>
    <row r="8" spans="1:2" x14ac:dyDescent="0.35">
      <c r="A8" s="1">
        <v>36171</v>
      </c>
      <c r="B8">
        <v>5.0451600000000001</v>
      </c>
    </row>
    <row r="9" spans="1:2" x14ac:dyDescent="0.35">
      <c r="A9" s="1">
        <v>36172</v>
      </c>
      <c r="B9">
        <v>5.0603100000000003</v>
      </c>
    </row>
    <row r="10" spans="1:2" x14ac:dyDescent="0.35">
      <c r="A10" s="1">
        <v>36173</v>
      </c>
      <c r="B10">
        <v>5.0301600000000004</v>
      </c>
    </row>
    <row r="11" spans="1:2" x14ac:dyDescent="0.35">
      <c r="A11" s="1">
        <v>36174</v>
      </c>
      <c r="B11">
        <v>5.0049999999999999</v>
      </c>
    </row>
    <row r="12" spans="1:2" x14ac:dyDescent="0.35">
      <c r="A12" s="1">
        <v>36175</v>
      </c>
      <c r="B12">
        <v>4.9698399999999996</v>
      </c>
    </row>
    <row r="13" spans="1:2" x14ac:dyDescent="0.35">
      <c r="A13" s="1">
        <v>36178</v>
      </c>
      <c r="B13">
        <v>4.9721900000000003</v>
      </c>
    </row>
    <row r="14" spans="1:2" x14ac:dyDescent="0.35">
      <c r="A14" s="1">
        <v>36179</v>
      </c>
      <c r="B14">
        <v>4.97</v>
      </c>
    </row>
    <row r="15" spans="1:2" x14ac:dyDescent="0.35">
      <c r="A15" s="1">
        <v>36180</v>
      </c>
      <c r="B15">
        <v>4.9710900000000002</v>
      </c>
    </row>
    <row r="16" spans="1:2" x14ac:dyDescent="0.35">
      <c r="A16" s="1">
        <v>36181</v>
      </c>
      <c r="B16">
        <v>4.9707799999999995</v>
      </c>
    </row>
    <row r="17" spans="1:2" x14ac:dyDescent="0.35">
      <c r="A17" s="1">
        <v>36182</v>
      </c>
      <c r="B17">
        <v>4.9681300000000004</v>
      </c>
    </row>
    <row r="18" spans="1:2" x14ac:dyDescent="0.35">
      <c r="A18" s="1">
        <v>36185</v>
      </c>
      <c r="B18">
        <v>4.9668799999999997</v>
      </c>
    </row>
    <row r="19" spans="1:2" x14ac:dyDescent="0.35">
      <c r="A19" s="1">
        <v>36186</v>
      </c>
      <c r="B19">
        <v>4.96828</v>
      </c>
    </row>
    <row r="20" spans="1:2" x14ac:dyDescent="0.35">
      <c r="A20" s="1">
        <v>36187</v>
      </c>
      <c r="B20">
        <v>4.9696899999999999</v>
      </c>
    </row>
    <row r="21" spans="1:2" x14ac:dyDescent="0.35">
      <c r="A21" s="1">
        <v>36188</v>
      </c>
      <c r="B21">
        <v>4.9696899999999999</v>
      </c>
    </row>
    <row r="22" spans="1:2" x14ac:dyDescent="0.35">
      <c r="A22" s="1">
        <v>36189</v>
      </c>
      <c r="B22">
        <v>4.9695299999999998</v>
      </c>
    </row>
    <row r="23" spans="1:2" x14ac:dyDescent="0.35">
      <c r="A23" s="1">
        <v>36192</v>
      </c>
      <c r="B23">
        <v>4.9693800000000001</v>
      </c>
    </row>
    <row r="24" spans="1:2" x14ac:dyDescent="0.35">
      <c r="A24" s="1">
        <v>36193</v>
      </c>
      <c r="B24">
        <v>4.9735899999999997</v>
      </c>
    </row>
    <row r="25" spans="1:2" x14ac:dyDescent="0.35">
      <c r="A25" s="1">
        <v>36194</v>
      </c>
      <c r="B25">
        <v>4.9734400000000001</v>
      </c>
    </row>
    <row r="26" spans="1:2" x14ac:dyDescent="0.35">
      <c r="A26" s="1">
        <v>36195</v>
      </c>
      <c r="B26">
        <v>4.9709399999999997</v>
      </c>
    </row>
    <row r="27" spans="1:2" x14ac:dyDescent="0.35">
      <c r="A27" s="1">
        <v>36196</v>
      </c>
      <c r="B27">
        <v>4.9824999999999999</v>
      </c>
    </row>
    <row r="28" spans="1:2" x14ac:dyDescent="0.35">
      <c r="A28" s="1">
        <v>36199</v>
      </c>
      <c r="B28">
        <v>5</v>
      </c>
    </row>
    <row r="29" spans="1:2" x14ac:dyDescent="0.35">
      <c r="A29" s="1">
        <v>36200</v>
      </c>
      <c r="B29">
        <v>5</v>
      </c>
    </row>
    <row r="30" spans="1:2" x14ac:dyDescent="0.35">
      <c r="A30" s="1">
        <v>36201</v>
      </c>
      <c r="B30">
        <v>5</v>
      </c>
    </row>
    <row r="31" spans="1:2" x14ac:dyDescent="0.35">
      <c r="A31" s="1">
        <v>36202</v>
      </c>
      <c r="B31">
        <v>5</v>
      </c>
    </row>
    <row r="32" spans="1:2" x14ac:dyDescent="0.35">
      <c r="A32" s="1">
        <v>36203</v>
      </c>
      <c r="B32">
        <v>5</v>
      </c>
    </row>
    <row r="33" spans="1:2" x14ac:dyDescent="0.35">
      <c r="A33" s="1">
        <v>36206</v>
      </c>
      <c r="B33">
        <v>5</v>
      </c>
    </row>
    <row r="34" spans="1:2" x14ac:dyDescent="0.35">
      <c r="A34" s="1">
        <v>36207</v>
      </c>
      <c r="B34">
        <v>5</v>
      </c>
    </row>
    <row r="35" spans="1:2" x14ac:dyDescent="0.35">
      <c r="A35" s="1">
        <v>36208</v>
      </c>
      <c r="B35">
        <v>5</v>
      </c>
    </row>
    <row r="36" spans="1:2" x14ac:dyDescent="0.35">
      <c r="A36" s="1">
        <v>36209</v>
      </c>
      <c r="B36">
        <v>5</v>
      </c>
    </row>
    <row r="37" spans="1:2" x14ac:dyDescent="0.35">
      <c r="A37" s="1">
        <v>36210</v>
      </c>
      <c r="B37">
        <v>5</v>
      </c>
    </row>
    <row r="38" spans="1:2" x14ac:dyDescent="0.35">
      <c r="A38" s="1">
        <v>36213</v>
      </c>
      <c r="B38">
        <v>5</v>
      </c>
    </row>
    <row r="39" spans="1:2" x14ac:dyDescent="0.35">
      <c r="A39" s="1">
        <v>36214</v>
      </c>
      <c r="B39">
        <v>5</v>
      </c>
    </row>
    <row r="40" spans="1:2" x14ac:dyDescent="0.35">
      <c r="A40" s="1">
        <v>36215</v>
      </c>
      <c r="B40">
        <v>5.0037500000000001</v>
      </c>
    </row>
    <row r="41" spans="1:2" x14ac:dyDescent="0.35">
      <c r="A41" s="1">
        <v>36216</v>
      </c>
      <c r="B41">
        <v>5.0199999999999996</v>
      </c>
    </row>
    <row r="42" spans="1:2" x14ac:dyDescent="0.35">
      <c r="A42" s="1">
        <v>36217</v>
      </c>
      <c r="B42">
        <v>5.0262500000000001</v>
      </c>
    </row>
    <row r="43" spans="1:2" x14ac:dyDescent="0.35">
      <c r="A43" s="1">
        <v>36220</v>
      </c>
      <c r="B43">
        <v>5.0274999999999999</v>
      </c>
    </row>
    <row r="44" spans="1:2" x14ac:dyDescent="0.35">
      <c r="A44" s="1">
        <v>36221</v>
      </c>
      <c r="B44">
        <v>5.0339099999999997</v>
      </c>
    </row>
    <row r="45" spans="1:2" x14ac:dyDescent="0.35">
      <c r="A45" s="1">
        <v>36222</v>
      </c>
      <c r="B45">
        <v>5.03</v>
      </c>
    </row>
    <row r="46" spans="1:2" x14ac:dyDescent="0.35">
      <c r="A46" s="1">
        <v>36223</v>
      </c>
      <c r="B46">
        <v>5.03</v>
      </c>
    </row>
    <row r="47" spans="1:2" x14ac:dyDescent="0.35">
      <c r="A47" s="1">
        <v>36224</v>
      </c>
      <c r="B47">
        <v>5.03</v>
      </c>
    </row>
    <row r="48" spans="1:2" x14ac:dyDescent="0.35">
      <c r="A48" s="1">
        <v>36227</v>
      </c>
      <c r="B48">
        <v>5</v>
      </c>
    </row>
    <row r="49" spans="1:2" x14ac:dyDescent="0.35">
      <c r="A49" s="1">
        <v>36228</v>
      </c>
      <c r="B49">
        <v>5.0599999999999996</v>
      </c>
    </row>
    <row r="50" spans="1:2" x14ac:dyDescent="0.35">
      <c r="A50" s="1">
        <v>36229</v>
      </c>
      <c r="B50">
        <v>5.0199999999999996</v>
      </c>
    </row>
    <row r="51" spans="1:2" x14ac:dyDescent="0.35">
      <c r="A51" s="1">
        <v>36230</v>
      </c>
      <c r="B51">
        <v>5</v>
      </c>
    </row>
    <row r="52" spans="1:2" x14ac:dyDescent="0.35">
      <c r="A52" s="1">
        <v>36231</v>
      </c>
      <c r="B52">
        <v>5</v>
      </c>
    </row>
    <row r="53" spans="1:2" x14ac:dyDescent="0.35">
      <c r="A53" s="1">
        <v>36234</v>
      </c>
      <c r="B53">
        <v>5</v>
      </c>
    </row>
    <row r="54" spans="1:2" x14ac:dyDescent="0.35">
      <c r="A54" s="1">
        <v>36235</v>
      </c>
      <c r="B54">
        <v>5</v>
      </c>
    </row>
    <row r="55" spans="1:2" x14ac:dyDescent="0.35">
      <c r="A55" s="1">
        <v>36236</v>
      </c>
      <c r="B55">
        <v>5</v>
      </c>
    </row>
    <row r="56" spans="1:2" x14ac:dyDescent="0.35">
      <c r="A56" s="1">
        <v>36237</v>
      </c>
      <c r="B56">
        <v>5</v>
      </c>
    </row>
    <row r="57" spans="1:2" x14ac:dyDescent="0.35">
      <c r="A57" s="1">
        <v>36238</v>
      </c>
      <c r="B57">
        <v>5</v>
      </c>
    </row>
    <row r="58" spans="1:2" x14ac:dyDescent="0.35">
      <c r="A58" s="1">
        <v>36241</v>
      </c>
      <c r="B58">
        <v>5</v>
      </c>
    </row>
    <row r="59" spans="1:2" x14ac:dyDescent="0.35">
      <c r="A59" s="1">
        <v>36242</v>
      </c>
      <c r="B59">
        <v>5</v>
      </c>
    </row>
    <row r="60" spans="1:2" x14ac:dyDescent="0.35">
      <c r="A60" s="1">
        <v>36243</v>
      </c>
      <c r="B60">
        <v>5</v>
      </c>
    </row>
    <row r="61" spans="1:2" x14ac:dyDescent="0.35">
      <c r="A61" s="1">
        <v>36244</v>
      </c>
      <c r="B61">
        <v>5</v>
      </c>
    </row>
    <row r="62" spans="1:2" x14ac:dyDescent="0.35">
      <c r="A62" s="1">
        <v>36245</v>
      </c>
      <c r="B62">
        <v>5</v>
      </c>
    </row>
    <row r="63" spans="1:2" x14ac:dyDescent="0.35">
      <c r="A63" s="1">
        <v>36248</v>
      </c>
      <c r="B63">
        <v>5</v>
      </c>
    </row>
    <row r="64" spans="1:2" x14ac:dyDescent="0.35">
      <c r="A64" s="1">
        <v>36249</v>
      </c>
      <c r="B64">
        <v>5</v>
      </c>
    </row>
    <row r="65" spans="1:2" x14ac:dyDescent="0.35">
      <c r="A65" s="1">
        <v>36250</v>
      </c>
      <c r="B65">
        <v>5</v>
      </c>
    </row>
    <row r="66" spans="1:2" x14ac:dyDescent="0.35">
      <c r="A66" s="1">
        <v>36251</v>
      </c>
      <c r="B66">
        <v>5</v>
      </c>
    </row>
    <row r="67" spans="1:2" x14ac:dyDescent="0.35">
      <c r="A67" s="1">
        <v>36252</v>
      </c>
      <c r="B67">
        <v>5</v>
      </c>
    </row>
    <row r="68" spans="1:2" x14ac:dyDescent="0.35">
      <c r="A68" s="1">
        <v>36255</v>
      </c>
      <c r="B68">
        <v>5</v>
      </c>
    </row>
    <row r="69" spans="1:2" x14ac:dyDescent="0.35">
      <c r="A69" s="1">
        <v>36256</v>
      </c>
      <c r="B69">
        <v>5</v>
      </c>
    </row>
    <row r="70" spans="1:2" x14ac:dyDescent="0.35">
      <c r="A70" s="1">
        <v>36257</v>
      </c>
      <c r="B70">
        <v>5</v>
      </c>
    </row>
    <row r="71" spans="1:2" x14ac:dyDescent="0.35">
      <c r="A71" s="1">
        <v>36258</v>
      </c>
      <c r="B71">
        <v>5</v>
      </c>
    </row>
    <row r="72" spans="1:2" x14ac:dyDescent="0.35">
      <c r="A72" s="1">
        <v>36259</v>
      </c>
      <c r="B72">
        <v>5</v>
      </c>
    </row>
    <row r="73" spans="1:2" x14ac:dyDescent="0.35">
      <c r="A73" s="1">
        <v>36262</v>
      </c>
      <c r="B73">
        <v>5</v>
      </c>
    </row>
    <row r="74" spans="1:2" x14ac:dyDescent="0.35">
      <c r="A74" s="1">
        <v>36263</v>
      </c>
      <c r="B74">
        <v>5</v>
      </c>
    </row>
    <row r="75" spans="1:2" x14ac:dyDescent="0.35">
      <c r="A75" s="1">
        <v>36264</v>
      </c>
      <c r="B75">
        <v>5</v>
      </c>
    </row>
    <row r="76" spans="1:2" x14ac:dyDescent="0.35">
      <c r="A76" s="1">
        <v>36265</v>
      </c>
      <c r="B76">
        <v>5</v>
      </c>
    </row>
    <row r="77" spans="1:2" x14ac:dyDescent="0.35">
      <c r="A77" s="1">
        <v>36266</v>
      </c>
      <c r="B77">
        <v>5</v>
      </c>
    </row>
    <row r="78" spans="1:2" x14ac:dyDescent="0.35">
      <c r="A78" s="1">
        <v>36269</v>
      </c>
      <c r="B78">
        <v>5</v>
      </c>
    </row>
    <row r="79" spans="1:2" x14ac:dyDescent="0.35">
      <c r="A79" s="1">
        <v>36270</v>
      </c>
      <c r="B79">
        <v>5</v>
      </c>
    </row>
    <row r="80" spans="1:2" x14ac:dyDescent="0.35">
      <c r="A80" s="1">
        <v>36271</v>
      </c>
      <c r="B80">
        <v>5</v>
      </c>
    </row>
    <row r="81" spans="1:2" x14ac:dyDescent="0.35">
      <c r="A81" s="1">
        <v>36272</v>
      </c>
      <c r="B81">
        <v>4.9975000000000005</v>
      </c>
    </row>
    <row r="82" spans="1:2" x14ac:dyDescent="0.35">
      <c r="A82" s="1">
        <v>36273</v>
      </c>
      <c r="B82">
        <v>4.9950000000000001</v>
      </c>
    </row>
    <row r="83" spans="1:2" x14ac:dyDescent="0.35">
      <c r="A83" s="1">
        <v>36276</v>
      </c>
      <c r="B83">
        <v>4.9962499999999999</v>
      </c>
    </row>
    <row r="84" spans="1:2" x14ac:dyDescent="0.35">
      <c r="A84" s="1">
        <v>36277</v>
      </c>
      <c r="B84">
        <v>4.9962499999999999</v>
      </c>
    </row>
    <row r="85" spans="1:2" x14ac:dyDescent="0.35">
      <c r="A85" s="1">
        <v>36278</v>
      </c>
      <c r="B85">
        <v>4.9962499999999999</v>
      </c>
    </row>
    <row r="86" spans="1:2" x14ac:dyDescent="0.35">
      <c r="A86" s="1">
        <v>36279</v>
      </c>
      <c r="B86">
        <v>4.9950000000000001</v>
      </c>
    </row>
    <row r="87" spans="1:2" x14ac:dyDescent="0.35">
      <c r="A87" s="1">
        <v>36280</v>
      </c>
      <c r="B87">
        <v>4.9887499999999996</v>
      </c>
    </row>
    <row r="88" spans="1:2" x14ac:dyDescent="0.35">
      <c r="A88" s="1">
        <v>36283</v>
      </c>
      <c r="B88">
        <v>4.9887499999999996</v>
      </c>
    </row>
    <row r="89" spans="1:2" x14ac:dyDescent="0.35">
      <c r="A89" s="1">
        <v>36284</v>
      </c>
      <c r="B89">
        <v>5</v>
      </c>
    </row>
    <row r="90" spans="1:2" x14ac:dyDescent="0.35">
      <c r="A90" s="1">
        <v>36285</v>
      </c>
      <c r="B90">
        <v>5</v>
      </c>
    </row>
    <row r="91" spans="1:2" x14ac:dyDescent="0.35">
      <c r="A91" s="1">
        <v>36286</v>
      </c>
      <c r="B91">
        <v>5</v>
      </c>
    </row>
    <row r="92" spans="1:2" x14ac:dyDescent="0.35">
      <c r="A92" s="1">
        <v>36287</v>
      </c>
      <c r="B92">
        <v>5</v>
      </c>
    </row>
    <row r="93" spans="1:2" x14ac:dyDescent="0.35">
      <c r="A93" s="1">
        <v>36290</v>
      </c>
      <c r="B93">
        <v>5</v>
      </c>
    </row>
    <row r="94" spans="1:2" x14ac:dyDescent="0.35">
      <c r="A94" s="1">
        <v>36291</v>
      </c>
      <c r="B94">
        <v>5</v>
      </c>
    </row>
    <row r="95" spans="1:2" x14ac:dyDescent="0.35">
      <c r="A95" s="1">
        <v>36292</v>
      </c>
      <c r="B95">
        <v>5</v>
      </c>
    </row>
    <row r="96" spans="1:2" x14ac:dyDescent="0.35">
      <c r="A96" s="1">
        <v>36293</v>
      </c>
      <c r="B96">
        <v>5</v>
      </c>
    </row>
    <row r="97" spans="1:2" x14ac:dyDescent="0.35">
      <c r="A97" s="1">
        <v>36294</v>
      </c>
      <c r="B97">
        <v>5</v>
      </c>
    </row>
    <row r="98" spans="1:2" x14ac:dyDescent="0.35">
      <c r="A98" s="1">
        <v>36297</v>
      </c>
      <c r="B98">
        <v>5.0274999999999999</v>
      </c>
    </row>
    <row r="99" spans="1:2" x14ac:dyDescent="0.35">
      <c r="A99" s="1">
        <v>36298</v>
      </c>
      <c r="B99">
        <v>5.03</v>
      </c>
    </row>
    <row r="100" spans="1:2" x14ac:dyDescent="0.35">
      <c r="A100" s="1">
        <v>36299</v>
      </c>
      <c r="B100">
        <v>5.05</v>
      </c>
    </row>
    <row r="101" spans="1:2" x14ac:dyDescent="0.35">
      <c r="A101" s="1">
        <v>36300</v>
      </c>
      <c r="B101">
        <v>5.0475000000000003</v>
      </c>
    </row>
    <row r="102" spans="1:2" x14ac:dyDescent="0.35">
      <c r="A102" s="1">
        <v>36301</v>
      </c>
      <c r="B102">
        <v>5.0487500000000001</v>
      </c>
    </row>
    <row r="103" spans="1:2" x14ac:dyDescent="0.35">
      <c r="A103" s="1">
        <v>36304</v>
      </c>
      <c r="B103">
        <v>5.0475000000000003</v>
      </c>
    </row>
    <row r="104" spans="1:2" x14ac:dyDescent="0.35">
      <c r="A104" s="1">
        <v>36305</v>
      </c>
      <c r="B104">
        <v>5.0468799999999998</v>
      </c>
    </row>
    <row r="105" spans="1:2" x14ac:dyDescent="0.35">
      <c r="A105" s="1">
        <v>36306</v>
      </c>
      <c r="B105">
        <v>5.0425000000000004</v>
      </c>
    </row>
    <row r="106" spans="1:2" x14ac:dyDescent="0.35">
      <c r="A106" s="1">
        <v>36307</v>
      </c>
      <c r="B106">
        <v>5.0512499999999996</v>
      </c>
    </row>
    <row r="107" spans="1:2" x14ac:dyDescent="0.35">
      <c r="A107" s="1">
        <v>36308</v>
      </c>
      <c r="B107">
        <v>5.0662500000000001</v>
      </c>
    </row>
    <row r="108" spans="1:2" x14ac:dyDescent="0.35">
      <c r="A108" s="1">
        <v>36311</v>
      </c>
      <c r="B108">
        <v>5.0662500000000001</v>
      </c>
    </row>
    <row r="109" spans="1:2" x14ac:dyDescent="0.35">
      <c r="A109" s="1">
        <v>36312</v>
      </c>
      <c r="B109">
        <v>5.0687499999999996</v>
      </c>
    </row>
    <row r="110" spans="1:2" x14ac:dyDescent="0.35">
      <c r="A110" s="1">
        <v>36313</v>
      </c>
      <c r="B110">
        <v>5.0975000000000001</v>
      </c>
    </row>
    <row r="111" spans="1:2" x14ac:dyDescent="0.35">
      <c r="A111" s="1">
        <v>36314</v>
      </c>
      <c r="B111">
        <v>5.0962500000000004</v>
      </c>
    </row>
    <row r="112" spans="1:2" x14ac:dyDescent="0.35">
      <c r="A112" s="1">
        <v>36315</v>
      </c>
      <c r="B112">
        <v>5.0975000000000001</v>
      </c>
    </row>
    <row r="113" spans="1:2" x14ac:dyDescent="0.35">
      <c r="A113" s="1">
        <v>36318</v>
      </c>
      <c r="B113">
        <v>5.0987499999999999</v>
      </c>
    </row>
    <row r="114" spans="1:2" x14ac:dyDescent="0.35">
      <c r="A114" s="1">
        <v>36319</v>
      </c>
      <c r="B114">
        <v>5.0962500000000004</v>
      </c>
    </row>
    <row r="115" spans="1:2" x14ac:dyDescent="0.35">
      <c r="A115" s="1">
        <v>36320</v>
      </c>
      <c r="B115">
        <v>5.0999999999999996</v>
      </c>
    </row>
    <row r="116" spans="1:2" x14ac:dyDescent="0.35">
      <c r="A116" s="1">
        <v>36321</v>
      </c>
      <c r="B116">
        <v>5.125</v>
      </c>
    </row>
    <row r="117" spans="1:2" x14ac:dyDescent="0.35">
      <c r="A117" s="1">
        <v>36322</v>
      </c>
      <c r="B117">
        <v>5.1437499999999998</v>
      </c>
    </row>
    <row r="118" spans="1:2" x14ac:dyDescent="0.35">
      <c r="A118" s="1">
        <v>36325</v>
      </c>
      <c r="B118">
        <v>5.1550000000000002</v>
      </c>
    </row>
    <row r="119" spans="1:2" x14ac:dyDescent="0.35">
      <c r="A119" s="1">
        <v>36326</v>
      </c>
      <c r="B119">
        <v>5.1550000000000002</v>
      </c>
    </row>
    <row r="120" spans="1:2" x14ac:dyDescent="0.35">
      <c r="A120" s="1">
        <v>36327</v>
      </c>
      <c r="B120">
        <v>5.1762499999999996</v>
      </c>
    </row>
    <row r="121" spans="1:2" x14ac:dyDescent="0.35">
      <c r="A121" s="1">
        <v>36328</v>
      </c>
      <c r="B121">
        <v>5.1737500000000001</v>
      </c>
    </row>
    <row r="122" spans="1:2" x14ac:dyDescent="0.35">
      <c r="A122" s="1">
        <v>36329</v>
      </c>
      <c r="B122">
        <v>5.165</v>
      </c>
    </row>
    <row r="123" spans="1:2" x14ac:dyDescent="0.35">
      <c r="A123" s="1">
        <v>36332</v>
      </c>
      <c r="B123">
        <v>5.17875</v>
      </c>
    </row>
    <row r="124" spans="1:2" x14ac:dyDescent="0.35">
      <c r="A124" s="1">
        <v>36333</v>
      </c>
      <c r="B124">
        <v>5.1887499999999998</v>
      </c>
    </row>
    <row r="125" spans="1:2" x14ac:dyDescent="0.35">
      <c r="A125" s="1">
        <v>36334</v>
      </c>
      <c r="B125">
        <v>5.2175000000000002</v>
      </c>
    </row>
    <row r="126" spans="1:2" x14ac:dyDescent="0.35">
      <c r="A126" s="1">
        <v>36335</v>
      </c>
      <c r="B126">
        <v>5.2637499999999999</v>
      </c>
    </row>
    <row r="127" spans="1:2" x14ac:dyDescent="0.35">
      <c r="A127" s="1">
        <v>36336</v>
      </c>
      <c r="B127">
        <v>5.2925000000000004</v>
      </c>
    </row>
    <row r="128" spans="1:2" x14ac:dyDescent="0.35">
      <c r="A128" s="1">
        <v>36339</v>
      </c>
      <c r="B128">
        <v>5.3274999999999997</v>
      </c>
    </row>
    <row r="129" spans="1:2" x14ac:dyDescent="0.35">
      <c r="A129" s="1">
        <v>36340</v>
      </c>
      <c r="B129">
        <v>5.3487499999999999</v>
      </c>
    </row>
    <row r="130" spans="1:2" x14ac:dyDescent="0.35">
      <c r="A130" s="1">
        <v>36341</v>
      </c>
      <c r="B130">
        <v>5.3674999999999997</v>
      </c>
    </row>
    <row r="131" spans="1:2" x14ac:dyDescent="0.35">
      <c r="A131" s="1">
        <v>36342</v>
      </c>
      <c r="B131">
        <v>5.3025000000000002</v>
      </c>
    </row>
    <row r="132" spans="1:2" x14ac:dyDescent="0.35">
      <c r="A132" s="1">
        <v>36343</v>
      </c>
      <c r="B132">
        <v>5.31</v>
      </c>
    </row>
    <row r="133" spans="1:2" x14ac:dyDescent="0.35">
      <c r="A133" s="1">
        <v>36346</v>
      </c>
      <c r="B133">
        <v>5.31</v>
      </c>
    </row>
    <row r="134" spans="1:2" x14ac:dyDescent="0.35">
      <c r="A134" s="1">
        <v>36347</v>
      </c>
      <c r="B134">
        <v>5.31</v>
      </c>
    </row>
    <row r="135" spans="1:2" x14ac:dyDescent="0.35">
      <c r="A135" s="1">
        <v>36348</v>
      </c>
      <c r="B135">
        <v>5.31</v>
      </c>
    </row>
    <row r="136" spans="1:2" x14ac:dyDescent="0.35">
      <c r="A136" s="1">
        <v>36349</v>
      </c>
      <c r="B136">
        <v>5.31</v>
      </c>
    </row>
    <row r="137" spans="1:2" x14ac:dyDescent="0.35">
      <c r="A137" s="1">
        <v>36350</v>
      </c>
      <c r="B137">
        <v>5.31</v>
      </c>
    </row>
    <row r="138" spans="1:2" x14ac:dyDescent="0.35">
      <c r="A138" s="1">
        <v>36353</v>
      </c>
      <c r="B138">
        <v>5.31</v>
      </c>
    </row>
    <row r="139" spans="1:2" x14ac:dyDescent="0.35">
      <c r="A139" s="1">
        <v>36354</v>
      </c>
      <c r="B139">
        <v>5.31</v>
      </c>
    </row>
    <row r="140" spans="1:2" x14ac:dyDescent="0.35">
      <c r="A140" s="1">
        <v>36355</v>
      </c>
      <c r="B140">
        <v>5.31</v>
      </c>
    </row>
    <row r="141" spans="1:2" x14ac:dyDescent="0.35">
      <c r="A141" s="1">
        <v>36356</v>
      </c>
      <c r="B141">
        <v>5.31</v>
      </c>
    </row>
    <row r="142" spans="1:2" x14ac:dyDescent="0.35">
      <c r="A142" s="1">
        <v>36357</v>
      </c>
      <c r="B142">
        <v>5.31</v>
      </c>
    </row>
    <row r="143" spans="1:2" x14ac:dyDescent="0.35">
      <c r="A143" s="1">
        <v>36360</v>
      </c>
      <c r="B143">
        <v>5.3087499999999999</v>
      </c>
    </row>
    <row r="144" spans="1:2" x14ac:dyDescent="0.35">
      <c r="A144" s="1">
        <v>36361</v>
      </c>
      <c r="B144">
        <v>5.3087499999999999</v>
      </c>
    </row>
    <row r="145" spans="1:2" x14ac:dyDescent="0.35">
      <c r="A145" s="1">
        <v>36362</v>
      </c>
      <c r="B145">
        <v>5.2912499999999998</v>
      </c>
    </row>
    <row r="146" spans="1:2" x14ac:dyDescent="0.35">
      <c r="A146" s="1">
        <v>36363</v>
      </c>
      <c r="B146">
        <v>5.2874999999999996</v>
      </c>
    </row>
    <row r="147" spans="1:2" x14ac:dyDescent="0.35">
      <c r="A147" s="1">
        <v>36364</v>
      </c>
      <c r="B147">
        <v>5.31</v>
      </c>
    </row>
    <row r="148" spans="1:2" x14ac:dyDescent="0.35">
      <c r="A148" s="1">
        <v>36367</v>
      </c>
      <c r="B148">
        <v>5.3112500000000002</v>
      </c>
    </row>
    <row r="149" spans="1:2" x14ac:dyDescent="0.35">
      <c r="A149" s="1">
        <v>36368</v>
      </c>
      <c r="B149">
        <v>5.3125</v>
      </c>
    </row>
    <row r="150" spans="1:2" x14ac:dyDescent="0.35">
      <c r="A150" s="1">
        <v>36369</v>
      </c>
      <c r="B150">
        <v>5.3125</v>
      </c>
    </row>
    <row r="151" spans="1:2" x14ac:dyDescent="0.35">
      <c r="A151" s="1">
        <v>36370</v>
      </c>
      <c r="B151">
        <v>5.3125</v>
      </c>
    </row>
    <row r="152" spans="1:2" x14ac:dyDescent="0.35">
      <c r="A152" s="1">
        <v>36371</v>
      </c>
      <c r="B152">
        <v>5.3425000000000002</v>
      </c>
    </row>
    <row r="153" spans="1:2" x14ac:dyDescent="0.35">
      <c r="A153" s="1">
        <v>36374</v>
      </c>
      <c r="B153">
        <v>5.3637499999999996</v>
      </c>
    </row>
    <row r="154" spans="1:2" x14ac:dyDescent="0.35">
      <c r="A154" s="1">
        <v>36375</v>
      </c>
      <c r="B154">
        <v>5.37</v>
      </c>
    </row>
    <row r="155" spans="1:2" x14ac:dyDescent="0.35">
      <c r="A155" s="1">
        <v>36376</v>
      </c>
      <c r="B155">
        <v>5.3737500000000002</v>
      </c>
    </row>
    <row r="156" spans="1:2" x14ac:dyDescent="0.35">
      <c r="A156" s="1">
        <v>36377</v>
      </c>
      <c r="B156">
        <v>5.3724999999999996</v>
      </c>
    </row>
    <row r="157" spans="1:2" x14ac:dyDescent="0.35">
      <c r="A157" s="1">
        <v>36378</v>
      </c>
      <c r="B157">
        <v>5.37</v>
      </c>
    </row>
    <row r="158" spans="1:2" x14ac:dyDescent="0.35">
      <c r="A158" s="1">
        <v>36381</v>
      </c>
      <c r="B158">
        <v>5.4249999999999998</v>
      </c>
    </row>
    <row r="159" spans="1:2" x14ac:dyDescent="0.35">
      <c r="A159" s="1">
        <v>36382</v>
      </c>
      <c r="B159">
        <v>5.44</v>
      </c>
    </row>
    <row r="160" spans="1:2" x14ac:dyDescent="0.35">
      <c r="A160" s="1">
        <v>36383</v>
      </c>
      <c r="B160">
        <v>5.44</v>
      </c>
    </row>
    <row r="161" spans="1:2" x14ac:dyDescent="0.35">
      <c r="A161" s="1">
        <v>36384</v>
      </c>
      <c r="B161">
        <v>5.4524999999999997</v>
      </c>
    </row>
    <row r="162" spans="1:2" x14ac:dyDescent="0.35">
      <c r="A162" s="1">
        <v>36385</v>
      </c>
      <c r="B162">
        <v>5.4649999999999999</v>
      </c>
    </row>
    <row r="163" spans="1:2" x14ac:dyDescent="0.35">
      <c r="A163" s="1">
        <v>36388</v>
      </c>
      <c r="B163">
        <v>5.4675000000000002</v>
      </c>
    </row>
    <row r="164" spans="1:2" x14ac:dyDescent="0.35">
      <c r="A164" s="1">
        <v>36389</v>
      </c>
      <c r="B164">
        <v>5.4775</v>
      </c>
    </row>
    <row r="165" spans="1:2" x14ac:dyDescent="0.35">
      <c r="A165" s="1">
        <v>36390</v>
      </c>
      <c r="B165">
        <v>5.48</v>
      </c>
    </row>
    <row r="166" spans="1:2" x14ac:dyDescent="0.35">
      <c r="A166" s="1">
        <v>36391</v>
      </c>
      <c r="B166">
        <v>5.4812500000000002</v>
      </c>
    </row>
    <row r="167" spans="1:2" x14ac:dyDescent="0.35">
      <c r="A167" s="1">
        <v>36392</v>
      </c>
      <c r="B167">
        <v>5.48</v>
      </c>
    </row>
    <row r="168" spans="1:2" x14ac:dyDescent="0.35">
      <c r="A168" s="1">
        <v>36395</v>
      </c>
      <c r="B168">
        <v>5.4856300000000005</v>
      </c>
    </row>
    <row r="169" spans="1:2" x14ac:dyDescent="0.35">
      <c r="A169" s="1">
        <v>36396</v>
      </c>
      <c r="B169">
        <v>5.4931299999999998</v>
      </c>
    </row>
    <row r="170" spans="1:2" x14ac:dyDescent="0.35">
      <c r="A170" s="1">
        <v>36397</v>
      </c>
      <c r="B170">
        <v>5.4956300000000002</v>
      </c>
    </row>
    <row r="171" spans="1:2" x14ac:dyDescent="0.35">
      <c r="A171" s="1">
        <v>36398</v>
      </c>
      <c r="B171">
        <v>5.4924999999999997</v>
      </c>
    </row>
    <row r="172" spans="1:2" x14ac:dyDescent="0.35">
      <c r="A172" s="1">
        <v>36399</v>
      </c>
      <c r="B172">
        <v>5.5024999999999995</v>
      </c>
    </row>
    <row r="173" spans="1:2" x14ac:dyDescent="0.35">
      <c r="A173" s="1">
        <v>36402</v>
      </c>
      <c r="B173">
        <v>5.5024999999999995</v>
      </c>
    </row>
    <row r="174" spans="1:2" x14ac:dyDescent="0.35">
      <c r="A174" s="1">
        <v>36403</v>
      </c>
      <c r="B174">
        <v>5.52</v>
      </c>
    </row>
    <row r="175" spans="1:2" x14ac:dyDescent="0.35">
      <c r="A175" s="1">
        <v>36404</v>
      </c>
      <c r="B175">
        <v>5.5225</v>
      </c>
    </row>
    <row r="176" spans="1:2" x14ac:dyDescent="0.35">
      <c r="A176" s="1">
        <v>36405</v>
      </c>
      <c r="B176">
        <v>5.5212500000000002</v>
      </c>
    </row>
    <row r="177" spans="1:2" x14ac:dyDescent="0.35">
      <c r="A177" s="1">
        <v>36406</v>
      </c>
      <c r="B177">
        <v>5.5274999999999999</v>
      </c>
    </row>
    <row r="178" spans="1:2" x14ac:dyDescent="0.35">
      <c r="A178" s="1">
        <v>36409</v>
      </c>
      <c r="B178">
        <v>5.50875</v>
      </c>
    </row>
    <row r="179" spans="1:2" x14ac:dyDescent="0.35">
      <c r="A179" s="1">
        <v>36410</v>
      </c>
      <c r="B179">
        <v>5.5125000000000002</v>
      </c>
    </row>
    <row r="180" spans="1:2" x14ac:dyDescent="0.35">
      <c r="A180" s="1">
        <v>36411</v>
      </c>
      <c r="B180">
        <v>5.5187499999999998</v>
      </c>
    </row>
    <row r="181" spans="1:2" x14ac:dyDescent="0.35">
      <c r="A181" s="1">
        <v>36412</v>
      </c>
      <c r="B181">
        <v>5.5112500000000004</v>
      </c>
    </row>
    <row r="182" spans="1:2" x14ac:dyDescent="0.35">
      <c r="A182" s="1">
        <v>36413</v>
      </c>
      <c r="B182">
        <v>5.5125000000000002</v>
      </c>
    </row>
    <row r="183" spans="1:2" x14ac:dyDescent="0.35">
      <c r="A183" s="1">
        <v>36416</v>
      </c>
      <c r="B183">
        <v>5.51</v>
      </c>
    </row>
    <row r="184" spans="1:2" x14ac:dyDescent="0.35">
      <c r="A184" s="1">
        <v>36417</v>
      </c>
      <c r="B184">
        <v>5.51</v>
      </c>
    </row>
    <row r="185" spans="1:2" x14ac:dyDescent="0.35">
      <c r="A185" s="1">
        <v>36418</v>
      </c>
      <c r="B185">
        <v>5.52</v>
      </c>
    </row>
    <row r="186" spans="1:2" x14ac:dyDescent="0.35">
      <c r="A186" s="1">
        <v>36419</v>
      </c>
      <c r="B186">
        <v>5.5125000000000002</v>
      </c>
    </row>
    <row r="187" spans="1:2" x14ac:dyDescent="0.35">
      <c r="A187" s="1">
        <v>36420</v>
      </c>
      <c r="B187">
        <v>5.5125000000000002</v>
      </c>
    </row>
    <row r="188" spans="1:2" x14ac:dyDescent="0.35">
      <c r="A188" s="1">
        <v>36423</v>
      </c>
      <c r="B188">
        <v>5.5112500000000004</v>
      </c>
    </row>
    <row r="189" spans="1:2" x14ac:dyDescent="0.35">
      <c r="A189" s="1">
        <v>36424</v>
      </c>
      <c r="B189">
        <v>5.5137499999999999</v>
      </c>
    </row>
    <row r="190" spans="1:2" x14ac:dyDescent="0.35">
      <c r="A190" s="1">
        <v>36425</v>
      </c>
      <c r="B190">
        <v>5.5149999999999997</v>
      </c>
    </row>
    <row r="191" spans="1:2" x14ac:dyDescent="0.35">
      <c r="A191" s="1">
        <v>36426</v>
      </c>
      <c r="B191">
        <v>5.5162500000000003</v>
      </c>
    </row>
    <row r="192" spans="1:2" x14ac:dyDescent="0.35">
      <c r="A192" s="1">
        <v>36427</v>
      </c>
      <c r="B192">
        <v>5.51</v>
      </c>
    </row>
    <row r="193" spans="1:2" x14ac:dyDescent="0.35">
      <c r="A193" s="1">
        <v>36430</v>
      </c>
      <c r="B193">
        <v>5.5049999999999999</v>
      </c>
    </row>
    <row r="194" spans="1:2" x14ac:dyDescent="0.35">
      <c r="A194" s="1">
        <v>36431</v>
      </c>
      <c r="B194">
        <v>5.50875</v>
      </c>
    </row>
    <row r="195" spans="1:2" x14ac:dyDescent="0.35">
      <c r="A195" s="1">
        <v>36432</v>
      </c>
      <c r="B195">
        <v>6.0787500000000003</v>
      </c>
    </row>
    <row r="196" spans="1:2" x14ac:dyDescent="0.35">
      <c r="A196" s="1">
        <v>36433</v>
      </c>
      <c r="B196">
        <v>6.0837500000000002</v>
      </c>
    </row>
    <row r="197" spans="1:2" x14ac:dyDescent="0.35">
      <c r="A197" s="1">
        <v>36434</v>
      </c>
      <c r="B197">
        <v>6.085</v>
      </c>
    </row>
    <row r="198" spans="1:2" x14ac:dyDescent="0.35">
      <c r="A198" s="1">
        <v>36437</v>
      </c>
      <c r="B198">
        <v>6.1237500000000002</v>
      </c>
    </row>
    <row r="199" spans="1:2" x14ac:dyDescent="0.35">
      <c r="A199" s="1">
        <v>36438</v>
      </c>
      <c r="B199">
        <v>6.13</v>
      </c>
    </row>
    <row r="200" spans="1:2" x14ac:dyDescent="0.35">
      <c r="A200" s="1">
        <v>36439</v>
      </c>
      <c r="B200">
        <v>6.1637500000000003</v>
      </c>
    </row>
    <row r="201" spans="1:2" x14ac:dyDescent="0.35">
      <c r="A201" s="1">
        <v>36440</v>
      </c>
      <c r="B201">
        <v>6.1762499999999996</v>
      </c>
    </row>
    <row r="202" spans="1:2" x14ac:dyDescent="0.35">
      <c r="A202" s="1">
        <v>36441</v>
      </c>
      <c r="B202">
        <v>6.1762499999999996</v>
      </c>
    </row>
    <row r="203" spans="1:2" x14ac:dyDescent="0.35">
      <c r="A203" s="1">
        <v>36444</v>
      </c>
      <c r="B203">
        <v>6.1737500000000001</v>
      </c>
    </row>
    <row r="204" spans="1:2" x14ac:dyDescent="0.35">
      <c r="A204" s="1">
        <v>36445</v>
      </c>
      <c r="B204">
        <v>6.1737500000000001</v>
      </c>
    </row>
    <row r="205" spans="1:2" x14ac:dyDescent="0.35">
      <c r="A205" s="1">
        <v>36446</v>
      </c>
      <c r="B205">
        <v>6.1775000000000002</v>
      </c>
    </row>
    <row r="206" spans="1:2" x14ac:dyDescent="0.35">
      <c r="A206" s="1">
        <v>36447</v>
      </c>
      <c r="B206">
        <v>6.1862500000000002</v>
      </c>
    </row>
    <row r="207" spans="1:2" x14ac:dyDescent="0.35">
      <c r="A207" s="1">
        <v>36448</v>
      </c>
      <c r="B207">
        <v>6.1924999999999999</v>
      </c>
    </row>
    <row r="208" spans="1:2" x14ac:dyDescent="0.35">
      <c r="A208" s="1">
        <v>36451</v>
      </c>
      <c r="B208">
        <v>6.1974999999999998</v>
      </c>
    </row>
    <row r="209" spans="1:2" x14ac:dyDescent="0.35">
      <c r="A209" s="1">
        <v>36452</v>
      </c>
      <c r="B209">
        <v>6.2006300000000003</v>
      </c>
    </row>
    <row r="210" spans="1:2" x14ac:dyDescent="0.35">
      <c r="A210" s="1">
        <v>36453</v>
      </c>
      <c r="B210">
        <v>6.2225000000000001</v>
      </c>
    </row>
    <row r="211" spans="1:2" x14ac:dyDescent="0.35">
      <c r="A211" s="1">
        <v>36454</v>
      </c>
      <c r="B211">
        <v>6.2225000000000001</v>
      </c>
    </row>
    <row r="212" spans="1:2" x14ac:dyDescent="0.35">
      <c r="A212" s="1">
        <v>36455</v>
      </c>
      <c r="B212">
        <v>6.21875</v>
      </c>
    </row>
    <row r="213" spans="1:2" x14ac:dyDescent="0.35">
      <c r="A213" s="1">
        <v>36458</v>
      </c>
      <c r="B213">
        <v>6.2024999999999997</v>
      </c>
    </row>
    <row r="214" spans="1:2" x14ac:dyDescent="0.35">
      <c r="A214" s="1">
        <v>36459</v>
      </c>
      <c r="B214">
        <v>6.2037500000000003</v>
      </c>
    </row>
    <row r="215" spans="1:2" x14ac:dyDescent="0.35">
      <c r="A215" s="1">
        <v>36460</v>
      </c>
      <c r="B215">
        <v>6.2112499999999997</v>
      </c>
    </row>
    <row r="216" spans="1:2" x14ac:dyDescent="0.35">
      <c r="A216" s="1">
        <v>36461</v>
      </c>
      <c r="B216">
        <v>6.2050000000000001</v>
      </c>
    </row>
    <row r="217" spans="1:2" x14ac:dyDescent="0.35">
      <c r="A217" s="1">
        <v>36462</v>
      </c>
      <c r="B217">
        <v>6.1849999999999996</v>
      </c>
    </row>
    <row r="218" spans="1:2" x14ac:dyDescent="0.35">
      <c r="A218" s="1">
        <v>36465</v>
      </c>
      <c r="B218">
        <v>6.1612499999999999</v>
      </c>
    </row>
    <row r="219" spans="1:2" x14ac:dyDescent="0.35">
      <c r="A219" s="1">
        <v>36466</v>
      </c>
      <c r="B219">
        <v>6.1587500000000004</v>
      </c>
    </row>
    <row r="220" spans="1:2" x14ac:dyDescent="0.35">
      <c r="A220" s="1">
        <v>36467</v>
      </c>
      <c r="B220">
        <v>6.1550000000000002</v>
      </c>
    </row>
    <row r="221" spans="1:2" x14ac:dyDescent="0.35">
      <c r="A221" s="1">
        <v>36468</v>
      </c>
      <c r="B221">
        <v>6.1325000000000003</v>
      </c>
    </row>
    <row r="222" spans="1:2" x14ac:dyDescent="0.35">
      <c r="A222" s="1">
        <v>36469</v>
      </c>
      <c r="B222">
        <v>6.125</v>
      </c>
    </row>
    <row r="223" spans="1:2" x14ac:dyDescent="0.35">
      <c r="A223" s="1">
        <v>36472</v>
      </c>
      <c r="B223">
        <v>6.0662500000000001</v>
      </c>
    </row>
    <row r="224" spans="1:2" x14ac:dyDescent="0.35">
      <c r="A224" s="1">
        <v>36473</v>
      </c>
      <c r="B224">
        <v>6.0637499999999998</v>
      </c>
    </row>
    <row r="225" spans="1:2" x14ac:dyDescent="0.35">
      <c r="A225" s="1">
        <v>36474</v>
      </c>
      <c r="B225">
        <v>6.0637499999999998</v>
      </c>
    </row>
    <row r="226" spans="1:2" x14ac:dyDescent="0.35">
      <c r="A226" s="1">
        <v>36475</v>
      </c>
      <c r="B226">
        <v>6.07</v>
      </c>
    </row>
    <row r="227" spans="1:2" x14ac:dyDescent="0.35">
      <c r="A227" s="1">
        <v>36476</v>
      </c>
      <c r="B227">
        <v>6.07125</v>
      </c>
    </row>
    <row r="228" spans="1:2" x14ac:dyDescent="0.35">
      <c r="A228" s="1">
        <v>36479</v>
      </c>
      <c r="B228">
        <v>6.07</v>
      </c>
    </row>
    <row r="229" spans="1:2" x14ac:dyDescent="0.35">
      <c r="A229" s="1">
        <v>36480</v>
      </c>
      <c r="B229">
        <v>6.07</v>
      </c>
    </row>
    <row r="230" spans="1:2" x14ac:dyDescent="0.35">
      <c r="A230" s="1">
        <v>36481</v>
      </c>
      <c r="B230">
        <v>6.1012500000000003</v>
      </c>
    </row>
    <row r="231" spans="1:2" x14ac:dyDescent="0.35">
      <c r="A231" s="1">
        <v>36482</v>
      </c>
      <c r="B231">
        <v>6.1037499999999998</v>
      </c>
    </row>
    <row r="232" spans="1:2" x14ac:dyDescent="0.35">
      <c r="A232" s="1">
        <v>36483</v>
      </c>
      <c r="B232">
        <v>6.1012500000000003</v>
      </c>
    </row>
    <row r="233" spans="1:2" x14ac:dyDescent="0.35">
      <c r="A233" s="1">
        <v>36486</v>
      </c>
      <c r="B233">
        <v>6.1018800000000004</v>
      </c>
    </row>
    <row r="234" spans="1:2" x14ac:dyDescent="0.35">
      <c r="A234" s="1">
        <v>36487</v>
      </c>
      <c r="B234">
        <v>6.1012500000000003</v>
      </c>
    </row>
    <row r="235" spans="1:2" x14ac:dyDescent="0.35">
      <c r="A235" s="1">
        <v>36488</v>
      </c>
      <c r="B235">
        <v>6.1012500000000003</v>
      </c>
    </row>
    <row r="236" spans="1:2" x14ac:dyDescent="0.35">
      <c r="A236" s="1">
        <v>36489</v>
      </c>
      <c r="B236">
        <v>6.1062500000000002</v>
      </c>
    </row>
    <row r="237" spans="1:2" x14ac:dyDescent="0.35">
      <c r="A237" s="1">
        <v>36490</v>
      </c>
      <c r="B237">
        <v>6.1062500000000002</v>
      </c>
    </row>
    <row r="238" spans="1:2" x14ac:dyDescent="0.35">
      <c r="A238" s="1">
        <v>36493</v>
      </c>
      <c r="B238">
        <v>6.11</v>
      </c>
    </row>
    <row r="239" spans="1:2" x14ac:dyDescent="0.35">
      <c r="A239" s="1">
        <v>36494</v>
      </c>
      <c r="B239">
        <v>6.1150000000000002</v>
      </c>
    </row>
    <row r="240" spans="1:2" x14ac:dyDescent="0.35">
      <c r="A240" s="1">
        <v>36495</v>
      </c>
      <c r="B240">
        <v>6.1212499999999999</v>
      </c>
    </row>
    <row r="241" spans="1:2" x14ac:dyDescent="0.35">
      <c r="A241" s="1">
        <v>36496</v>
      </c>
      <c r="B241">
        <v>6.1212499999999999</v>
      </c>
    </row>
    <row r="242" spans="1:2" x14ac:dyDescent="0.35">
      <c r="A242" s="1">
        <v>36497</v>
      </c>
      <c r="B242">
        <v>6.1237500000000002</v>
      </c>
    </row>
    <row r="243" spans="1:2" x14ac:dyDescent="0.35">
      <c r="A243" s="1">
        <v>36500</v>
      </c>
      <c r="B243">
        <v>6.12</v>
      </c>
    </row>
    <row r="244" spans="1:2" x14ac:dyDescent="0.35">
      <c r="A244" s="1">
        <v>36501</v>
      </c>
      <c r="B244">
        <v>6.12</v>
      </c>
    </row>
    <row r="245" spans="1:2" x14ac:dyDescent="0.35">
      <c r="A245" s="1">
        <v>36502</v>
      </c>
      <c r="B245">
        <v>6.12</v>
      </c>
    </row>
    <row r="246" spans="1:2" x14ac:dyDescent="0.35">
      <c r="A246" s="1">
        <v>36503</v>
      </c>
      <c r="B246">
        <v>6.12</v>
      </c>
    </row>
    <row r="247" spans="1:2" x14ac:dyDescent="0.35">
      <c r="A247" s="1">
        <v>36504</v>
      </c>
      <c r="B247">
        <v>6.1212499999999999</v>
      </c>
    </row>
    <row r="248" spans="1:2" x14ac:dyDescent="0.35">
      <c r="A248" s="1">
        <v>36507</v>
      </c>
      <c r="B248">
        <v>6.1212499999999999</v>
      </c>
    </row>
    <row r="249" spans="1:2" x14ac:dyDescent="0.35">
      <c r="A249" s="1">
        <v>36508</v>
      </c>
      <c r="B249">
        <v>6.12</v>
      </c>
    </row>
    <row r="250" spans="1:2" x14ac:dyDescent="0.35">
      <c r="A250" s="1">
        <v>36509</v>
      </c>
      <c r="B250">
        <v>6.14</v>
      </c>
    </row>
    <row r="251" spans="1:2" x14ac:dyDescent="0.35">
      <c r="A251" s="1">
        <v>36510</v>
      </c>
      <c r="B251">
        <v>6.14</v>
      </c>
    </row>
    <row r="252" spans="1:2" x14ac:dyDescent="0.35">
      <c r="A252" s="1">
        <v>36511</v>
      </c>
      <c r="B252">
        <v>6.1524999999999999</v>
      </c>
    </row>
    <row r="253" spans="1:2" x14ac:dyDescent="0.35">
      <c r="A253" s="1">
        <v>36514</v>
      </c>
      <c r="B253">
        <v>6.1624999999999996</v>
      </c>
    </row>
    <row r="254" spans="1:2" x14ac:dyDescent="0.35">
      <c r="A254" s="1">
        <v>36515</v>
      </c>
      <c r="B254">
        <v>6.1749999999999998</v>
      </c>
    </row>
    <row r="255" spans="1:2" x14ac:dyDescent="0.35">
      <c r="A255" s="1">
        <v>36516</v>
      </c>
      <c r="B255">
        <v>6.18</v>
      </c>
    </row>
    <row r="256" spans="1:2" x14ac:dyDescent="0.35">
      <c r="A256" s="1">
        <v>36517</v>
      </c>
      <c r="B256">
        <v>6.1812500000000004</v>
      </c>
    </row>
    <row r="257" spans="1:2" x14ac:dyDescent="0.35">
      <c r="A257" s="1">
        <v>36518</v>
      </c>
      <c r="B257">
        <v>6.1837499999999999</v>
      </c>
    </row>
    <row r="258" spans="1:2" x14ac:dyDescent="0.35">
      <c r="A258" s="1">
        <v>36521</v>
      </c>
      <c r="B258">
        <v>6.1837499999999999</v>
      </c>
    </row>
    <row r="259" spans="1:2" x14ac:dyDescent="0.35">
      <c r="A259" s="1">
        <v>36522</v>
      </c>
      <c r="B259">
        <v>6.1837499999999999</v>
      </c>
    </row>
    <row r="260" spans="1:2" x14ac:dyDescent="0.35">
      <c r="A260" s="1">
        <v>36523</v>
      </c>
      <c r="B260">
        <v>6.0037500000000001</v>
      </c>
    </row>
    <row r="261" spans="1:2" x14ac:dyDescent="0.35">
      <c r="A261" s="1">
        <v>36524</v>
      </c>
      <c r="B261">
        <v>6.0012499999999998</v>
      </c>
    </row>
    <row r="262" spans="1:2" x14ac:dyDescent="0.35">
      <c r="A262" s="1">
        <v>36525</v>
      </c>
      <c r="B262">
        <v>6.0012499999999998</v>
      </c>
    </row>
    <row r="263" spans="1:2" x14ac:dyDescent="0.35">
      <c r="A263" s="1">
        <v>36528</v>
      </c>
      <c r="B263">
        <v>6.0012499999999998</v>
      </c>
    </row>
    <row r="264" spans="1:2" x14ac:dyDescent="0.35">
      <c r="A264" s="1">
        <v>36529</v>
      </c>
      <c r="B264">
        <v>6.0425000000000004</v>
      </c>
    </row>
    <row r="265" spans="1:2" x14ac:dyDescent="0.35">
      <c r="A265" s="1">
        <v>36530</v>
      </c>
      <c r="B265">
        <v>6.03</v>
      </c>
    </row>
    <row r="266" spans="1:2" x14ac:dyDescent="0.35">
      <c r="A266" s="1">
        <v>36531</v>
      </c>
      <c r="B266">
        <v>6.03</v>
      </c>
    </row>
    <row r="267" spans="1:2" x14ac:dyDescent="0.35">
      <c r="A267" s="1">
        <v>36532</v>
      </c>
      <c r="B267">
        <v>6.03</v>
      </c>
    </row>
    <row r="268" spans="1:2" x14ac:dyDescent="0.35">
      <c r="A268" s="1">
        <v>36535</v>
      </c>
      <c r="B268">
        <v>6.0262500000000001</v>
      </c>
    </row>
    <row r="269" spans="1:2" x14ac:dyDescent="0.35">
      <c r="A269" s="1">
        <v>36536</v>
      </c>
      <c r="B269">
        <v>6.03</v>
      </c>
    </row>
    <row r="270" spans="1:2" x14ac:dyDescent="0.35">
      <c r="A270" s="1">
        <v>36537</v>
      </c>
      <c r="B270">
        <v>6.0393800000000004</v>
      </c>
    </row>
    <row r="271" spans="1:2" x14ac:dyDescent="0.35">
      <c r="A271" s="1">
        <v>36538</v>
      </c>
      <c r="B271">
        <v>6.04</v>
      </c>
    </row>
    <row r="272" spans="1:2" x14ac:dyDescent="0.35">
      <c r="A272" s="1">
        <v>36539</v>
      </c>
      <c r="B272">
        <v>6.04</v>
      </c>
    </row>
    <row r="273" spans="1:2" x14ac:dyDescent="0.35">
      <c r="A273" s="1">
        <v>36542</v>
      </c>
      <c r="B273">
        <v>6.0362499999999999</v>
      </c>
    </row>
    <row r="274" spans="1:2" x14ac:dyDescent="0.35">
      <c r="A274" s="1">
        <v>36543</v>
      </c>
      <c r="B274">
        <v>6.0350000000000001</v>
      </c>
    </row>
    <row r="275" spans="1:2" x14ac:dyDescent="0.35">
      <c r="A275" s="1">
        <v>36544</v>
      </c>
      <c r="B275">
        <v>6.0374999999999996</v>
      </c>
    </row>
    <row r="276" spans="1:2" x14ac:dyDescent="0.35">
      <c r="A276" s="1">
        <v>36545</v>
      </c>
      <c r="B276">
        <v>6.04</v>
      </c>
    </row>
    <row r="277" spans="1:2" x14ac:dyDescent="0.35">
      <c r="A277" s="1">
        <v>36546</v>
      </c>
      <c r="B277">
        <v>6.04</v>
      </c>
    </row>
    <row r="278" spans="1:2" x14ac:dyDescent="0.35">
      <c r="A278" s="1">
        <v>36549</v>
      </c>
      <c r="B278">
        <v>6.04</v>
      </c>
    </row>
    <row r="279" spans="1:2" x14ac:dyDescent="0.35">
      <c r="A279" s="1">
        <v>36550</v>
      </c>
      <c r="B279">
        <v>6.04</v>
      </c>
    </row>
    <row r="280" spans="1:2" x14ac:dyDescent="0.35">
      <c r="A280" s="1">
        <v>36551</v>
      </c>
      <c r="B280">
        <v>6.04</v>
      </c>
    </row>
    <row r="281" spans="1:2" x14ac:dyDescent="0.35">
      <c r="A281" s="1">
        <v>36552</v>
      </c>
      <c r="B281">
        <v>6.04</v>
      </c>
    </row>
    <row r="282" spans="1:2" x14ac:dyDescent="0.35">
      <c r="A282" s="1">
        <v>36553</v>
      </c>
      <c r="B282">
        <v>6.0487500000000001</v>
      </c>
    </row>
    <row r="283" spans="1:2" x14ac:dyDescent="0.35">
      <c r="A283" s="1">
        <v>36556</v>
      </c>
      <c r="B283">
        <v>6.0774999999999997</v>
      </c>
    </row>
    <row r="284" spans="1:2" x14ac:dyDescent="0.35">
      <c r="A284" s="1">
        <v>36557</v>
      </c>
      <c r="B284">
        <v>6.0912499999999996</v>
      </c>
    </row>
    <row r="285" spans="1:2" x14ac:dyDescent="0.35">
      <c r="A285" s="1">
        <v>36558</v>
      </c>
      <c r="B285">
        <v>6.1</v>
      </c>
    </row>
    <row r="286" spans="1:2" x14ac:dyDescent="0.35">
      <c r="A286" s="1">
        <v>36559</v>
      </c>
      <c r="B286">
        <v>6.0975000000000001</v>
      </c>
    </row>
    <row r="287" spans="1:2" x14ac:dyDescent="0.35">
      <c r="A287" s="1">
        <v>36560</v>
      </c>
      <c r="B287">
        <v>6.09</v>
      </c>
    </row>
    <row r="288" spans="1:2" x14ac:dyDescent="0.35">
      <c r="A288" s="1">
        <v>36563</v>
      </c>
      <c r="B288">
        <v>6.1</v>
      </c>
    </row>
    <row r="289" spans="1:2" x14ac:dyDescent="0.35">
      <c r="A289" s="1">
        <v>36564</v>
      </c>
      <c r="B289">
        <v>6.1</v>
      </c>
    </row>
    <row r="290" spans="1:2" x14ac:dyDescent="0.35">
      <c r="A290" s="1">
        <v>36565</v>
      </c>
      <c r="B290">
        <v>6.1</v>
      </c>
    </row>
    <row r="291" spans="1:2" x14ac:dyDescent="0.35">
      <c r="A291" s="1">
        <v>36566</v>
      </c>
      <c r="B291">
        <v>6.0987499999999999</v>
      </c>
    </row>
    <row r="292" spans="1:2" x14ac:dyDescent="0.35">
      <c r="A292" s="1">
        <v>36567</v>
      </c>
      <c r="B292">
        <v>6.0962500000000004</v>
      </c>
    </row>
    <row r="293" spans="1:2" x14ac:dyDescent="0.35">
      <c r="A293" s="1">
        <v>36570</v>
      </c>
      <c r="B293">
        <v>6.09</v>
      </c>
    </row>
    <row r="294" spans="1:2" x14ac:dyDescent="0.35">
      <c r="A294" s="1">
        <v>36571</v>
      </c>
      <c r="B294">
        <v>6.09</v>
      </c>
    </row>
    <row r="295" spans="1:2" x14ac:dyDescent="0.35">
      <c r="A295" s="1">
        <v>36572</v>
      </c>
      <c r="B295">
        <v>6.09</v>
      </c>
    </row>
    <row r="296" spans="1:2" x14ac:dyDescent="0.35">
      <c r="A296" s="1">
        <v>36573</v>
      </c>
      <c r="B296">
        <v>6.09</v>
      </c>
    </row>
    <row r="297" spans="1:2" x14ac:dyDescent="0.35">
      <c r="A297" s="1">
        <v>36574</v>
      </c>
      <c r="B297">
        <v>6.11</v>
      </c>
    </row>
    <row r="298" spans="1:2" x14ac:dyDescent="0.35">
      <c r="A298" s="1">
        <v>36577</v>
      </c>
      <c r="B298">
        <v>6.11</v>
      </c>
    </row>
    <row r="299" spans="1:2" x14ac:dyDescent="0.35">
      <c r="A299" s="1">
        <v>36578</v>
      </c>
      <c r="B299">
        <v>6.11</v>
      </c>
    </row>
    <row r="300" spans="1:2" x14ac:dyDescent="0.35">
      <c r="A300" s="1">
        <v>36579</v>
      </c>
      <c r="B300">
        <v>6.11</v>
      </c>
    </row>
    <row r="301" spans="1:2" x14ac:dyDescent="0.35">
      <c r="A301" s="1">
        <v>36580</v>
      </c>
      <c r="B301">
        <v>6.11</v>
      </c>
    </row>
    <row r="302" spans="1:2" x14ac:dyDescent="0.35">
      <c r="A302" s="1">
        <v>36581</v>
      </c>
      <c r="B302">
        <v>6.1012500000000003</v>
      </c>
    </row>
    <row r="303" spans="1:2" x14ac:dyDescent="0.35">
      <c r="A303" s="1">
        <v>36584</v>
      </c>
      <c r="B303">
        <v>6.1012500000000003</v>
      </c>
    </row>
    <row r="304" spans="1:2" x14ac:dyDescent="0.35">
      <c r="A304" s="1">
        <v>36585</v>
      </c>
      <c r="B304">
        <v>6.1087499999999997</v>
      </c>
    </row>
    <row r="305" spans="1:2" x14ac:dyDescent="0.35">
      <c r="A305" s="1">
        <v>36586</v>
      </c>
      <c r="B305">
        <v>6.11</v>
      </c>
    </row>
    <row r="306" spans="1:2" x14ac:dyDescent="0.35">
      <c r="A306" s="1">
        <v>36587</v>
      </c>
      <c r="B306">
        <v>6.1187500000000004</v>
      </c>
    </row>
    <row r="307" spans="1:2" x14ac:dyDescent="0.35">
      <c r="A307" s="1">
        <v>36588</v>
      </c>
      <c r="B307">
        <v>6.12</v>
      </c>
    </row>
    <row r="308" spans="1:2" x14ac:dyDescent="0.35">
      <c r="A308" s="1">
        <v>36591</v>
      </c>
      <c r="B308">
        <v>6.12</v>
      </c>
    </row>
    <row r="309" spans="1:2" x14ac:dyDescent="0.35">
      <c r="A309" s="1">
        <v>36592</v>
      </c>
      <c r="B309">
        <v>6.1268799999999999</v>
      </c>
    </row>
    <row r="310" spans="1:2" x14ac:dyDescent="0.35">
      <c r="A310" s="1">
        <v>36593</v>
      </c>
      <c r="B310">
        <v>6.13</v>
      </c>
    </row>
    <row r="311" spans="1:2" x14ac:dyDescent="0.35">
      <c r="A311" s="1">
        <v>36594</v>
      </c>
      <c r="B311">
        <v>6.14</v>
      </c>
    </row>
    <row r="312" spans="1:2" x14ac:dyDescent="0.35">
      <c r="A312" s="1">
        <v>36595</v>
      </c>
      <c r="B312">
        <v>6.1437499999999998</v>
      </c>
    </row>
    <row r="313" spans="1:2" x14ac:dyDescent="0.35">
      <c r="A313" s="1">
        <v>36598</v>
      </c>
      <c r="B313">
        <v>6.15</v>
      </c>
    </row>
    <row r="314" spans="1:2" x14ac:dyDescent="0.35">
      <c r="A314" s="1">
        <v>36599</v>
      </c>
      <c r="B314">
        <v>6.16</v>
      </c>
    </row>
    <row r="315" spans="1:2" x14ac:dyDescent="0.35">
      <c r="A315" s="1">
        <v>36600</v>
      </c>
      <c r="B315">
        <v>6.1725000000000003</v>
      </c>
    </row>
    <row r="316" spans="1:2" x14ac:dyDescent="0.35">
      <c r="A316" s="1">
        <v>36601</v>
      </c>
      <c r="B316">
        <v>6.1912500000000001</v>
      </c>
    </row>
    <row r="317" spans="1:2" x14ac:dyDescent="0.35">
      <c r="A317" s="1">
        <v>36602</v>
      </c>
      <c r="B317">
        <v>6.21</v>
      </c>
    </row>
    <row r="318" spans="1:2" x14ac:dyDescent="0.35">
      <c r="A318" s="1">
        <v>36605</v>
      </c>
      <c r="B318">
        <v>6.2287499999999998</v>
      </c>
    </row>
    <row r="319" spans="1:2" x14ac:dyDescent="0.35">
      <c r="A319" s="1">
        <v>36606</v>
      </c>
      <c r="B319">
        <v>6.24125</v>
      </c>
    </row>
    <row r="320" spans="1:2" x14ac:dyDescent="0.35">
      <c r="A320" s="1">
        <v>36607</v>
      </c>
      <c r="B320">
        <v>6.2462499999999999</v>
      </c>
    </row>
    <row r="321" spans="1:2" x14ac:dyDescent="0.35">
      <c r="A321" s="1">
        <v>36608</v>
      </c>
      <c r="B321">
        <v>6.2474999999999996</v>
      </c>
    </row>
    <row r="322" spans="1:2" x14ac:dyDescent="0.35">
      <c r="A322" s="1">
        <v>36609</v>
      </c>
      <c r="B322">
        <v>6.2549999999999999</v>
      </c>
    </row>
    <row r="323" spans="1:2" x14ac:dyDescent="0.35">
      <c r="A323" s="1">
        <v>36612</v>
      </c>
      <c r="B323">
        <v>6.28</v>
      </c>
    </row>
    <row r="324" spans="1:2" x14ac:dyDescent="0.35">
      <c r="A324" s="1">
        <v>36613</v>
      </c>
      <c r="B324">
        <v>6.28</v>
      </c>
    </row>
    <row r="325" spans="1:2" x14ac:dyDescent="0.35">
      <c r="A325" s="1">
        <v>36614</v>
      </c>
      <c r="B325">
        <v>6.28</v>
      </c>
    </row>
    <row r="326" spans="1:2" x14ac:dyDescent="0.35">
      <c r="A326" s="1">
        <v>36615</v>
      </c>
      <c r="B326">
        <v>6.29</v>
      </c>
    </row>
    <row r="327" spans="1:2" x14ac:dyDescent="0.35">
      <c r="A327" s="1">
        <v>36616</v>
      </c>
      <c r="B327">
        <v>6.29</v>
      </c>
    </row>
    <row r="328" spans="1:2" x14ac:dyDescent="0.35">
      <c r="A328" s="1">
        <v>36619</v>
      </c>
      <c r="B328">
        <v>6.29</v>
      </c>
    </row>
    <row r="329" spans="1:2" x14ac:dyDescent="0.35">
      <c r="A329" s="1">
        <v>36620</v>
      </c>
      <c r="B329">
        <v>6.29</v>
      </c>
    </row>
    <row r="330" spans="1:2" x14ac:dyDescent="0.35">
      <c r="A330" s="1">
        <v>36621</v>
      </c>
      <c r="B330">
        <v>6.2712500000000002</v>
      </c>
    </row>
    <row r="331" spans="1:2" x14ac:dyDescent="0.35">
      <c r="A331" s="1">
        <v>36622</v>
      </c>
      <c r="B331">
        <v>6.2712500000000002</v>
      </c>
    </row>
    <row r="332" spans="1:2" x14ac:dyDescent="0.35">
      <c r="A332" s="1">
        <v>36623</v>
      </c>
      <c r="B332">
        <v>6.28</v>
      </c>
    </row>
    <row r="333" spans="1:2" x14ac:dyDescent="0.35">
      <c r="A333" s="1">
        <v>36626</v>
      </c>
      <c r="B333">
        <v>6.28</v>
      </c>
    </row>
    <row r="334" spans="1:2" x14ac:dyDescent="0.35">
      <c r="A334" s="1">
        <v>36627</v>
      </c>
      <c r="B334">
        <v>6.28</v>
      </c>
    </row>
    <row r="335" spans="1:2" x14ac:dyDescent="0.35">
      <c r="A335" s="1">
        <v>36628</v>
      </c>
      <c r="B335">
        <v>6.2837500000000004</v>
      </c>
    </row>
    <row r="336" spans="1:2" x14ac:dyDescent="0.35">
      <c r="A336" s="1">
        <v>36629</v>
      </c>
      <c r="B336">
        <v>6.28125</v>
      </c>
    </row>
    <row r="337" spans="1:2" x14ac:dyDescent="0.35">
      <c r="A337" s="1">
        <v>36630</v>
      </c>
      <c r="B337">
        <v>6.28125</v>
      </c>
    </row>
    <row r="338" spans="1:2" x14ac:dyDescent="0.35">
      <c r="A338" s="1">
        <v>36633</v>
      </c>
      <c r="B338">
        <v>6.2824999999999998</v>
      </c>
    </row>
    <row r="339" spans="1:2" x14ac:dyDescent="0.35">
      <c r="A339" s="1">
        <v>36634</v>
      </c>
      <c r="B339">
        <v>6.2925000000000004</v>
      </c>
    </row>
    <row r="340" spans="1:2" x14ac:dyDescent="0.35">
      <c r="A340" s="1">
        <v>36635</v>
      </c>
      <c r="B340">
        <v>6.31</v>
      </c>
    </row>
    <row r="341" spans="1:2" x14ac:dyDescent="0.35">
      <c r="A341" s="1">
        <v>36636</v>
      </c>
      <c r="B341">
        <v>6.31813</v>
      </c>
    </row>
    <row r="342" spans="1:2" x14ac:dyDescent="0.35">
      <c r="A342" s="1">
        <v>36637</v>
      </c>
      <c r="B342">
        <v>6.31813</v>
      </c>
    </row>
    <row r="343" spans="1:2" x14ac:dyDescent="0.35">
      <c r="A343" s="1">
        <v>36640</v>
      </c>
      <c r="B343">
        <v>6.31813</v>
      </c>
    </row>
    <row r="344" spans="1:2" x14ac:dyDescent="0.35">
      <c r="A344" s="1">
        <v>36641</v>
      </c>
      <c r="B344">
        <v>6.3337500000000002</v>
      </c>
    </row>
    <row r="345" spans="1:2" x14ac:dyDescent="0.35">
      <c r="A345" s="1">
        <v>36642</v>
      </c>
      <c r="B345">
        <v>6.375</v>
      </c>
    </row>
    <row r="346" spans="1:2" x14ac:dyDescent="0.35">
      <c r="A346" s="1">
        <v>36643</v>
      </c>
      <c r="B346">
        <v>6.3912500000000003</v>
      </c>
    </row>
    <row r="347" spans="1:2" x14ac:dyDescent="0.35">
      <c r="A347" s="1">
        <v>36644</v>
      </c>
      <c r="B347">
        <v>6.5024999999999995</v>
      </c>
    </row>
    <row r="348" spans="1:2" x14ac:dyDescent="0.35">
      <c r="A348" s="1">
        <v>36647</v>
      </c>
      <c r="B348">
        <v>6.5024999999999995</v>
      </c>
    </row>
    <row r="349" spans="1:2" x14ac:dyDescent="0.35">
      <c r="A349" s="1">
        <v>36648</v>
      </c>
      <c r="B349">
        <v>6.5687499999999996</v>
      </c>
    </row>
    <row r="350" spans="1:2" x14ac:dyDescent="0.35">
      <c r="A350" s="1">
        <v>36649</v>
      </c>
      <c r="B350">
        <v>6.6</v>
      </c>
    </row>
    <row r="351" spans="1:2" x14ac:dyDescent="0.35">
      <c r="A351" s="1">
        <v>36650</v>
      </c>
      <c r="B351">
        <v>6.6524999999999999</v>
      </c>
    </row>
    <row r="352" spans="1:2" x14ac:dyDescent="0.35">
      <c r="A352" s="1">
        <v>36651</v>
      </c>
      <c r="B352">
        <v>6.67</v>
      </c>
    </row>
    <row r="353" spans="1:2" x14ac:dyDescent="0.35">
      <c r="A353" s="1">
        <v>36654</v>
      </c>
      <c r="B353">
        <v>6.7</v>
      </c>
    </row>
    <row r="354" spans="1:2" x14ac:dyDescent="0.35">
      <c r="A354" s="1">
        <v>36655</v>
      </c>
      <c r="B354">
        <v>6.71875</v>
      </c>
    </row>
    <row r="355" spans="1:2" x14ac:dyDescent="0.35">
      <c r="A355" s="1">
        <v>36656</v>
      </c>
      <c r="B355">
        <v>6.72</v>
      </c>
    </row>
    <row r="356" spans="1:2" x14ac:dyDescent="0.35">
      <c r="A356" s="1">
        <v>36657</v>
      </c>
      <c r="B356">
        <v>6.72</v>
      </c>
    </row>
    <row r="357" spans="1:2" x14ac:dyDescent="0.35">
      <c r="A357" s="1">
        <v>36658</v>
      </c>
      <c r="B357">
        <v>6.7337499999999997</v>
      </c>
    </row>
    <row r="358" spans="1:2" x14ac:dyDescent="0.35">
      <c r="A358" s="1">
        <v>36661</v>
      </c>
      <c r="B358">
        <v>6.76</v>
      </c>
    </row>
    <row r="359" spans="1:2" x14ac:dyDescent="0.35">
      <c r="A359" s="1">
        <v>36662</v>
      </c>
      <c r="B359">
        <v>6.7612500000000004</v>
      </c>
    </row>
    <row r="360" spans="1:2" x14ac:dyDescent="0.35">
      <c r="A360" s="1">
        <v>36663</v>
      </c>
      <c r="B360">
        <v>6.8087499999999999</v>
      </c>
    </row>
    <row r="361" spans="1:2" x14ac:dyDescent="0.35">
      <c r="A361" s="1">
        <v>36664</v>
      </c>
      <c r="B361">
        <v>6.8187499999999996</v>
      </c>
    </row>
    <row r="362" spans="1:2" x14ac:dyDescent="0.35">
      <c r="A362" s="1">
        <v>36665</v>
      </c>
      <c r="B362">
        <v>6.82</v>
      </c>
    </row>
    <row r="363" spans="1:2" x14ac:dyDescent="0.35">
      <c r="A363" s="1">
        <v>36668</v>
      </c>
      <c r="B363">
        <v>6.82</v>
      </c>
    </row>
    <row r="364" spans="1:2" x14ac:dyDescent="0.35">
      <c r="A364" s="1">
        <v>36669</v>
      </c>
      <c r="B364">
        <v>6.82</v>
      </c>
    </row>
    <row r="365" spans="1:2" x14ac:dyDescent="0.35">
      <c r="A365" s="1">
        <v>36670</v>
      </c>
      <c r="B365">
        <v>6.82</v>
      </c>
    </row>
    <row r="366" spans="1:2" x14ac:dyDescent="0.35">
      <c r="A366" s="1">
        <v>36671</v>
      </c>
      <c r="B366">
        <v>6.8274999999999997</v>
      </c>
    </row>
    <row r="367" spans="1:2" x14ac:dyDescent="0.35">
      <c r="A367" s="1">
        <v>36672</v>
      </c>
      <c r="B367">
        <v>6.8262499999999999</v>
      </c>
    </row>
    <row r="368" spans="1:2" x14ac:dyDescent="0.35">
      <c r="A368" s="1">
        <v>36675</v>
      </c>
      <c r="B368">
        <v>6.8262499999999999</v>
      </c>
    </row>
    <row r="369" spans="1:2" x14ac:dyDescent="0.35">
      <c r="A369" s="1">
        <v>36676</v>
      </c>
      <c r="B369">
        <v>6.84</v>
      </c>
    </row>
    <row r="370" spans="1:2" x14ac:dyDescent="0.35">
      <c r="A370" s="1">
        <v>36677</v>
      </c>
      <c r="B370">
        <v>6.8624999999999998</v>
      </c>
    </row>
    <row r="371" spans="1:2" x14ac:dyDescent="0.35">
      <c r="A371" s="1">
        <v>36678</v>
      </c>
      <c r="B371">
        <v>6.8687500000000004</v>
      </c>
    </row>
    <row r="372" spans="1:2" x14ac:dyDescent="0.35">
      <c r="A372" s="1">
        <v>36679</v>
      </c>
      <c r="B372">
        <v>6.8512500000000003</v>
      </c>
    </row>
    <row r="373" spans="1:2" x14ac:dyDescent="0.35">
      <c r="A373" s="1">
        <v>36682</v>
      </c>
      <c r="B373">
        <v>6.7925000000000004</v>
      </c>
    </row>
    <row r="374" spans="1:2" x14ac:dyDescent="0.35">
      <c r="A374" s="1">
        <v>36683</v>
      </c>
      <c r="B374">
        <v>6.79</v>
      </c>
    </row>
    <row r="375" spans="1:2" x14ac:dyDescent="0.35">
      <c r="A375" s="1">
        <v>36684</v>
      </c>
      <c r="B375">
        <v>6.7975000000000003</v>
      </c>
    </row>
    <row r="376" spans="1:2" x14ac:dyDescent="0.35">
      <c r="A376" s="1">
        <v>36685</v>
      </c>
      <c r="B376">
        <v>6.8</v>
      </c>
    </row>
    <row r="377" spans="1:2" x14ac:dyDescent="0.35">
      <c r="A377" s="1">
        <v>36686</v>
      </c>
      <c r="B377">
        <v>6.8100000000000005</v>
      </c>
    </row>
    <row r="378" spans="1:2" x14ac:dyDescent="0.35">
      <c r="A378" s="1">
        <v>36689</v>
      </c>
      <c r="B378">
        <v>6.8100000000000005</v>
      </c>
    </row>
    <row r="379" spans="1:2" x14ac:dyDescent="0.35">
      <c r="A379" s="1">
        <v>36690</v>
      </c>
      <c r="B379">
        <v>6.8100000000000005</v>
      </c>
    </row>
    <row r="380" spans="1:2" x14ac:dyDescent="0.35">
      <c r="A380" s="1">
        <v>36691</v>
      </c>
      <c r="B380">
        <v>6.7925000000000004</v>
      </c>
    </row>
    <row r="381" spans="1:2" x14ac:dyDescent="0.35">
      <c r="A381" s="1">
        <v>36692</v>
      </c>
      <c r="B381">
        <v>6.7774999999999999</v>
      </c>
    </row>
    <row r="382" spans="1:2" x14ac:dyDescent="0.35">
      <c r="A382" s="1">
        <v>36693</v>
      </c>
      <c r="B382">
        <v>6.7750000000000004</v>
      </c>
    </row>
    <row r="383" spans="1:2" x14ac:dyDescent="0.35">
      <c r="A383" s="1">
        <v>36696</v>
      </c>
      <c r="B383">
        <v>6.7618799999999997</v>
      </c>
    </row>
    <row r="384" spans="1:2" x14ac:dyDescent="0.35">
      <c r="A384" s="1">
        <v>36697</v>
      </c>
      <c r="B384">
        <v>6.7612500000000004</v>
      </c>
    </row>
    <row r="385" spans="1:2" x14ac:dyDescent="0.35">
      <c r="A385" s="1">
        <v>36698</v>
      </c>
      <c r="B385">
        <v>6.7649999999999997</v>
      </c>
    </row>
    <row r="386" spans="1:2" x14ac:dyDescent="0.35">
      <c r="A386" s="1">
        <v>36699</v>
      </c>
      <c r="B386">
        <v>6.7725</v>
      </c>
    </row>
    <row r="387" spans="1:2" x14ac:dyDescent="0.35">
      <c r="A387" s="1">
        <v>36700</v>
      </c>
      <c r="B387">
        <v>6.77</v>
      </c>
    </row>
    <row r="388" spans="1:2" x14ac:dyDescent="0.35">
      <c r="A388" s="1">
        <v>36703</v>
      </c>
      <c r="B388">
        <v>6.7743799999999998</v>
      </c>
    </row>
    <row r="389" spans="1:2" x14ac:dyDescent="0.35">
      <c r="A389" s="1">
        <v>36704</v>
      </c>
      <c r="B389">
        <v>6.7750000000000004</v>
      </c>
    </row>
    <row r="390" spans="1:2" x14ac:dyDescent="0.35">
      <c r="A390" s="1">
        <v>36705</v>
      </c>
      <c r="B390">
        <v>6.78</v>
      </c>
    </row>
    <row r="391" spans="1:2" x14ac:dyDescent="0.35">
      <c r="A391" s="1">
        <v>36706</v>
      </c>
      <c r="B391">
        <v>6.7787500000000005</v>
      </c>
    </row>
    <row r="392" spans="1:2" x14ac:dyDescent="0.35">
      <c r="A392" s="1">
        <v>36707</v>
      </c>
      <c r="B392">
        <v>6.76938</v>
      </c>
    </row>
    <row r="393" spans="1:2" x14ac:dyDescent="0.35">
      <c r="A393" s="1">
        <v>36710</v>
      </c>
      <c r="B393">
        <v>6.77</v>
      </c>
    </row>
    <row r="394" spans="1:2" x14ac:dyDescent="0.35">
      <c r="A394" s="1">
        <v>36711</v>
      </c>
      <c r="B394">
        <v>6.75</v>
      </c>
    </row>
    <row r="395" spans="1:2" x14ac:dyDescent="0.35">
      <c r="A395" s="1">
        <v>36712</v>
      </c>
      <c r="B395">
        <v>6.7450000000000001</v>
      </c>
    </row>
    <row r="396" spans="1:2" x14ac:dyDescent="0.35">
      <c r="A396" s="1">
        <v>36713</v>
      </c>
      <c r="B396">
        <v>6.74</v>
      </c>
    </row>
    <row r="397" spans="1:2" x14ac:dyDescent="0.35">
      <c r="A397" s="1">
        <v>36714</v>
      </c>
      <c r="B397">
        <v>6.7437500000000004</v>
      </c>
    </row>
    <row r="398" spans="1:2" x14ac:dyDescent="0.35">
      <c r="A398" s="1">
        <v>36717</v>
      </c>
      <c r="B398">
        <v>6.73</v>
      </c>
    </row>
    <row r="399" spans="1:2" x14ac:dyDescent="0.35">
      <c r="A399" s="1">
        <v>36718</v>
      </c>
      <c r="B399">
        <v>6.7312500000000002</v>
      </c>
    </row>
    <row r="400" spans="1:2" x14ac:dyDescent="0.35">
      <c r="A400" s="1">
        <v>36719</v>
      </c>
      <c r="B400">
        <v>6.7312500000000002</v>
      </c>
    </row>
    <row r="401" spans="1:2" x14ac:dyDescent="0.35">
      <c r="A401" s="1">
        <v>36720</v>
      </c>
      <c r="B401">
        <v>6.7337499999999997</v>
      </c>
    </row>
    <row r="402" spans="1:2" x14ac:dyDescent="0.35">
      <c r="A402" s="1">
        <v>36721</v>
      </c>
      <c r="B402">
        <v>6.73</v>
      </c>
    </row>
    <row r="403" spans="1:2" x14ac:dyDescent="0.35">
      <c r="A403" s="1">
        <v>36724</v>
      </c>
      <c r="B403">
        <v>6.74</v>
      </c>
    </row>
    <row r="404" spans="1:2" x14ac:dyDescent="0.35">
      <c r="A404" s="1">
        <v>36725</v>
      </c>
      <c r="B404">
        <v>6.74</v>
      </c>
    </row>
    <row r="405" spans="1:2" x14ac:dyDescent="0.35">
      <c r="A405" s="1">
        <v>36726</v>
      </c>
      <c r="B405">
        <v>6.74</v>
      </c>
    </row>
    <row r="406" spans="1:2" x14ac:dyDescent="0.35">
      <c r="A406" s="1">
        <v>36727</v>
      </c>
      <c r="B406">
        <v>6.74</v>
      </c>
    </row>
    <row r="407" spans="1:2" x14ac:dyDescent="0.35">
      <c r="A407" s="1">
        <v>36728</v>
      </c>
      <c r="B407">
        <v>6.7175000000000002</v>
      </c>
    </row>
    <row r="408" spans="1:2" x14ac:dyDescent="0.35">
      <c r="A408" s="1">
        <v>36731</v>
      </c>
      <c r="B408">
        <v>6.7137500000000001</v>
      </c>
    </row>
    <row r="409" spans="1:2" x14ac:dyDescent="0.35">
      <c r="A409" s="1">
        <v>36732</v>
      </c>
      <c r="B409">
        <v>6.7149999999999999</v>
      </c>
    </row>
    <row r="410" spans="1:2" x14ac:dyDescent="0.35">
      <c r="A410" s="1">
        <v>36733</v>
      </c>
      <c r="B410">
        <v>6.7125000000000004</v>
      </c>
    </row>
    <row r="411" spans="1:2" x14ac:dyDescent="0.35">
      <c r="A411" s="1">
        <v>36734</v>
      </c>
      <c r="B411">
        <v>6.7125000000000004</v>
      </c>
    </row>
    <row r="412" spans="1:2" x14ac:dyDescent="0.35">
      <c r="A412" s="1">
        <v>36735</v>
      </c>
      <c r="B412">
        <v>6.7112499999999997</v>
      </c>
    </row>
    <row r="413" spans="1:2" x14ac:dyDescent="0.35">
      <c r="A413" s="1">
        <v>36738</v>
      </c>
      <c r="B413">
        <v>6.7218799999999996</v>
      </c>
    </row>
    <row r="414" spans="1:2" x14ac:dyDescent="0.35">
      <c r="A414" s="1">
        <v>36739</v>
      </c>
      <c r="B414">
        <v>6.72</v>
      </c>
    </row>
    <row r="415" spans="1:2" x14ac:dyDescent="0.35">
      <c r="A415" s="1">
        <v>36740</v>
      </c>
      <c r="B415">
        <v>6.72</v>
      </c>
    </row>
    <row r="416" spans="1:2" x14ac:dyDescent="0.35">
      <c r="A416" s="1">
        <v>36741</v>
      </c>
      <c r="B416">
        <v>6.7137500000000001</v>
      </c>
    </row>
    <row r="417" spans="1:2" x14ac:dyDescent="0.35">
      <c r="A417" s="1">
        <v>36742</v>
      </c>
      <c r="B417">
        <v>6.71</v>
      </c>
    </row>
    <row r="418" spans="1:2" x14ac:dyDescent="0.35">
      <c r="A418" s="1">
        <v>36745</v>
      </c>
      <c r="B418">
        <v>6.6912500000000001</v>
      </c>
    </row>
    <row r="419" spans="1:2" x14ac:dyDescent="0.35">
      <c r="A419" s="1">
        <v>36746</v>
      </c>
      <c r="B419">
        <v>6.6899999999999995</v>
      </c>
    </row>
    <row r="420" spans="1:2" x14ac:dyDescent="0.35">
      <c r="A420" s="1">
        <v>36747</v>
      </c>
      <c r="B420">
        <v>6.6881300000000001</v>
      </c>
    </row>
    <row r="421" spans="1:2" x14ac:dyDescent="0.35">
      <c r="A421" s="1">
        <v>36748</v>
      </c>
      <c r="B421">
        <v>6.6812500000000004</v>
      </c>
    </row>
    <row r="422" spans="1:2" x14ac:dyDescent="0.35">
      <c r="A422" s="1">
        <v>36749</v>
      </c>
      <c r="B422">
        <v>6.68</v>
      </c>
    </row>
    <row r="423" spans="1:2" x14ac:dyDescent="0.35">
      <c r="A423" s="1">
        <v>36752</v>
      </c>
      <c r="B423">
        <v>6.6875</v>
      </c>
    </row>
    <row r="424" spans="1:2" x14ac:dyDescent="0.35">
      <c r="A424" s="1">
        <v>36753</v>
      </c>
      <c r="B424">
        <v>6.6899999999999995</v>
      </c>
    </row>
    <row r="425" spans="1:2" x14ac:dyDescent="0.35">
      <c r="A425" s="1">
        <v>36754</v>
      </c>
      <c r="B425">
        <v>6.6899999999999995</v>
      </c>
    </row>
    <row r="426" spans="1:2" x14ac:dyDescent="0.35">
      <c r="A426" s="1">
        <v>36755</v>
      </c>
      <c r="B426">
        <v>6.6899999999999995</v>
      </c>
    </row>
    <row r="427" spans="1:2" x14ac:dyDescent="0.35">
      <c r="A427" s="1">
        <v>36756</v>
      </c>
      <c r="B427">
        <v>6.6899999999999995</v>
      </c>
    </row>
    <row r="428" spans="1:2" x14ac:dyDescent="0.35">
      <c r="A428" s="1">
        <v>36759</v>
      </c>
      <c r="B428">
        <v>6.6899999999999995</v>
      </c>
    </row>
    <row r="429" spans="1:2" x14ac:dyDescent="0.35">
      <c r="A429" s="1">
        <v>36760</v>
      </c>
      <c r="B429">
        <v>6.6899999999999995</v>
      </c>
    </row>
    <row r="430" spans="1:2" x14ac:dyDescent="0.35">
      <c r="A430" s="1">
        <v>36761</v>
      </c>
      <c r="B430">
        <v>6.6899999999999995</v>
      </c>
    </row>
    <row r="431" spans="1:2" x14ac:dyDescent="0.35">
      <c r="A431" s="1">
        <v>36762</v>
      </c>
      <c r="B431">
        <v>6.68</v>
      </c>
    </row>
    <row r="432" spans="1:2" x14ac:dyDescent="0.35">
      <c r="A432" s="1">
        <v>36763</v>
      </c>
      <c r="B432">
        <v>6.68</v>
      </c>
    </row>
    <row r="433" spans="1:2" x14ac:dyDescent="0.35">
      <c r="A433" s="1">
        <v>36766</v>
      </c>
      <c r="B433">
        <v>6.68</v>
      </c>
    </row>
    <row r="434" spans="1:2" x14ac:dyDescent="0.35">
      <c r="A434" s="1">
        <v>36767</v>
      </c>
      <c r="B434">
        <v>6.68</v>
      </c>
    </row>
    <row r="435" spans="1:2" x14ac:dyDescent="0.35">
      <c r="A435" s="1">
        <v>36768</v>
      </c>
      <c r="B435">
        <v>6.68</v>
      </c>
    </row>
    <row r="436" spans="1:2" x14ac:dyDescent="0.35">
      <c r="A436" s="1">
        <v>36769</v>
      </c>
      <c r="B436">
        <v>6.68</v>
      </c>
    </row>
    <row r="437" spans="1:2" x14ac:dyDescent="0.35">
      <c r="A437" s="1">
        <v>36770</v>
      </c>
      <c r="B437">
        <v>6.6725000000000003</v>
      </c>
    </row>
    <row r="438" spans="1:2" x14ac:dyDescent="0.35">
      <c r="A438" s="1">
        <v>36773</v>
      </c>
      <c r="B438">
        <v>6.6537500000000005</v>
      </c>
    </row>
    <row r="439" spans="1:2" x14ac:dyDescent="0.35">
      <c r="A439" s="1">
        <v>36774</v>
      </c>
      <c r="B439">
        <v>6.65313</v>
      </c>
    </row>
    <row r="440" spans="1:2" x14ac:dyDescent="0.35">
      <c r="A440" s="1">
        <v>36775</v>
      </c>
      <c r="B440">
        <v>6.6543799999999997</v>
      </c>
    </row>
    <row r="441" spans="1:2" x14ac:dyDescent="0.35">
      <c r="A441" s="1">
        <v>36776</v>
      </c>
      <c r="B441">
        <v>6.66</v>
      </c>
    </row>
    <row r="442" spans="1:2" x14ac:dyDescent="0.35">
      <c r="A442" s="1">
        <v>36777</v>
      </c>
      <c r="B442">
        <v>6.66</v>
      </c>
    </row>
    <row r="443" spans="1:2" x14ac:dyDescent="0.35">
      <c r="A443" s="1">
        <v>36780</v>
      </c>
      <c r="B443">
        <v>6.66</v>
      </c>
    </row>
    <row r="444" spans="1:2" x14ac:dyDescent="0.35">
      <c r="A444" s="1">
        <v>36781</v>
      </c>
      <c r="B444">
        <v>6.66</v>
      </c>
    </row>
    <row r="445" spans="1:2" x14ac:dyDescent="0.35">
      <c r="A445" s="1">
        <v>36782</v>
      </c>
      <c r="B445">
        <v>6.66</v>
      </c>
    </row>
    <row r="446" spans="1:2" x14ac:dyDescent="0.35">
      <c r="A446" s="1">
        <v>36783</v>
      </c>
      <c r="B446">
        <v>6.66</v>
      </c>
    </row>
    <row r="447" spans="1:2" x14ac:dyDescent="0.35">
      <c r="A447" s="1">
        <v>36784</v>
      </c>
      <c r="B447">
        <v>6.66</v>
      </c>
    </row>
    <row r="448" spans="1:2" x14ac:dyDescent="0.35">
      <c r="A448" s="1">
        <v>36787</v>
      </c>
      <c r="B448">
        <v>6.66</v>
      </c>
    </row>
    <row r="449" spans="1:2" x14ac:dyDescent="0.35">
      <c r="A449" s="1">
        <v>36788</v>
      </c>
      <c r="B449">
        <v>6.6587499999999995</v>
      </c>
    </row>
    <row r="450" spans="1:2" x14ac:dyDescent="0.35">
      <c r="A450" s="1">
        <v>36789</v>
      </c>
      <c r="B450">
        <v>6.66</v>
      </c>
    </row>
    <row r="451" spans="1:2" x14ac:dyDescent="0.35">
      <c r="A451" s="1">
        <v>36790</v>
      </c>
      <c r="B451">
        <v>6.66</v>
      </c>
    </row>
    <row r="452" spans="1:2" x14ac:dyDescent="0.35">
      <c r="A452" s="1">
        <v>36791</v>
      </c>
      <c r="B452">
        <v>6.66</v>
      </c>
    </row>
    <row r="453" spans="1:2" x14ac:dyDescent="0.35">
      <c r="A453" s="1">
        <v>36794</v>
      </c>
      <c r="B453">
        <v>6.66</v>
      </c>
    </row>
    <row r="454" spans="1:2" x14ac:dyDescent="0.35">
      <c r="A454" s="1">
        <v>36795</v>
      </c>
      <c r="B454">
        <v>6.66</v>
      </c>
    </row>
    <row r="455" spans="1:2" x14ac:dyDescent="0.35">
      <c r="A455" s="1">
        <v>36796</v>
      </c>
      <c r="B455">
        <v>6.66</v>
      </c>
    </row>
    <row r="456" spans="1:2" x14ac:dyDescent="0.35">
      <c r="A456" s="1">
        <v>36797</v>
      </c>
      <c r="B456">
        <v>6.8149999999999995</v>
      </c>
    </row>
    <row r="457" spans="1:2" x14ac:dyDescent="0.35">
      <c r="A457" s="1">
        <v>36798</v>
      </c>
      <c r="B457">
        <v>6.8112500000000002</v>
      </c>
    </row>
    <row r="458" spans="1:2" x14ac:dyDescent="0.35">
      <c r="A458" s="1">
        <v>36801</v>
      </c>
      <c r="B458">
        <v>6.8043800000000001</v>
      </c>
    </row>
    <row r="459" spans="1:2" x14ac:dyDescent="0.35">
      <c r="A459" s="1">
        <v>36802</v>
      </c>
      <c r="B459">
        <v>6.8025000000000002</v>
      </c>
    </row>
    <row r="460" spans="1:2" x14ac:dyDescent="0.35">
      <c r="A460" s="1">
        <v>36803</v>
      </c>
      <c r="B460">
        <v>6.8025000000000002</v>
      </c>
    </row>
    <row r="461" spans="1:2" x14ac:dyDescent="0.35">
      <c r="A461" s="1">
        <v>36804</v>
      </c>
      <c r="B461">
        <v>6.8025000000000002</v>
      </c>
    </row>
    <row r="462" spans="1:2" x14ac:dyDescent="0.35">
      <c r="A462" s="1">
        <v>36805</v>
      </c>
      <c r="B462">
        <v>6.8025000000000002</v>
      </c>
    </row>
    <row r="463" spans="1:2" x14ac:dyDescent="0.35">
      <c r="A463" s="1">
        <v>36808</v>
      </c>
      <c r="B463">
        <v>6.8</v>
      </c>
    </row>
    <row r="464" spans="1:2" x14ac:dyDescent="0.35">
      <c r="A464" s="1">
        <v>36809</v>
      </c>
      <c r="B464">
        <v>6.8018799999999997</v>
      </c>
    </row>
    <row r="465" spans="1:2" x14ac:dyDescent="0.35">
      <c r="A465" s="1">
        <v>36810</v>
      </c>
      <c r="B465">
        <v>6.7987500000000001</v>
      </c>
    </row>
    <row r="466" spans="1:2" x14ac:dyDescent="0.35">
      <c r="A466" s="1">
        <v>36811</v>
      </c>
      <c r="B466">
        <v>6.7981300000000005</v>
      </c>
    </row>
    <row r="467" spans="1:2" x14ac:dyDescent="0.35">
      <c r="A467" s="1">
        <v>36812</v>
      </c>
      <c r="B467">
        <v>6.7706299999999997</v>
      </c>
    </row>
    <row r="468" spans="1:2" x14ac:dyDescent="0.35">
      <c r="A468" s="1">
        <v>36815</v>
      </c>
      <c r="B468">
        <v>6.7737499999999997</v>
      </c>
    </row>
    <row r="469" spans="1:2" x14ac:dyDescent="0.35">
      <c r="A469" s="1">
        <v>36816</v>
      </c>
      <c r="B469">
        <v>6.77</v>
      </c>
    </row>
    <row r="470" spans="1:2" x14ac:dyDescent="0.35">
      <c r="A470" s="1">
        <v>36817</v>
      </c>
      <c r="B470">
        <v>6.76</v>
      </c>
    </row>
    <row r="471" spans="1:2" x14ac:dyDescent="0.35">
      <c r="A471" s="1">
        <v>36818</v>
      </c>
      <c r="B471">
        <v>6.76</v>
      </c>
    </row>
    <row r="472" spans="1:2" x14ac:dyDescent="0.35">
      <c r="A472" s="1">
        <v>36819</v>
      </c>
      <c r="B472">
        <v>6.7612500000000004</v>
      </c>
    </row>
    <row r="473" spans="1:2" x14ac:dyDescent="0.35">
      <c r="A473" s="1">
        <v>36822</v>
      </c>
      <c r="B473">
        <v>6.76</v>
      </c>
    </row>
    <row r="474" spans="1:2" x14ac:dyDescent="0.35">
      <c r="A474" s="1">
        <v>36823</v>
      </c>
      <c r="B474">
        <v>6.76</v>
      </c>
    </row>
    <row r="475" spans="1:2" x14ac:dyDescent="0.35">
      <c r="A475" s="1">
        <v>36824</v>
      </c>
      <c r="B475">
        <v>6.76</v>
      </c>
    </row>
    <row r="476" spans="1:2" x14ac:dyDescent="0.35">
      <c r="A476" s="1">
        <v>36825</v>
      </c>
      <c r="B476">
        <v>6.75875</v>
      </c>
    </row>
    <row r="477" spans="1:2" x14ac:dyDescent="0.35">
      <c r="A477" s="1">
        <v>36826</v>
      </c>
      <c r="B477">
        <v>6.7575000000000003</v>
      </c>
    </row>
    <row r="478" spans="1:2" x14ac:dyDescent="0.35">
      <c r="A478" s="1">
        <v>36829</v>
      </c>
      <c r="B478">
        <v>6.75875</v>
      </c>
    </row>
    <row r="479" spans="1:2" x14ac:dyDescent="0.35">
      <c r="A479" s="1">
        <v>36830</v>
      </c>
      <c r="B479">
        <v>6.76</v>
      </c>
    </row>
    <row r="480" spans="1:2" x14ac:dyDescent="0.35">
      <c r="A480" s="1">
        <v>36831</v>
      </c>
      <c r="B480">
        <v>6.75875</v>
      </c>
    </row>
    <row r="481" spans="1:2" x14ac:dyDescent="0.35">
      <c r="A481" s="1">
        <v>36832</v>
      </c>
      <c r="B481">
        <v>6.7512499999999998</v>
      </c>
    </row>
    <row r="482" spans="1:2" x14ac:dyDescent="0.35">
      <c r="A482" s="1">
        <v>36833</v>
      </c>
      <c r="B482">
        <v>6.7506300000000001</v>
      </c>
    </row>
    <row r="483" spans="1:2" x14ac:dyDescent="0.35">
      <c r="A483" s="1">
        <v>36836</v>
      </c>
      <c r="B483">
        <v>6.7537500000000001</v>
      </c>
    </row>
    <row r="484" spans="1:2" x14ac:dyDescent="0.35">
      <c r="A484" s="1">
        <v>36837</v>
      </c>
      <c r="B484">
        <v>6.7581299999999995</v>
      </c>
    </row>
    <row r="485" spans="1:2" x14ac:dyDescent="0.35">
      <c r="A485" s="1">
        <v>36838</v>
      </c>
      <c r="B485">
        <v>6.7593800000000002</v>
      </c>
    </row>
    <row r="486" spans="1:2" x14ac:dyDescent="0.35">
      <c r="A486" s="1">
        <v>36839</v>
      </c>
      <c r="B486">
        <v>6.76</v>
      </c>
    </row>
    <row r="487" spans="1:2" x14ac:dyDescent="0.35">
      <c r="A487" s="1">
        <v>36840</v>
      </c>
      <c r="B487">
        <v>6.76</v>
      </c>
    </row>
    <row r="488" spans="1:2" x14ac:dyDescent="0.35">
      <c r="A488" s="1">
        <v>36843</v>
      </c>
      <c r="B488">
        <v>6.7593800000000002</v>
      </c>
    </row>
    <row r="489" spans="1:2" x14ac:dyDescent="0.35">
      <c r="A489" s="1">
        <v>36844</v>
      </c>
      <c r="B489">
        <v>6.7581299999999995</v>
      </c>
    </row>
    <row r="490" spans="1:2" x14ac:dyDescent="0.35">
      <c r="A490" s="1">
        <v>36845</v>
      </c>
      <c r="B490">
        <v>6.7575000000000003</v>
      </c>
    </row>
    <row r="491" spans="1:2" x14ac:dyDescent="0.35">
      <c r="A491" s="1">
        <v>36846</v>
      </c>
      <c r="B491">
        <v>6.75875</v>
      </c>
    </row>
    <row r="492" spans="1:2" x14ac:dyDescent="0.35">
      <c r="A492" s="1">
        <v>36847</v>
      </c>
      <c r="B492">
        <v>6.7506300000000001</v>
      </c>
    </row>
    <row r="493" spans="1:2" x14ac:dyDescent="0.35">
      <c r="A493" s="1">
        <v>36850</v>
      </c>
      <c r="B493">
        <v>6.7531299999999996</v>
      </c>
    </row>
    <row r="494" spans="1:2" x14ac:dyDescent="0.35">
      <c r="A494" s="1">
        <v>36851</v>
      </c>
      <c r="B494">
        <v>6.7506300000000001</v>
      </c>
    </row>
    <row r="495" spans="1:2" x14ac:dyDescent="0.35">
      <c r="A495" s="1">
        <v>36852</v>
      </c>
      <c r="B495">
        <v>6.7506300000000001</v>
      </c>
    </row>
    <row r="496" spans="1:2" x14ac:dyDescent="0.35">
      <c r="A496" s="1">
        <v>36853</v>
      </c>
      <c r="B496">
        <v>6.75</v>
      </c>
    </row>
    <row r="497" spans="1:2" x14ac:dyDescent="0.35">
      <c r="A497" s="1">
        <v>36854</v>
      </c>
      <c r="B497">
        <v>6.7487500000000002</v>
      </c>
    </row>
    <row r="498" spans="1:2" x14ac:dyDescent="0.35">
      <c r="A498" s="1">
        <v>36857</v>
      </c>
      <c r="B498">
        <v>6.7487500000000002</v>
      </c>
    </row>
    <row r="499" spans="1:2" x14ac:dyDescent="0.35">
      <c r="A499" s="1">
        <v>36858</v>
      </c>
      <c r="B499">
        <v>6.7487500000000002</v>
      </c>
    </row>
    <row r="500" spans="1:2" x14ac:dyDescent="0.35">
      <c r="A500" s="1">
        <v>36859</v>
      </c>
      <c r="B500">
        <v>6.7362500000000001</v>
      </c>
    </row>
    <row r="501" spans="1:2" x14ac:dyDescent="0.35">
      <c r="A501" s="1">
        <v>36860</v>
      </c>
      <c r="B501">
        <v>6.7149999999999999</v>
      </c>
    </row>
    <row r="502" spans="1:2" x14ac:dyDescent="0.35">
      <c r="A502" s="1">
        <v>36861</v>
      </c>
      <c r="B502">
        <v>6.6862500000000002</v>
      </c>
    </row>
    <row r="503" spans="1:2" x14ac:dyDescent="0.35">
      <c r="A503" s="1">
        <v>36864</v>
      </c>
      <c r="B503">
        <v>6.6837499999999999</v>
      </c>
    </row>
    <row r="504" spans="1:2" x14ac:dyDescent="0.35">
      <c r="A504" s="1">
        <v>36865</v>
      </c>
      <c r="B504">
        <v>6.6775000000000002</v>
      </c>
    </row>
    <row r="505" spans="1:2" x14ac:dyDescent="0.35">
      <c r="A505" s="1">
        <v>36866</v>
      </c>
      <c r="B505">
        <v>6.6174999999999997</v>
      </c>
    </row>
    <row r="506" spans="1:2" x14ac:dyDescent="0.35">
      <c r="A506" s="1">
        <v>36867</v>
      </c>
      <c r="B506">
        <v>6.5774999999999997</v>
      </c>
    </row>
    <row r="507" spans="1:2" x14ac:dyDescent="0.35">
      <c r="A507" s="1">
        <v>36868</v>
      </c>
      <c r="B507">
        <v>6.57</v>
      </c>
    </row>
    <row r="508" spans="1:2" x14ac:dyDescent="0.35">
      <c r="A508" s="1">
        <v>36871</v>
      </c>
      <c r="B508">
        <v>6.58</v>
      </c>
    </row>
    <row r="509" spans="1:2" x14ac:dyDescent="0.35">
      <c r="A509" s="1">
        <v>36872</v>
      </c>
      <c r="B509">
        <v>6.58</v>
      </c>
    </row>
    <row r="510" spans="1:2" x14ac:dyDescent="0.35">
      <c r="A510" s="1">
        <v>36873</v>
      </c>
      <c r="B510">
        <v>6.58</v>
      </c>
    </row>
    <row r="511" spans="1:2" x14ac:dyDescent="0.35">
      <c r="A511" s="1">
        <v>36874</v>
      </c>
      <c r="B511">
        <v>6.5475000000000003</v>
      </c>
    </row>
    <row r="512" spans="1:2" x14ac:dyDescent="0.35">
      <c r="A512" s="1">
        <v>36875</v>
      </c>
      <c r="B512">
        <v>6.5493800000000002</v>
      </c>
    </row>
    <row r="513" spans="1:2" x14ac:dyDescent="0.35">
      <c r="A513" s="1">
        <v>36878</v>
      </c>
      <c r="B513">
        <v>6.5362499999999999</v>
      </c>
    </row>
    <row r="514" spans="1:2" x14ac:dyDescent="0.35">
      <c r="A514" s="1">
        <v>36879</v>
      </c>
      <c r="B514">
        <v>6.52</v>
      </c>
    </row>
    <row r="515" spans="1:2" x14ac:dyDescent="0.35">
      <c r="A515" s="1">
        <v>36880</v>
      </c>
      <c r="B515">
        <v>6.5</v>
      </c>
    </row>
    <row r="516" spans="1:2" x14ac:dyDescent="0.35">
      <c r="A516" s="1">
        <v>36881</v>
      </c>
      <c r="B516">
        <v>6.4637500000000001</v>
      </c>
    </row>
    <row r="517" spans="1:2" x14ac:dyDescent="0.35">
      <c r="A517" s="1">
        <v>36882</v>
      </c>
      <c r="B517">
        <v>6.45</v>
      </c>
    </row>
    <row r="518" spans="1:2" x14ac:dyDescent="0.35">
      <c r="A518" s="1">
        <v>36885</v>
      </c>
      <c r="B518">
        <v>6.45</v>
      </c>
    </row>
    <row r="519" spans="1:2" x14ac:dyDescent="0.35">
      <c r="A519" s="1">
        <v>36886</v>
      </c>
      <c r="B519">
        <v>6.45</v>
      </c>
    </row>
    <row r="520" spans="1:2" x14ac:dyDescent="0.35">
      <c r="A520" s="1">
        <v>36887</v>
      </c>
      <c r="B520">
        <v>6.4381300000000001</v>
      </c>
    </row>
    <row r="521" spans="1:2" x14ac:dyDescent="0.35">
      <c r="A521" s="1">
        <v>36888</v>
      </c>
      <c r="B521">
        <v>6.4012500000000001</v>
      </c>
    </row>
    <row r="522" spans="1:2" x14ac:dyDescent="0.35">
      <c r="A522" s="1">
        <v>36889</v>
      </c>
      <c r="B522">
        <v>6.3987499999999997</v>
      </c>
    </row>
    <row r="523" spans="1:2" x14ac:dyDescent="0.35">
      <c r="A523" s="1">
        <v>36892</v>
      </c>
      <c r="B523">
        <v>6.3987499999999997</v>
      </c>
    </row>
    <row r="524" spans="1:2" x14ac:dyDescent="0.35">
      <c r="A524" s="1">
        <v>36893</v>
      </c>
      <c r="B524">
        <v>6.3712499999999999</v>
      </c>
    </row>
    <row r="525" spans="1:2" x14ac:dyDescent="0.35">
      <c r="A525" s="1">
        <v>36894</v>
      </c>
      <c r="B525">
        <v>6.2862499999999999</v>
      </c>
    </row>
    <row r="526" spans="1:2" x14ac:dyDescent="0.35">
      <c r="A526" s="1">
        <v>36895</v>
      </c>
      <c r="B526">
        <v>5.86625</v>
      </c>
    </row>
    <row r="527" spans="1:2" x14ac:dyDescent="0.35">
      <c r="A527" s="1">
        <v>36896</v>
      </c>
      <c r="B527">
        <v>5.6950000000000003</v>
      </c>
    </row>
    <row r="528" spans="1:2" x14ac:dyDescent="0.35">
      <c r="A528" s="1">
        <v>36899</v>
      </c>
      <c r="B528">
        <v>5.61625</v>
      </c>
    </row>
    <row r="529" spans="1:2" x14ac:dyDescent="0.35">
      <c r="A529" s="1">
        <v>36900</v>
      </c>
      <c r="B529">
        <v>5.6237500000000002</v>
      </c>
    </row>
    <row r="530" spans="1:2" x14ac:dyDescent="0.35">
      <c r="A530" s="1">
        <v>36901</v>
      </c>
      <c r="B530">
        <v>5.65</v>
      </c>
    </row>
    <row r="531" spans="1:2" x14ac:dyDescent="0.35">
      <c r="A531" s="1">
        <v>36902</v>
      </c>
      <c r="B531">
        <v>5.6762499999999996</v>
      </c>
    </row>
    <row r="532" spans="1:2" x14ac:dyDescent="0.35">
      <c r="A532" s="1">
        <v>36903</v>
      </c>
      <c r="B532">
        <v>5.67875</v>
      </c>
    </row>
    <row r="533" spans="1:2" x14ac:dyDescent="0.35">
      <c r="A533" s="1">
        <v>36906</v>
      </c>
      <c r="B533">
        <v>5.74125</v>
      </c>
    </row>
    <row r="534" spans="1:2" x14ac:dyDescent="0.35">
      <c r="A534" s="1">
        <v>36907</v>
      </c>
      <c r="B534">
        <v>5.7387499999999996</v>
      </c>
    </row>
    <row r="535" spans="1:2" x14ac:dyDescent="0.35">
      <c r="A535" s="1">
        <v>36908</v>
      </c>
      <c r="B535">
        <v>5.7387499999999996</v>
      </c>
    </row>
    <row r="536" spans="1:2" x14ac:dyDescent="0.35">
      <c r="A536" s="1">
        <v>36909</v>
      </c>
      <c r="B536">
        <v>5.6487499999999997</v>
      </c>
    </row>
    <row r="537" spans="1:2" x14ac:dyDescent="0.35">
      <c r="A537" s="1">
        <v>36910</v>
      </c>
      <c r="B537">
        <v>5.6112500000000001</v>
      </c>
    </row>
    <row r="538" spans="1:2" x14ac:dyDescent="0.35">
      <c r="A538" s="1">
        <v>36913</v>
      </c>
      <c r="B538">
        <v>5.5812499999999998</v>
      </c>
    </row>
    <row r="539" spans="1:2" x14ac:dyDescent="0.35">
      <c r="A539" s="1">
        <v>36914</v>
      </c>
      <c r="B539">
        <v>5.5724999999999998</v>
      </c>
    </row>
    <row r="540" spans="1:2" x14ac:dyDescent="0.35">
      <c r="A540" s="1">
        <v>36915</v>
      </c>
      <c r="B540">
        <v>5.61</v>
      </c>
    </row>
    <row r="541" spans="1:2" x14ac:dyDescent="0.35">
      <c r="A541" s="1">
        <v>36916</v>
      </c>
      <c r="B541">
        <v>5.5975000000000001</v>
      </c>
    </row>
    <row r="542" spans="1:2" x14ac:dyDescent="0.35">
      <c r="A542" s="1">
        <v>36917</v>
      </c>
      <c r="B542">
        <v>5.5674999999999999</v>
      </c>
    </row>
    <row r="543" spans="1:2" x14ac:dyDescent="0.35">
      <c r="A543" s="1">
        <v>36920</v>
      </c>
      <c r="B543">
        <v>5.5425000000000004</v>
      </c>
    </row>
    <row r="544" spans="1:2" x14ac:dyDescent="0.35">
      <c r="A544" s="1">
        <v>36921</v>
      </c>
      <c r="B544">
        <v>5.5250000000000004</v>
      </c>
    </row>
    <row r="545" spans="1:2" x14ac:dyDescent="0.35">
      <c r="A545" s="1">
        <v>36922</v>
      </c>
      <c r="B545">
        <v>5.4212499999999997</v>
      </c>
    </row>
    <row r="546" spans="1:2" x14ac:dyDescent="0.35">
      <c r="A546" s="1">
        <v>36923</v>
      </c>
      <c r="B546">
        <v>5.39</v>
      </c>
    </row>
    <row r="547" spans="1:2" x14ac:dyDescent="0.35">
      <c r="A547" s="1">
        <v>36924</v>
      </c>
      <c r="B547">
        <v>5.3975</v>
      </c>
    </row>
    <row r="548" spans="1:2" x14ac:dyDescent="0.35">
      <c r="A548" s="1">
        <v>36927</v>
      </c>
      <c r="B548">
        <v>5.41</v>
      </c>
    </row>
    <row r="549" spans="1:2" x14ac:dyDescent="0.35">
      <c r="A549" s="1">
        <v>36928</v>
      </c>
      <c r="B549">
        <v>5.41</v>
      </c>
    </row>
    <row r="550" spans="1:2" x14ac:dyDescent="0.35">
      <c r="A550" s="1">
        <v>36929</v>
      </c>
      <c r="B550">
        <v>5.41</v>
      </c>
    </row>
    <row r="551" spans="1:2" x14ac:dyDescent="0.35">
      <c r="A551" s="1">
        <v>36930</v>
      </c>
      <c r="B551">
        <v>5.4087500000000004</v>
      </c>
    </row>
    <row r="552" spans="1:2" x14ac:dyDescent="0.35">
      <c r="A552" s="1">
        <v>36931</v>
      </c>
      <c r="B552">
        <v>5.41</v>
      </c>
    </row>
    <row r="553" spans="1:2" x14ac:dyDescent="0.35">
      <c r="A553" s="1">
        <v>36934</v>
      </c>
      <c r="B553">
        <v>5.3875000000000002</v>
      </c>
    </row>
    <row r="554" spans="1:2" x14ac:dyDescent="0.35">
      <c r="A554" s="1">
        <v>36935</v>
      </c>
      <c r="B554">
        <v>5.3887499999999999</v>
      </c>
    </row>
    <row r="555" spans="1:2" x14ac:dyDescent="0.35">
      <c r="A555" s="1">
        <v>36936</v>
      </c>
      <c r="B555">
        <v>5.4</v>
      </c>
    </row>
    <row r="556" spans="1:2" x14ac:dyDescent="0.35">
      <c r="A556" s="1">
        <v>36937</v>
      </c>
      <c r="B556">
        <v>5.4124999999999996</v>
      </c>
    </row>
    <row r="557" spans="1:2" x14ac:dyDescent="0.35">
      <c r="A557" s="1">
        <v>36938</v>
      </c>
      <c r="B557">
        <v>5.41</v>
      </c>
    </row>
    <row r="558" spans="1:2" x14ac:dyDescent="0.35">
      <c r="A558" s="1">
        <v>36941</v>
      </c>
      <c r="B558">
        <v>5.3831300000000004</v>
      </c>
    </row>
    <row r="559" spans="1:2" x14ac:dyDescent="0.35">
      <c r="A559" s="1">
        <v>36942</v>
      </c>
      <c r="B559">
        <v>5.38</v>
      </c>
    </row>
    <row r="560" spans="1:2" x14ac:dyDescent="0.35">
      <c r="A560" s="1">
        <v>36943</v>
      </c>
      <c r="B560">
        <v>5.37</v>
      </c>
    </row>
    <row r="561" spans="1:2" x14ac:dyDescent="0.35">
      <c r="A561" s="1">
        <v>36944</v>
      </c>
      <c r="B561">
        <v>5.3449999999999998</v>
      </c>
    </row>
    <row r="562" spans="1:2" x14ac:dyDescent="0.35">
      <c r="A562" s="1">
        <v>36945</v>
      </c>
      <c r="B562">
        <v>5.3</v>
      </c>
    </row>
    <row r="563" spans="1:2" x14ac:dyDescent="0.35">
      <c r="A563" s="1">
        <v>36948</v>
      </c>
      <c r="B563">
        <v>5.1937499999999996</v>
      </c>
    </row>
    <row r="564" spans="1:2" x14ac:dyDescent="0.35">
      <c r="A564" s="1">
        <v>36949</v>
      </c>
      <c r="B564">
        <v>5.1037499999999998</v>
      </c>
    </row>
    <row r="565" spans="1:2" x14ac:dyDescent="0.35">
      <c r="A565" s="1">
        <v>36950</v>
      </c>
      <c r="B565">
        <v>5.0525000000000002</v>
      </c>
    </row>
    <row r="566" spans="1:2" x14ac:dyDescent="0.35">
      <c r="A566" s="1">
        <v>36951</v>
      </c>
      <c r="B566">
        <v>5.0887500000000001</v>
      </c>
    </row>
    <row r="567" spans="1:2" x14ac:dyDescent="0.35">
      <c r="A567" s="1">
        <v>36952</v>
      </c>
      <c r="B567">
        <v>5.0824999999999996</v>
      </c>
    </row>
    <row r="568" spans="1:2" x14ac:dyDescent="0.35">
      <c r="A568" s="1">
        <v>36955</v>
      </c>
      <c r="B568">
        <v>5.08</v>
      </c>
    </row>
    <row r="569" spans="1:2" x14ac:dyDescent="0.35">
      <c r="A569" s="1">
        <v>36956</v>
      </c>
      <c r="B569">
        <v>5.09</v>
      </c>
    </row>
    <row r="570" spans="1:2" x14ac:dyDescent="0.35">
      <c r="A570" s="1">
        <v>36957</v>
      </c>
      <c r="B570">
        <v>5.0737500000000004</v>
      </c>
    </row>
    <row r="571" spans="1:2" x14ac:dyDescent="0.35">
      <c r="A571" s="1">
        <v>36958</v>
      </c>
      <c r="B571">
        <v>5.0599999999999996</v>
      </c>
    </row>
    <row r="572" spans="1:2" x14ac:dyDescent="0.35">
      <c r="A572" s="1">
        <v>36959</v>
      </c>
      <c r="B572">
        <v>5.04</v>
      </c>
    </row>
    <row r="573" spans="1:2" x14ac:dyDescent="0.35">
      <c r="A573" s="1">
        <v>36962</v>
      </c>
      <c r="B573">
        <v>5.0575000000000001</v>
      </c>
    </row>
    <row r="574" spans="1:2" x14ac:dyDescent="0.35">
      <c r="A574" s="1">
        <v>36963</v>
      </c>
      <c r="B574">
        <v>5.0337500000000004</v>
      </c>
    </row>
    <row r="575" spans="1:2" x14ac:dyDescent="0.35">
      <c r="A575" s="1">
        <v>36964</v>
      </c>
      <c r="B575">
        <v>5.0199999999999996</v>
      </c>
    </row>
    <row r="576" spans="1:2" x14ac:dyDescent="0.35">
      <c r="A576" s="1">
        <v>36965</v>
      </c>
      <c r="B576">
        <v>4.9424999999999999</v>
      </c>
    </row>
    <row r="577" spans="1:2" x14ac:dyDescent="0.35">
      <c r="A577" s="1">
        <v>36966</v>
      </c>
      <c r="B577">
        <v>4.9000000000000004</v>
      </c>
    </row>
    <row r="578" spans="1:2" x14ac:dyDescent="0.35">
      <c r="A578" s="1">
        <v>36969</v>
      </c>
      <c r="B578">
        <v>4.88</v>
      </c>
    </row>
    <row r="579" spans="1:2" x14ac:dyDescent="0.35">
      <c r="A579" s="1">
        <v>36970</v>
      </c>
      <c r="B579">
        <v>4.8862500000000004</v>
      </c>
    </row>
    <row r="580" spans="1:2" x14ac:dyDescent="0.35">
      <c r="A580" s="1">
        <v>36971</v>
      </c>
      <c r="B580">
        <v>4.87</v>
      </c>
    </row>
    <row r="581" spans="1:2" x14ac:dyDescent="0.35">
      <c r="A581" s="1">
        <v>36972</v>
      </c>
      <c r="B581">
        <v>4.8562500000000002</v>
      </c>
    </row>
    <row r="582" spans="1:2" x14ac:dyDescent="0.35">
      <c r="A582" s="1">
        <v>36973</v>
      </c>
      <c r="B582">
        <v>4.8600000000000003</v>
      </c>
    </row>
    <row r="583" spans="1:2" x14ac:dyDescent="0.35">
      <c r="A583" s="1">
        <v>36976</v>
      </c>
      <c r="B583">
        <v>4.8687500000000004</v>
      </c>
    </row>
    <row r="584" spans="1:2" x14ac:dyDescent="0.35">
      <c r="A584" s="1">
        <v>36977</v>
      </c>
      <c r="B584">
        <v>4.8600000000000003</v>
      </c>
    </row>
    <row r="585" spans="1:2" x14ac:dyDescent="0.35">
      <c r="A585" s="1">
        <v>36978</v>
      </c>
      <c r="B585">
        <v>4.9024999999999999</v>
      </c>
    </row>
    <row r="586" spans="1:2" x14ac:dyDescent="0.35">
      <c r="A586" s="1">
        <v>36979</v>
      </c>
      <c r="B586">
        <v>4.8762499999999998</v>
      </c>
    </row>
    <row r="587" spans="1:2" x14ac:dyDescent="0.35">
      <c r="A587" s="1">
        <v>36980</v>
      </c>
      <c r="B587">
        <v>4.8787500000000001</v>
      </c>
    </row>
    <row r="588" spans="1:2" x14ac:dyDescent="0.35">
      <c r="A588" s="1">
        <v>36983</v>
      </c>
      <c r="B588">
        <v>4.84</v>
      </c>
    </row>
    <row r="589" spans="1:2" x14ac:dyDescent="0.35">
      <c r="A589" s="1">
        <v>36984</v>
      </c>
      <c r="B589">
        <v>4.8462499999999995</v>
      </c>
    </row>
    <row r="590" spans="1:2" x14ac:dyDescent="0.35">
      <c r="A590" s="1">
        <v>36985</v>
      </c>
      <c r="B590">
        <v>4.8100000000000005</v>
      </c>
    </row>
    <row r="591" spans="1:2" x14ac:dyDescent="0.35">
      <c r="A591" s="1">
        <v>36986</v>
      </c>
      <c r="B591">
        <v>4.80375</v>
      </c>
    </row>
    <row r="592" spans="1:2" x14ac:dyDescent="0.35">
      <c r="A592" s="1">
        <v>36987</v>
      </c>
      <c r="B592">
        <v>4.8062500000000004</v>
      </c>
    </row>
    <row r="593" spans="1:2" x14ac:dyDescent="0.35">
      <c r="A593" s="1">
        <v>36990</v>
      </c>
      <c r="B593">
        <v>4.74125</v>
      </c>
    </row>
    <row r="594" spans="1:2" x14ac:dyDescent="0.35">
      <c r="A594" s="1">
        <v>36991</v>
      </c>
      <c r="B594">
        <v>4.74</v>
      </c>
    </row>
    <row r="595" spans="1:2" x14ac:dyDescent="0.35">
      <c r="A595" s="1">
        <v>36992</v>
      </c>
      <c r="B595">
        <v>4.76</v>
      </c>
    </row>
    <row r="596" spans="1:2" x14ac:dyDescent="0.35">
      <c r="A596" s="1">
        <v>36993</v>
      </c>
      <c r="B596">
        <v>4.7787500000000005</v>
      </c>
    </row>
    <row r="597" spans="1:2" x14ac:dyDescent="0.35">
      <c r="A597" s="1">
        <v>36994</v>
      </c>
      <c r="B597">
        <v>4.7787500000000005</v>
      </c>
    </row>
    <row r="598" spans="1:2" x14ac:dyDescent="0.35">
      <c r="A598" s="1">
        <v>36997</v>
      </c>
      <c r="B598">
        <v>4.7787500000000005</v>
      </c>
    </row>
    <row r="599" spans="1:2" x14ac:dyDescent="0.35">
      <c r="A599" s="1">
        <v>36998</v>
      </c>
      <c r="B599">
        <v>4.8087499999999999</v>
      </c>
    </row>
    <row r="600" spans="1:2" x14ac:dyDescent="0.35">
      <c r="A600" s="1">
        <v>36999</v>
      </c>
      <c r="B600">
        <v>4.8274999999999997</v>
      </c>
    </row>
    <row r="601" spans="1:2" x14ac:dyDescent="0.35">
      <c r="A601" s="1">
        <v>37000</v>
      </c>
      <c r="B601">
        <v>4.41</v>
      </c>
    </row>
    <row r="602" spans="1:2" x14ac:dyDescent="0.35">
      <c r="A602" s="1">
        <v>37001</v>
      </c>
      <c r="B602">
        <v>4.4175000000000004</v>
      </c>
    </row>
    <row r="603" spans="1:2" x14ac:dyDescent="0.35">
      <c r="A603" s="1">
        <v>37004</v>
      </c>
      <c r="B603">
        <v>4.38375</v>
      </c>
    </row>
    <row r="604" spans="1:2" x14ac:dyDescent="0.35">
      <c r="A604" s="1">
        <v>37005</v>
      </c>
      <c r="B604">
        <v>4.3600000000000003</v>
      </c>
    </row>
    <row r="605" spans="1:2" x14ac:dyDescent="0.35">
      <c r="A605" s="1">
        <v>37006</v>
      </c>
      <c r="B605">
        <v>4.34</v>
      </c>
    </row>
    <row r="606" spans="1:2" x14ac:dyDescent="0.35">
      <c r="A606" s="1">
        <v>37007</v>
      </c>
      <c r="B606">
        <v>4.34</v>
      </c>
    </row>
    <row r="607" spans="1:2" x14ac:dyDescent="0.35">
      <c r="A607" s="1">
        <v>37008</v>
      </c>
      <c r="B607">
        <v>4.3137499999999998</v>
      </c>
    </row>
    <row r="608" spans="1:2" x14ac:dyDescent="0.35">
      <c r="A608" s="1">
        <v>37011</v>
      </c>
      <c r="B608">
        <v>4.3362499999999997</v>
      </c>
    </row>
    <row r="609" spans="1:2" x14ac:dyDescent="0.35">
      <c r="A609" s="1">
        <v>37012</v>
      </c>
      <c r="B609">
        <v>4.34</v>
      </c>
    </row>
    <row r="610" spans="1:2" x14ac:dyDescent="0.35">
      <c r="A610" s="1">
        <v>37013</v>
      </c>
      <c r="B610">
        <v>4.3075000000000001</v>
      </c>
    </row>
    <row r="611" spans="1:2" x14ac:dyDescent="0.35">
      <c r="A611" s="1">
        <v>37014</v>
      </c>
      <c r="B611">
        <v>4.2987500000000001</v>
      </c>
    </row>
    <row r="612" spans="1:2" x14ac:dyDescent="0.35">
      <c r="A612" s="1">
        <v>37015</v>
      </c>
      <c r="B612">
        <v>4.2699999999999996</v>
      </c>
    </row>
    <row r="613" spans="1:2" x14ac:dyDescent="0.35">
      <c r="A613" s="1">
        <v>37018</v>
      </c>
      <c r="B613">
        <v>4.2699999999999996</v>
      </c>
    </row>
    <row r="614" spans="1:2" x14ac:dyDescent="0.35">
      <c r="A614" s="1">
        <v>37019</v>
      </c>
      <c r="B614">
        <v>4.0987499999999999</v>
      </c>
    </row>
    <row r="615" spans="1:2" x14ac:dyDescent="0.35">
      <c r="A615" s="1">
        <v>37020</v>
      </c>
      <c r="B615">
        <v>4.085</v>
      </c>
    </row>
    <row r="616" spans="1:2" x14ac:dyDescent="0.35">
      <c r="A616" s="1">
        <v>37021</v>
      </c>
      <c r="B616">
        <v>4.0599999999999996</v>
      </c>
    </row>
    <row r="617" spans="1:2" x14ac:dyDescent="0.35">
      <c r="A617" s="1">
        <v>37022</v>
      </c>
      <c r="B617">
        <v>4.07</v>
      </c>
    </row>
    <row r="618" spans="1:2" x14ac:dyDescent="0.35">
      <c r="A618" s="1">
        <v>37025</v>
      </c>
      <c r="B618">
        <v>4.1212499999999999</v>
      </c>
    </row>
    <row r="619" spans="1:2" x14ac:dyDescent="0.35">
      <c r="A619" s="1">
        <v>37026</v>
      </c>
      <c r="B619">
        <v>4.1031300000000002</v>
      </c>
    </row>
    <row r="620" spans="1:2" x14ac:dyDescent="0.35">
      <c r="A620" s="1">
        <v>37027</v>
      </c>
      <c r="B620">
        <v>4.03</v>
      </c>
    </row>
    <row r="621" spans="1:2" x14ac:dyDescent="0.35">
      <c r="A621" s="1">
        <v>37028</v>
      </c>
      <c r="B621">
        <v>4.04</v>
      </c>
    </row>
    <row r="622" spans="1:2" x14ac:dyDescent="0.35">
      <c r="A622" s="1">
        <v>37029</v>
      </c>
      <c r="B622">
        <v>4.0549999999999997</v>
      </c>
    </row>
    <row r="623" spans="1:2" x14ac:dyDescent="0.35">
      <c r="A623" s="1">
        <v>37032</v>
      </c>
      <c r="B623">
        <v>4.0762499999999999</v>
      </c>
    </row>
    <row r="624" spans="1:2" x14ac:dyDescent="0.35">
      <c r="A624" s="1">
        <v>37033</v>
      </c>
      <c r="B624">
        <v>4.0750000000000002</v>
      </c>
    </row>
    <row r="625" spans="1:2" x14ac:dyDescent="0.35">
      <c r="A625" s="1">
        <v>37034</v>
      </c>
      <c r="B625">
        <v>4.07</v>
      </c>
    </row>
    <row r="626" spans="1:2" x14ac:dyDescent="0.35">
      <c r="A626" s="1">
        <v>37035</v>
      </c>
      <c r="B626">
        <v>4.0562500000000004</v>
      </c>
    </row>
    <row r="627" spans="1:2" x14ac:dyDescent="0.35">
      <c r="A627" s="1">
        <v>37036</v>
      </c>
      <c r="B627">
        <v>4.03</v>
      </c>
    </row>
    <row r="628" spans="1:2" x14ac:dyDescent="0.35">
      <c r="A628" s="1">
        <v>37039</v>
      </c>
      <c r="B628">
        <v>4.03</v>
      </c>
    </row>
    <row r="629" spans="1:2" x14ac:dyDescent="0.35">
      <c r="A629" s="1">
        <v>37040</v>
      </c>
      <c r="B629">
        <v>4</v>
      </c>
    </row>
    <row r="630" spans="1:2" x14ac:dyDescent="0.35">
      <c r="A630" s="1">
        <v>37041</v>
      </c>
      <c r="B630">
        <v>4</v>
      </c>
    </row>
    <row r="631" spans="1:2" x14ac:dyDescent="0.35">
      <c r="A631" s="1">
        <v>37042</v>
      </c>
      <c r="B631">
        <v>3.99</v>
      </c>
    </row>
    <row r="632" spans="1:2" x14ac:dyDescent="0.35">
      <c r="A632" s="1">
        <v>37043</v>
      </c>
      <c r="B632">
        <v>3.9424999999999999</v>
      </c>
    </row>
    <row r="633" spans="1:2" x14ac:dyDescent="0.35">
      <c r="A633" s="1">
        <v>37046</v>
      </c>
      <c r="B633">
        <v>3.94</v>
      </c>
    </row>
    <row r="634" spans="1:2" x14ac:dyDescent="0.35">
      <c r="A634" s="1">
        <v>37047</v>
      </c>
      <c r="B634">
        <v>3.94</v>
      </c>
    </row>
    <row r="635" spans="1:2" x14ac:dyDescent="0.35">
      <c r="A635" s="1">
        <v>37048</v>
      </c>
      <c r="B635">
        <v>3.9275000000000002</v>
      </c>
    </row>
    <row r="636" spans="1:2" x14ac:dyDescent="0.35">
      <c r="A636" s="1">
        <v>37049</v>
      </c>
      <c r="B636">
        <v>3.9181300000000001</v>
      </c>
    </row>
    <row r="637" spans="1:2" x14ac:dyDescent="0.35">
      <c r="A637" s="1">
        <v>37050</v>
      </c>
      <c r="B637">
        <v>3.9156300000000002</v>
      </c>
    </row>
    <row r="638" spans="1:2" x14ac:dyDescent="0.35">
      <c r="A638" s="1">
        <v>37053</v>
      </c>
      <c r="B638">
        <v>3.91</v>
      </c>
    </row>
    <row r="639" spans="1:2" x14ac:dyDescent="0.35">
      <c r="A639" s="1">
        <v>37054</v>
      </c>
      <c r="B639">
        <v>3.8987500000000002</v>
      </c>
    </row>
    <row r="640" spans="1:2" x14ac:dyDescent="0.35">
      <c r="A640" s="1">
        <v>37055</v>
      </c>
      <c r="B640">
        <v>3.89</v>
      </c>
    </row>
    <row r="641" spans="1:2" x14ac:dyDescent="0.35">
      <c r="A641" s="1">
        <v>37056</v>
      </c>
      <c r="B641">
        <v>3.8774999999999999</v>
      </c>
    </row>
    <row r="642" spans="1:2" x14ac:dyDescent="0.35">
      <c r="A642" s="1">
        <v>37057</v>
      </c>
      <c r="B642">
        <v>3.8512499999999998</v>
      </c>
    </row>
    <row r="643" spans="1:2" x14ac:dyDescent="0.35">
      <c r="A643" s="1">
        <v>37060</v>
      </c>
      <c r="B643">
        <v>3.78688</v>
      </c>
    </row>
    <row r="644" spans="1:2" x14ac:dyDescent="0.35">
      <c r="A644" s="1">
        <v>37061</v>
      </c>
      <c r="B644">
        <v>3.7574999999999998</v>
      </c>
    </row>
    <row r="645" spans="1:2" x14ac:dyDescent="0.35">
      <c r="A645" s="1">
        <v>37062</v>
      </c>
      <c r="B645">
        <v>3.75</v>
      </c>
    </row>
    <row r="646" spans="1:2" x14ac:dyDescent="0.35">
      <c r="A646" s="1">
        <v>37063</v>
      </c>
      <c r="B646">
        <v>3.73875</v>
      </c>
    </row>
    <row r="647" spans="1:2" x14ac:dyDescent="0.35">
      <c r="A647" s="1">
        <v>37064</v>
      </c>
      <c r="B647">
        <v>3.73</v>
      </c>
    </row>
    <row r="648" spans="1:2" x14ac:dyDescent="0.35">
      <c r="A648" s="1">
        <v>37067</v>
      </c>
      <c r="B648">
        <v>3.7050000000000001</v>
      </c>
    </row>
    <row r="649" spans="1:2" x14ac:dyDescent="0.35">
      <c r="A649" s="1">
        <v>37068</v>
      </c>
      <c r="B649">
        <v>3.7</v>
      </c>
    </row>
    <row r="650" spans="1:2" x14ac:dyDescent="0.35">
      <c r="A650" s="1">
        <v>37069</v>
      </c>
      <c r="B650">
        <v>3.71</v>
      </c>
    </row>
    <row r="651" spans="1:2" x14ac:dyDescent="0.35">
      <c r="A651" s="1">
        <v>37070</v>
      </c>
      <c r="B651">
        <v>3.79</v>
      </c>
    </row>
    <row r="652" spans="1:2" x14ac:dyDescent="0.35">
      <c r="A652" s="1">
        <v>37071</v>
      </c>
      <c r="B652">
        <v>3.8362500000000002</v>
      </c>
    </row>
    <row r="653" spans="1:2" x14ac:dyDescent="0.35">
      <c r="A653" s="1">
        <v>37074</v>
      </c>
      <c r="B653">
        <v>3.83</v>
      </c>
    </row>
    <row r="654" spans="1:2" x14ac:dyDescent="0.35">
      <c r="A654" s="1">
        <v>37075</v>
      </c>
      <c r="B654">
        <v>3.82</v>
      </c>
    </row>
    <row r="655" spans="1:2" x14ac:dyDescent="0.35">
      <c r="A655" s="1">
        <v>37076</v>
      </c>
      <c r="B655">
        <v>3.8275000000000001</v>
      </c>
    </row>
    <row r="656" spans="1:2" x14ac:dyDescent="0.35">
      <c r="A656" s="1">
        <v>37077</v>
      </c>
      <c r="B656">
        <v>3.82</v>
      </c>
    </row>
    <row r="657" spans="1:2" x14ac:dyDescent="0.35">
      <c r="A657" s="1">
        <v>37078</v>
      </c>
      <c r="B657">
        <v>3.81</v>
      </c>
    </row>
    <row r="658" spans="1:2" x14ac:dyDescent="0.35">
      <c r="A658" s="1">
        <v>37081</v>
      </c>
      <c r="B658">
        <v>3.79</v>
      </c>
    </row>
    <row r="659" spans="1:2" x14ac:dyDescent="0.35">
      <c r="A659" s="1">
        <v>37082</v>
      </c>
      <c r="B659">
        <v>3.79</v>
      </c>
    </row>
    <row r="660" spans="1:2" x14ac:dyDescent="0.35">
      <c r="A660" s="1">
        <v>37083</v>
      </c>
      <c r="B660">
        <v>3.76</v>
      </c>
    </row>
    <row r="661" spans="1:2" x14ac:dyDescent="0.35">
      <c r="A661" s="1">
        <v>37084</v>
      </c>
      <c r="B661">
        <v>3.77</v>
      </c>
    </row>
    <row r="662" spans="1:2" x14ac:dyDescent="0.35">
      <c r="A662" s="1">
        <v>37085</v>
      </c>
      <c r="B662">
        <v>3.75875</v>
      </c>
    </row>
    <row r="663" spans="1:2" x14ac:dyDescent="0.35">
      <c r="A663" s="1">
        <v>37088</v>
      </c>
      <c r="B663">
        <v>3.76</v>
      </c>
    </row>
    <row r="664" spans="1:2" x14ac:dyDescent="0.35">
      <c r="A664" s="1">
        <v>37089</v>
      </c>
      <c r="B664">
        <v>3.76</v>
      </c>
    </row>
    <row r="665" spans="1:2" x14ac:dyDescent="0.35">
      <c r="A665" s="1">
        <v>37090</v>
      </c>
      <c r="B665">
        <v>3.76</v>
      </c>
    </row>
    <row r="666" spans="1:2" x14ac:dyDescent="0.35">
      <c r="A666" s="1">
        <v>37091</v>
      </c>
      <c r="B666">
        <v>3.71</v>
      </c>
    </row>
    <row r="667" spans="1:2" x14ac:dyDescent="0.35">
      <c r="A667" s="1">
        <v>37092</v>
      </c>
      <c r="B667">
        <v>3.7087500000000002</v>
      </c>
    </row>
    <row r="668" spans="1:2" x14ac:dyDescent="0.35">
      <c r="A668" s="1">
        <v>37095</v>
      </c>
      <c r="B668">
        <v>3.7</v>
      </c>
    </row>
    <row r="669" spans="1:2" x14ac:dyDescent="0.35">
      <c r="A669" s="1">
        <v>37096</v>
      </c>
      <c r="B669">
        <v>3.7</v>
      </c>
    </row>
    <row r="670" spans="1:2" x14ac:dyDescent="0.35">
      <c r="A670" s="1">
        <v>37097</v>
      </c>
      <c r="B670">
        <v>3.7</v>
      </c>
    </row>
    <row r="671" spans="1:2" x14ac:dyDescent="0.35">
      <c r="A671" s="1">
        <v>37098</v>
      </c>
      <c r="B671">
        <v>3.7050000000000001</v>
      </c>
    </row>
    <row r="672" spans="1:2" x14ac:dyDescent="0.35">
      <c r="A672" s="1">
        <v>37099</v>
      </c>
      <c r="B672">
        <v>3.69625</v>
      </c>
    </row>
    <row r="673" spans="1:2" x14ac:dyDescent="0.35">
      <c r="A673" s="1">
        <v>37102</v>
      </c>
      <c r="B673">
        <v>3.67875</v>
      </c>
    </row>
    <row r="674" spans="1:2" x14ac:dyDescent="0.35">
      <c r="A674" s="1">
        <v>37103</v>
      </c>
      <c r="B674">
        <v>3.67</v>
      </c>
    </row>
    <row r="675" spans="1:2" x14ac:dyDescent="0.35">
      <c r="A675" s="1">
        <v>37104</v>
      </c>
      <c r="B675">
        <v>3.65625</v>
      </c>
    </row>
    <row r="676" spans="1:2" x14ac:dyDescent="0.35">
      <c r="A676" s="1">
        <v>37105</v>
      </c>
      <c r="B676">
        <v>3.65</v>
      </c>
    </row>
    <row r="677" spans="1:2" x14ac:dyDescent="0.35">
      <c r="A677" s="1">
        <v>37106</v>
      </c>
      <c r="B677">
        <v>3.65625</v>
      </c>
    </row>
    <row r="678" spans="1:2" x14ac:dyDescent="0.35">
      <c r="A678" s="1">
        <v>37109</v>
      </c>
      <c r="B678">
        <v>3.65</v>
      </c>
    </row>
    <row r="679" spans="1:2" x14ac:dyDescent="0.35">
      <c r="A679" s="1">
        <v>37110</v>
      </c>
      <c r="B679">
        <v>3.6437499999999998</v>
      </c>
    </row>
    <row r="680" spans="1:2" x14ac:dyDescent="0.35">
      <c r="A680" s="1">
        <v>37111</v>
      </c>
      <c r="B680">
        <v>3.6375000000000002</v>
      </c>
    </row>
    <row r="681" spans="1:2" x14ac:dyDescent="0.35">
      <c r="A681" s="1">
        <v>37112</v>
      </c>
      <c r="B681">
        <v>3.5949999999999998</v>
      </c>
    </row>
    <row r="682" spans="1:2" x14ac:dyDescent="0.35">
      <c r="A682" s="1">
        <v>37113</v>
      </c>
      <c r="B682">
        <v>3.5887500000000001</v>
      </c>
    </row>
    <row r="683" spans="1:2" x14ac:dyDescent="0.35">
      <c r="A683" s="1">
        <v>37116</v>
      </c>
      <c r="B683">
        <v>3.57</v>
      </c>
    </row>
    <row r="684" spans="1:2" x14ac:dyDescent="0.35">
      <c r="A684" s="1">
        <v>37117</v>
      </c>
      <c r="B684">
        <v>3.56</v>
      </c>
    </row>
    <row r="685" spans="1:2" x14ac:dyDescent="0.35">
      <c r="A685" s="1">
        <v>37118</v>
      </c>
      <c r="B685">
        <v>3.56</v>
      </c>
    </row>
    <row r="686" spans="1:2" x14ac:dyDescent="0.35">
      <c r="A686" s="1">
        <v>37119</v>
      </c>
      <c r="B686">
        <v>3.5612500000000002</v>
      </c>
    </row>
    <row r="687" spans="1:2" x14ac:dyDescent="0.35">
      <c r="A687" s="1">
        <v>37120</v>
      </c>
      <c r="B687">
        <v>3.5474999999999999</v>
      </c>
    </row>
    <row r="688" spans="1:2" x14ac:dyDescent="0.35">
      <c r="A688" s="1">
        <v>37123</v>
      </c>
      <c r="B688">
        <v>3.5287500000000001</v>
      </c>
    </row>
    <row r="689" spans="1:2" x14ac:dyDescent="0.35">
      <c r="A689" s="1">
        <v>37124</v>
      </c>
      <c r="B689">
        <v>3.5274999999999999</v>
      </c>
    </row>
    <row r="690" spans="1:2" x14ac:dyDescent="0.35">
      <c r="A690" s="1">
        <v>37125</v>
      </c>
      <c r="B690">
        <v>3.5125000000000002</v>
      </c>
    </row>
    <row r="691" spans="1:2" x14ac:dyDescent="0.35">
      <c r="A691" s="1">
        <v>37126</v>
      </c>
      <c r="B691">
        <v>3.5125000000000002</v>
      </c>
    </row>
    <row r="692" spans="1:2" x14ac:dyDescent="0.35">
      <c r="A692" s="1">
        <v>37127</v>
      </c>
      <c r="B692">
        <v>3.5175000000000001</v>
      </c>
    </row>
    <row r="693" spans="1:2" x14ac:dyDescent="0.35">
      <c r="A693" s="1">
        <v>37130</v>
      </c>
      <c r="B693">
        <v>3.5175000000000001</v>
      </c>
    </row>
    <row r="694" spans="1:2" x14ac:dyDescent="0.35">
      <c r="A694" s="1">
        <v>37131</v>
      </c>
      <c r="B694">
        <v>3.5249999999999999</v>
      </c>
    </row>
    <row r="695" spans="1:2" x14ac:dyDescent="0.35">
      <c r="A695" s="1">
        <v>37132</v>
      </c>
      <c r="B695">
        <v>3.5</v>
      </c>
    </row>
    <row r="696" spans="1:2" x14ac:dyDescent="0.35">
      <c r="A696" s="1">
        <v>37133</v>
      </c>
      <c r="B696">
        <v>3.49</v>
      </c>
    </row>
    <row r="697" spans="1:2" x14ac:dyDescent="0.35">
      <c r="A697" s="1">
        <v>37134</v>
      </c>
      <c r="B697">
        <v>3.4624999999999999</v>
      </c>
    </row>
    <row r="698" spans="1:2" x14ac:dyDescent="0.35">
      <c r="A698" s="1">
        <v>37137</v>
      </c>
      <c r="B698">
        <v>3.46563</v>
      </c>
    </row>
    <row r="699" spans="1:2" x14ac:dyDescent="0.35">
      <c r="A699" s="1">
        <v>37138</v>
      </c>
      <c r="B699">
        <v>3.4662500000000001</v>
      </c>
    </row>
    <row r="700" spans="1:2" x14ac:dyDescent="0.35">
      <c r="A700" s="1">
        <v>37139</v>
      </c>
      <c r="B700">
        <v>3.52</v>
      </c>
    </row>
    <row r="701" spans="1:2" x14ac:dyDescent="0.35">
      <c r="A701" s="1">
        <v>37140</v>
      </c>
      <c r="B701">
        <v>3.52</v>
      </c>
    </row>
    <row r="702" spans="1:2" x14ac:dyDescent="0.35">
      <c r="A702" s="1">
        <v>37141</v>
      </c>
      <c r="B702">
        <v>3.4862500000000001</v>
      </c>
    </row>
    <row r="703" spans="1:2" x14ac:dyDescent="0.35">
      <c r="A703" s="1">
        <v>37144</v>
      </c>
      <c r="B703">
        <v>3.36</v>
      </c>
    </row>
    <row r="704" spans="1:2" x14ac:dyDescent="0.35">
      <c r="A704" s="1">
        <v>37145</v>
      </c>
      <c r="B704">
        <v>3.36</v>
      </c>
    </row>
    <row r="705" spans="1:2" x14ac:dyDescent="0.35">
      <c r="A705" s="1">
        <v>37146</v>
      </c>
      <c r="B705">
        <v>3.15625</v>
      </c>
    </row>
    <row r="706" spans="1:2" x14ac:dyDescent="0.35">
      <c r="A706" s="1">
        <v>37147</v>
      </c>
      <c r="B706">
        <v>3.15</v>
      </c>
    </row>
    <row r="707" spans="1:2" x14ac:dyDescent="0.35">
      <c r="A707" s="1">
        <v>37148</v>
      </c>
      <c r="B707">
        <v>3.15</v>
      </c>
    </row>
    <row r="708" spans="1:2" x14ac:dyDescent="0.35">
      <c r="A708" s="1">
        <v>37151</v>
      </c>
      <c r="B708">
        <v>3.11</v>
      </c>
    </row>
    <row r="709" spans="1:2" x14ac:dyDescent="0.35">
      <c r="A709" s="1">
        <v>37152</v>
      </c>
      <c r="B709">
        <v>2.9649999999999999</v>
      </c>
    </row>
    <row r="710" spans="1:2" x14ac:dyDescent="0.35">
      <c r="A710" s="1">
        <v>37153</v>
      </c>
      <c r="B710">
        <v>2.7831299999999999</v>
      </c>
    </row>
    <row r="711" spans="1:2" x14ac:dyDescent="0.35">
      <c r="A711" s="1">
        <v>37154</v>
      </c>
      <c r="B711">
        <v>2.6025</v>
      </c>
    </row>
    <row r="712" spans="1:2" x14ac:dyDescent="0.35">
      <c r="A712" s="1">
        <v>37155</v>
      </c>
      <c r="B712">
        <v>2.6150000000000002</v>
      </c>
    </row>
    <row r="713" spans="1:2" x14ac:dyDescent="0.35">
      <c r="A713" s="1">
        <v>37158</v>
      </c>
      <c r="B713">
        <v>2.6</v>
      </c>
    </row>
    <row r="714" spans="1:2" x14ac:dyDescent="0.35">
      <c r="A714" s="1">
        <v>37159</v>
      </c>
      <c r="B714">
        <v>2.6</v>
      </c>
    </row>
    <row r="715" spans="1:2" x14ac:dyDescent="0.35">
      <c r="A715" s="1">
        <v>37160</v>
      </c>
      <c r="B715">
        <v>2.5912500000000001</v>
      </c>
    </row>
    <row r="716" spans="1:2" x14ac:dyDescent="0.35">
      <c r="A716" s="1">
        <v>37161</v>
      </c>
      <c r="B716">
        <v>2.6</v>
      </c>
    </row>
    <row r="717" spans="1:2" x14ac:dyDescent="0.35">
      <c r="A717" s="1">
        <v>37162</v>
      </c>
      <c r="B717">
        <v>2.59</v>
      </c>
    </row>
    <row r="718" spans="1:2" x14ac:dyDescent="0.35">
      <c r="A718" s="1">
        <v>37165</v>
      </c>
      <c r="B718">
        <v>2.6</v>
      </c>
    </row>
    <row r="719" spans="1:2" x14ac:dyDescent="0.35">
      <c r="A719" s="1">
        <v>37166</v>
      </c>
      <c r="B719">
        <v>2.5925000000000002</v>
      </c>
    </row>
    <row r="720" spans="1:2" x14ac:dyDescent="0.35">
      <c r="A720" s="1">
        <v>37167</v>
      </c>
      <c r="B720">
        <v>2.5</v>
      </c>
    </row>
    <row r="721" spans="1:2" x14ac:dyDescent="0.35">
      <c r="A721" s="1">
        <v>37168</v>
      </c>
      <c r="B721">
        <v>2.5</v>
      </c>
    </row>
    <row r="722" spans="1:2" x14ac:dyDescent="0.35">
      <c r="A722" s="1">
        <v>37169</v>
      </c>
      <c r="B722">
        <v>2.4812500000000002</v>
      </c>
    </row>
    <row r="723" spans="1:2" x14ac:dyDescent="0.35">
      <c r="A723" s="1">
        <v>37172</v>
      </c>
      <c r="B723">
        <v>2.44</v>
      </c>
    </row>
    <row r="724" spans="1:2" x14ac:dyDescent="0.35">
      <c r="A724" s="1">
        <v>37173</v>
      </c>
      <c r="B724">
        <v>2.4312499999999999</v>
      </c>
    </row>
    <row r="725" spans="1:2" x14ac:dyDescent="0.35">
      <c r="A725" s="1">
        <v>37174</v>
      </c>
      <c r="B725">
        <v>2.4300000000000002</v>
      </c>
    </row>
    <row r="726" spans="1:2" x14ac:dyDescent="0.35">
      <c r="A726" s="1">
        <v>37175</v>
      </c>
      <c r="B726">
        <v>2.4300000000000002</v>
      </c>
    </row>
    <row r="727" spans="1:2" x14ac:dyDescent="0.35">
      <c r="A727" s="1">
        <v>37176</v>
      </c>
      <c r="B727">
        <v>2.4562499999999998</v>
      </c>
    </row>
    <row r="728" spans="1:2" x14ac:dyDescent="0.35">
      <c r="A728" s="1">
        <v>37179</v>
      </c>
      <c r="B728">
        <v>2.4312499999999999</v>
      </c>
    </row>
    <row r="729" spans="1:2" x14ac:dyDescent="0.35">
      <c r="A729" s="1">
        <v>37180</v>
      </c>
      <c r="B729">
        <v>2.42</v>
      </c>
    </row>
    <row r="730" spans="1:2" x14ac:dyDescent="0.35">
      <c r="A730" s="1">
        <v>37181</v>
      </c>
      <c r="B730">
        <v>2.41</v>
      </c>
    </row>
    <row r="731" spans="1:2" x14ac:dyDescent="0.35">
      <c r="A731" s="1">
        <v>37182</v>
      </c>
      <c r="B731">
        <v>2.39</v>
      </c>
    </row>
    <row r="732" spans="1:2" x14ac:dyDescent="0.35">
      <c r="A732" s="1">
        <v>37183</v>
      </c>
      <c r="B732">
        <v>2.36625</v>
      </c>
    </row>
    <row r="733" spans="1:2" x14ac:dyDescent="0.35">
      <c r="A733" s="1">
        <v>37186</v>
      </c>
      <c r="B733">
        <v>2.3525</v>
      </c>
    </row>
    <row r="734" spans="1:2" x14ac:dyDescent="0.35">
      <c r="A734" s="1">
        <v>37187</v>
      </c>
      <c r="B734">
        <v>2.35</v>
      </c>
    </row>
    <row r="735" spans="1:2" x14ac:dyDescent="0.35">
      <c r="A735" s="1">
        <v>37188</v>
      </c>
      <c r="B735">
        <v>2.33</v>
      </c>
    </row>
    <row r="736" spans="1:2" x14ac:dyDescent="0.35">
      <c r="A736" s="1">
        <v>37189</v>
      </c>
      <c r="B736">
        <v>2.31</v>
      </c>
    </row>
    <row r="737" spans="1:2" x14ac:dyDescent="0.35">
      <c r="A737" s="1">
        <v>37190</v>
      </c>
      <c r="B737">
        <v>2.2800000000000002</v>
      </c>
    </row>
    <row r="738" spans="1:2" x14ac:dyDescent="0.35">
      <c r="A738" s="1">
        <v>37193</v>
      </c>
      <c r="B738">
        <v>2.27</v>
      </c>
    </row>
    <row r="739" spans="1:2" x14ac:dyDescent="0.35">
      <c r="A739" s="1">
        <v>37194</v>
      </c>
      <c r="B739">
        <v>2.23</v>
      </c>
    </row>
    <row r="740" spans="1:2" x14ac:dyDescent="0.35">
      <c r="A740" s="1">
        <v>37195</v>
      </c>
      <c r="B740">
        <v>2.2000000000000002</v>
      </c>
    </row>
    <row r="741" spans="1:2" x14ac:dyDescent="0.35">
      <c r="A741" s="1">
        <v>37196</v>
      </c>
      <c r="B741">
        <v>2.21</v>
      </c>
    </row>
    <row r="742" spans="1:2" x14ac:dyDescent="0.35">
      <c r="A742" s="1">
        <v>37197</v>
      </c>
      <c r="B742">
        <v>2.2000000000000002</v>
      </c>
    </row>
    <row r="743" spans="1:2" x14ac:dyDescent="0.35">
      <c r="A743" s="1">
        <v>37200</v>
      </c>
      <c r="B743">
        <v>2.165</v>
      </c>
    </row>
    <row r="744" spans="1:2" x14ac:dyDescent="0.35">
      <c r="A744" s="1">
        <v>37201</v>
      </c>
      <c r="B744">
        <v>2.1349999999999998</v>
      </c>
    </row>
    <row r="745" spans="1:2" x14ac:dyDescent="0.35">
      <c r="A745" s="1">
        <v>37202</v>
      </c>
      <c r="B745">
        <v>2</v>
      </c>
    </row>
    <row r="746" spans="1:2" x14ac:dyDescent="0.35">
      <c r="A746" s="1">
        <v>37203</v>
      </c>
      <c r="B746">
        <v>1.99875</v>
      </c>
    </row>
    <row r="747" spans="1:2" x14ac:dyDescent="0.35">
      <c r="A747" s="1">
        <v>37204</v>
      </c>
      <c r="B747">
        <v>2.0162499999999999</v>
      </c>
    </row>
    <row r="748" spans="1:2" x14ac:dyDescent="0.35">
      <c r="A748" s="1">
        <v>37207</v>
      </c>
      <c r="B748">
        <v>2.0249999999999999</v>
      </c>
    </row>
    <row r="749" spans="1:2" x14ac:dyDescent="0.35">
      <c r="A749" s="1">
        <v>37208</v>
      </c>
      <c r="B749">
        <v>2.01125</v>
      </c>
    </row>
    <row r="750" spans="1:2" x14ac:dyDescent="0.35">
      <c r="A750" s="1">
        <v>37209</v>
      </c>
      <c r="B750">
        <v>2.0212500000000002</v>
      </c>
    </row>
    <row r="751" spans="1:2" x14ac:dyDescent="0.35">
      <c r="A751" s="1">
        <v>37210</v>
      </c>
      <c r="B751">
        <v>2.1</v>
      </c>
    </row>
    <row r="752" spans="1:2" x14ac:dyDescent="0.35">
      <c r="A752" s="1">
        <v>37211</v>
      </c>
      <c r="B752">
        <v>2.1387499999999999</v>
      </c>
    </row>
    <row r="753" spans="1:2" x14ac:dyDescent="0.35">
      <c r="A753" s="1">
        <v>37214</v>
      </c>
      <c r="B753">
        <v>2.15</v>
      </c>
    </row>
    <row r="754" spans="1:2" x14ac:dyDescent="0.35">
      <c r="A754" s="1">
        <v>37215</v>
      </c>
      <c r="B754">
        <v>2.11313</v>
      </c>
    </row>
    <row r="755" spans="1:2" x14ac:dyDescent="0.35">
      <c r="A755" s="1">
        <v>37216</v>
      </c>
      <c r="B755">
        <v>2.13</v>
      </c>
    </row>
    <row r="756" spans="1:2" x14ac:dyDescent="0.35">
      <c r="A756" s="1">
        <v>37217</v>
      </c>
      <c r="B756">
        <v>2.1625000000000001</v>
      </c>
    </row>
    <row r="757" spans="1:2" x14ac:dyDescent="0.35">
      <c r="A757" s="1">
        <v>37218</v>
      </c>
      <c r="B757">
        <v>2.15625</v>
      </c>
    </row>
    <row r="758" spans="1:2" x14ac:dyDescent="0.35">
      <c r="A758" s="1">
        <v>37221</v>
      </c>
      <c r="B758">
        <v>2.1556299999999999</v>
      </c>
    </row>
    <row r="759" spans="1:2" x14ac:dyDescent="0.35">
      <c r="A759" s="1">
        <v>37222</v>
      </c>
      <c r="B759">
        <v>2.1675</v>
      </c>
    </row>
    <row r="760" spans="1:2" x14ac:dyDescent="0.35">
      <c r="A760" s="1">
        <v>37223</v>
      </c>
      <c r="B760">
        <v>2.0962499999999999</v>
      </c>
    </row>
    <row r="761" spans="1:2" x14ac:dyDescent="0.35">
      <c r="A761" s="1">
        <v>37224</v>
      </c>
      <c r="B761">
        <v>2.0812499999999998</v>
      </c>
    </row>
    <row r="762" spans="1:2" x14ac:dyDescent="0.35">
      <c r="A762" s="1">
        <v>37225</v>
      </c>
      <c r="B762">
        <v>2.0318800000000001</v>
      </c>
    </row>
    <row r="763" spans="1:2" x14ac:dyDescent="0.35">
      <c r="A763" s="1">
        <v>37228</v>
      </c>
      <c r="B763">
        <v>2.0074999999999998</v>
      </c>
    </row>
    <row r="764" spans="1:2" x14ac:dyDescent="0.35">
      <c r="A764" s="1">
        <v>37229</v>
      </c>
      <c r="B764">
        <v>2</v>
      </c>
    </row>
    <row r="765" spans="1:2" x14ac:dyDescent="0.35">
      <c r="A765" s="1">
        <v>37230</v>
      </c>
      <c r="B765">
        <v>1.98125</v>
      </c>
    </row>
    <row r="766" spans="1:2" x14ac:dyDescent="0.35">
      <c r="A766" s="1">
        <v>37231</v>
      </c>
      <c r="B766">
        <v>2.02</v>
      </c>
    </row>
    <row r="767" spans="1:2" x14ac:dyDescent="0.35">
      <c r="A767" s="1">
        <v>37232</v>
      </c>
      <c r="B767">
        <v>2.0037500000000001</v>
      </c>
    </row>
    <row r="768" spans="1:2" x14ac:dyDescent="0.35">
      <c r="A768" s="1">
        <v>37235</v>
      </c>
      <c r="B768">
        <v>1.9300000000000002</v>
      </c>
    </row>
    <row r="769" spans="1:2" x14ac:dyDescent="0.35">
      <c r="A769" s="1">
        <v>37236</v>
      </c>
      <c r="B769">
        <v>1.9</v>
      </c>
    </row>
    <row r="770" spans="1:2" x14ac:dyDescent="0.35">
      <c r="A770" s="1">
        <v>37237</v>
      </c>
      <c r="B770">
        <v>1.86313</v>
      </c>
    </row>
    <row r="771" spans="1:2" x14ac:dyDescent="0.35">
      <c r="A771" s="1">
        <v>37238</v>
      </c>
      <c r="B771">
        <v>1.87</v>
      </c>
    </row>
    <row r="772" spans="1:2" x14ac:dyDescent="0.35">
      <c r="A772" s="1">
        <v>37239</v>
      </c>
      <c r="B772">
        <v>1.895</v>
      </c>
    </row>
    <row r="773" spans="1:2" x14ac:dyDescent="0.35">
      <c r="A773" s="1">
        <v>37242</v>
      </c>
      <c r="B773">
        <v>1.9012500000000001</v>
      </c>
    </row>
    <row r="774" spans="1:2" x14ac:dyDescent="0.35">
      <c r="A774" s="1">
        <v>37243</v>
      </c>
      <c r="B774">
        <v>1.9100000000000001</v>
      </c>
    </row>
    <row r="775" spans="1:2" x14ac:dyDescent="0.35">
      <c r="A775" s="1">
        <v>37244</v>
      </c>
      <c r="B775">
        <v>1.9024999999999999</v>
      </c>
    </row>
    <row r="776" spans="1:2" x14ac:dyDescent="0.35">
      <c r="A776" s="1">
        <v>37245</v>
      </c>
      <c r="B776">
        <v>1.9024999999999999</v>
      </c>
    </row>
    <row r="777" spans="1:2" x14ac:dyDescent="0.35">
      <c r="A777" s="1">
        <v>37246</v>
      </c>
      <c r="B777">
        <v>1.9</v>
      </c>
    </row>
    <row r="778" spans="1:2" x14ac:dyDescent="0.35">
      <c r="A778" s="1">
        <v>37249</v>
      </c>
      <c r="B778">
        <v>1.9037500000000001</v>
      </c>
    </row>
    <row r="779" spans="1:2" x14ac:dyDescent="0.35">
      <c r="A779" s="1">
        <v>37250</v>
      </c>
      <c r="B779">
        <v>1.9037500000000001</v>
      </c>
    </row>
    <row r="780" spans="1:2" x14ac:dyDescent="0.35">
      <c r="A780" s="1">
        <v>37251</v>
      </c>
      <c r="B780">
        <v>1.9037500000000001</v>
      </c>
    </row>
    <row r="781" spans="1:2" x14ac:dyDescent="0.35">
      <c r="A781" s="1">
        <v>37252</v>
      </c>
      <c r="B781">
        <v>1.9087499999999999</v>
      </c>
    </row>
    <row r="782" spans="1:2" x14ac:dyDescent="0.35">
      <c r="A782" s="1">
        <v>37253</v>
      </c>
      <c r="B782">
        <v>1.8812500000000001</v>
      </c>
    </row>
    <row r="783" spans="1:2" x14ac:dyDescent="0.35">
      <c r="A783" s="1">
        <v>37256</v>
      </c>
      <c r="B783">
        <v>1.8812500000000001</v>
      </c>
    </row>
    <row r="784" spans="1:2" x14ac:dyDescent="0.35">
      <c r="A784" s="1">
        <v>37257</v>
      </c>
      <c r="B784">
        <v>1.8812500000000001</v>
      </c>
    </row>
    <row r="785" spans="1:2" x14ac:dyDescent="0.35">
      <c r="A785" s="1">
        <v>37258</v>
      </c>
      <c r="B785">
        <v>1.86375</v>
      </c>
    </row>
    <row r="786" spans="1:2" x14ac:dyDescent="0.35">
      <c r="A786" s="1">
        <v>37259</v>
      </c>
      <c r="B786">
        <v>1.8756300000000001</v>
      </c>
    </row>
    <row r="787" spans="1:2" x14ac:dyDescent="0.35">
      <c r="A787" s="1">
        <v>37260</v>
      </c>
      <c r="B787">
        <v>1.87</v>
      </c>
    </row>
    <row r="788" spans="1:2" x14ac:dyDescent="0.35">
      <c r="A788" s="1">
        <v>37263</v>
      </c>
      <c r="B788">
        <v>1.87</v>
      </c>
    </row>
    <row r="789" spans="1:2" x14ac:dyDescent="0.35">
      <c r="A789" s="1">
        <v>37264</v>
      </c>
      <c r="B789">
        <v>1.8425</v>
      </c>
    </row>
    <row r="790" spans="1:2" x14ac:dyDescent="0.35">
      <c r="A790" s="1">
        <v>37265</v>
      </c>
      <c r="B790">
        <v>1.84375</v>
      </c>
    </row>
    <row r="791" spans="1:2" x14ac:dyDescent="0.35">
      <c r="A791" s="1">
        <v>37266</v>
      </c>
      <c r="B791">
        <v>1.83125</v>
      </c>
    </row>
    <row r="792" spans="1:2" x14ac:dyDescent="0.35">
      <c r="A792" s="1">
        <v>37267</v>
      </c>
      <c r="B792">
        <v>1.8268800000000001</v>
      </c>
    </row>
    <row r="793" spans="1:2" x14ac:dyDescent="0.35">
      <c r="A793" s="1">
        <v>37270</v>
      </c>
      <c r="B793">
        <v>1.7237499999999999</v>
      </c>
    </row>
    <row r="794" spans="1:2" x14ac:dyDescent="0.35">
      <c r="A794" s="1">
        <v>37271</v>
      </c>
      <c r="B794">
        <v>1.7237499999999999</v>
      </c>
    </row>
    <row r="795" spans="1:2" x14ac:dyDescent="0.35">
      <c r="A795" s="1">
        <v>37272</v>
      </c>
      <c r="B795">
        <v>1.71563</v>
      </c>
    </row>
    <row r="796" spans="1:2" x14ac:dyDescent="0.35">
      <c r="A796" s="1">
        <v>37273</v>
      </c>
      <c r="B796">
        <v>1.74</v>
      </c>
    </row>
    <row r="797" spans="1:2" x14ac:dyDescent="0.35">
      <c r="A797" s="1">
        <v>37274</v>
      </c>
      <c r="B797">
        <v>1.77</v>
      </c>
    </row>
    <row r="798" spans="1:2" x14ac:dyDescent="0.35">
      <c r="A798" s="1">
        <v>37277</v>
      </c>
      <c r="B798">
        <v>1.7962500000000001</v>
      </c>
    </row>
    <row r="799" spans="1:2" x14ac:dyDescent="0.35">
      <c r="A799" s="1">
        <v>37278</v>
      </c>
      <c r="B799">
        <v>1.8</v>
      </c>
    </row>
    <row r="800" spans="1:2" x14ac:dyDescent="0.35">
      <c r="A800" s="1">
        <v>37279</v>
      </c>
      <c r="B800">
        <v>1.8</v>
      </c>
    </row>
    <row r="801" spans="1:2" x14ac:dyDescent="0.35">
      <c r="A801" s="1">
        <v>37280</v>
      </c>
      <c r="B801">
        <v>1.81</v>
      </c>
    </row>
    <row r="802" spans="1:2" x14ac:dyDescent="0.35">
      <c r="A802" s="1">
        <v>37281</v>
      </c>
      <c r="B802">
        <v>1.87</v>
      </c>
    </row>
    <row r="803" spans="1:2" x14ac:dyDescent="0.35">
      <c r="A803" s="1">
        <v>37284</v>
      </c>
      <c r="B803">
        <v>1.87</v>
      </c>
    </row>
    <row r="804" spans="1:2" x14ac:dyDescent="0.35">
      <c r="A804" s="1">
        <v>37285</v>
      </c>
      <c r="B804">
        <v>1.87</v>
      </c>
    </row>
    <row r="805" spans="1:2" x14ac:dyDescent="0.35">
      <c r="A805" s="1">
        <v>37286</v>
      </c>
      <c r="B805">
        <v>1.8599999999999999</v>
      </c>
    </row>
    <row r="806" spans="1:2" x14ac:dyDescent="0.35">
      <c r="A806" s="1">
        <v>37287</v>
      </c>
      <c r="B806">
        <v>1.88</v>
      </c>
    </row>
    <row r="807" spans="1:2" x14ac:dyDescent="0.35">
      <c r="A807" s="1">
        <v>37288</v>
      </c>
      <c r="B807">
        <v>1.92</v>
      </c>
    </row>
    <row r="808" spans="1:2" x14ac:dyDescent="0.35">
      <c r="A808" s="1">
        <v>37291</v>
      </c>
      <c r="B808">
        <v>1.9087499999999999</v>
      </c>
    </row>
    <row r="809" spans="1:2" x14ac:dyDescent="0.35">
      <c r="A809" s="1">
        <v>37292</v>
      </c>
      <c r="B809">
        <v>1.9</v>
      </c>
    </row>
    <row r="810" spans="1:2" x14ac:dyDescent="0.35">
      <c r="A810" s="1">
        <v>37293</v>
      </c>
      <c r="B810">
        <v>1.9</v>
      </c>
    </row>
    <row r="811" spans="1:2" x14ac:dyDescent="0.35">
      <c r="A811" s="1">
        <v>37294</v>
      </c>
      <c r="B811">
        <v>1.9</v>
      </c>
    </row>
    <row r="812" spans="1:2" x14ac:dyDescent="0.35">
      <c r="A812" s="1">
        <v>37295</v>
      </c>
      <c r="B812">
        <v>1.9</v>
      </c>
    </row>
    <row r="813" spans="1:2" x14ac:dyDescent="0.35">
      <c r="A813" s="1">
        <v>37298</v>
      </c>
      <c r="B813">
        <v>1.8925000000000001</v>
      </c>
    </row>
    <row r="814" spans="1:2" x14ac:dyDescent="0.35">
      <c r="A814" s="1">
        <v>37299</v>
      </c>
      <c r="B814">
        <v>1.8900000000000001</v>
      </c>
    </row>
    <row r="815" spans="1:2" x14ac:dyDescent="0.35">
      <c r="A815" s="1">
        <v>37300</v>
      </c>
      <c r="B815">
        <v>1.9</v>
      </c>
    </row>
    <row r="816" spans="1:2" x14ac:dyDescent="0.35">
      <c r="A816" s="1">
        <v>37301</v>
      </c>
      <c r="B816">
        <v>1.9100000000000001</v>
      </c>
    </row>
    <row r="817" spans="1:2" x14ac:dyDescent="0.35">
      <c r="A817" s="1">
        <v>37302</v>
      </c>
      <c r="B817">
        <v>1.9100000000000001</v>
      </c>
    </row>
    <row r="818" spans="1:2" x14ac:dyDescent="0.35">
      <c r="A818" s="1">
        <v>37305</v>
      </c>
      <c r="B818">
        <v>1.9037500000000001</v>
      </c>
    </row>
    <row r="819" spans="1:2" x14ac:dyDescent="0.35">
      <c r="A819" s="1">
        <v>37306</v>
      </c>
      <c r="B819">
        <v>1.9012500000000001</v>
      </c>
    </row>
    <row r="820" spans="1:2" x14ac:dyDescent="0.35">
      <c r="A820" s="1">
        <v>37307</v>
      </c>
      <c r="B820">
        <v>1.9024999999999999</v>
      </c>
    </row>
    <row r="821" spans="1:2" x14ac:dyDescent="0.35">
      <c r="A821" s="1">
        <v>37308</v>
      </c>
      <c r="B821">
        <v>1.9100000000000001</v>
      </c>
    </row>
    <row r="822" spans="1:2" x14ac:dyDescent="0.35">
      <c r="A822" s="1">
        <v>37309</v>
      </c>
      <c r="B822">
        <v>1.9012500000000001</v>
      </c>
    </row>
    <row r="823" spans="1:2" x14ac:dyDescent="0.35">
      <c r="A823" s="1">
        <v>37312</v>
      </c>
      <c r="B823">
        <v>1.9012500000000001</v>
      </c>
    </row>
    <row r="824" spans="1:2" x14ac:dyDescent="0.35">
      <c r="A824" s="1">
        <v>37313</v>
      </c>
      <c r="B824">
        <v>1.9012500000000001</v>
      </c>
    </row>
    <row r="825" spans="1:2" x14ac:dyDescent="0.35">
      <c r="A825" s="1">
        <v>37314</v>
      </c>
      <c r="B825">
        <v>1.9112499999999999</v>
      </c>
    </row>
    <row r="826" spans="1:2" x14ac:dyDescent="0.35">
      <c r="A826" s="1">
        <v>37315</v>
      </c>
      <c r="B826">
        <v>1.9</v>
      </c>
    </row>
    <row r="827" spans="1:2" x14ac:dyDescent="0.35">
      <c r="A827" s="1">
        <v>37316</v>
      </c>
      <c r="B827">
        <v>1.9012500000000001</v>
      </c>
    </row>
    <row r="828" spans="1:2" x14ac:dyDescent="0.35">
      <c r="A828" s="1">
        <v>37319</v>
      </c>
      <c r="B828">
        <v>1.92</v>
      </c>
    </row>
    <row r="829" spans="1:2" x14ac:dyDescent="0.35">
      <c r="A829" s="1">
        <v>37320</v>
      </c>
      <c r="B829">
        <v>1.92</v>
      </c>
    </row>
    <row r="830" spans="1:2" x14ac:dyDescent="0.35">
      <c r="A830" s="1">
        <v>37321</v>
      </c>
      <c r="B830">
        <v>1.92</v>
      </c>
    </row>
    <row r="831" spans="1:2" x14ac:dyDescent="0.35">
      <c r="A831" s="1">
        <v>37322</v>
      </c>
      <c r="B831">
        <v>1.9212500000000001</v>
      </c>
    </row>
    <row r="832" spans="1:2" x14ac:dyDescent="0.35">
      <c r="A832" s="1">
        <v>37323</v>
      </c>
      <c r="B832">
        <v>1.96</v>
      </c>
    </row>
    <row r="833" spans="1:2" x14ac:dyDescent="0.35">
      <c r="A833" s="1">
        <v>37326</v>
      </c>
      <c r="B833">
        <v>2</v>
      </c>
    </row>
    <row r="834" spans="1:2" x14ac:dyDescent="0.35">
      <c r="A834" s="1">
        <v>37327</v>
      </c>
      <c r="B834">
        <v>2</v>
      </c>
    </row>
    <row r="835" spans="1:2" x14ac:dyDescent="0.35">
      <c r="A835" s="1">
        <v>37328</v>
      </c>
      <c r="B835">
        <v>2</v>
      </c>
    </row>
    <row r="836" spans="1:2" x14ac:dyDescent="0.35">
      <c r="A836" s="1">
        <v>37329</v>
      </c>
      <c r="B836">
        <v>1.99</v>
      </c>
    </row>
    <row r="837" spans="1:2" x14ac:dyDescent="0.35">
      <c r="A837" s="1">
        <v>37330</v>
      </c>
      <c r="B837">
        <v>2.0099999999999998</v>
      </c>
    </row>
    <row r="838" spans="1:2" x14ac:dyDescent="0.35">
      <c r="A838" s="1">
        <v>37333</v>
      </c>
      <c r="B838">
        <v>2.0099999999999998</v>
      </c>
    </row>
    <row r="839" spans="1:2" x14ac:dyDescent="0.35">
      <c r="A839" s="1">
        <v>37334</v>
      </c>
      <c r="B839">
        <v>2.0099999999999998</v>
      </c>
    </row>
    <row r="840" spans="1:2" x14ac:dyDescent="0.35">
      <c r="A840" s="1">
        <v>37335</v>
      </c>
      <c r="B840">
        <v>1.9937499999999999</v>
      </c>
    </row>
    <row r="841" spans="1:2" x14ac:dyDescent="0.35">
      <c r="A841" s="1">
        <v>37336</v>
      </c>
      <c r="B841">
        <v>2.0187499999999998</v>
      </c>
    </row>
    <row r="842" spans="1:2" x14ac:dyDescent="0.35">
      <c r="A842" s="1">
        <v>37337</v>
      </c>
      <c r="B842">
        <v>2.0299999999999998</v>
      </c>
    </row>
    <row r="843" spans="1:2" x14ac:dyDescent="0.35">
      <c r="A843" s="1">
        <v>37340</v>
      </c>
      <c r="B843">
        <v>2.0375000000000001</v>
      </c>
    </row>
    <row r="844" spans="1:2" x14ac:dyDescent="0.35">
      <c r="A844" s="1">
        <v>37341</v>
      </c>
      <c r="B844">
        <v>2.0474999999999999</v>
      </c>
    </row>
    <row r="845" spans="1:2" x14ac:dyDescent="0.35">
      <c r="A845" s="1">
        <v>37342</v>
      </c>
      <c r="B845">
        <v>2.0375000000000001</v>
      </c>
    </row>
    <row r="846" spans="1:2" x14ac:dyDescent="0.35">
      <c r="A846" s="1">
        <v>37343</v>
      </c>
      <c r="B846">
        <v>2.0299999999999998</v>
      </c>
    </row>
    <row r="847" spans="1:2" x14ac:dyDescent="0.35">
      <c r="A847" s="1">
        <v>37344</v>
      </c>
      <c r="B847">
        <v>2.0299999999999998</v>
      </c>
    </row>
    <row r="848" spans="1:2" x14ac:dyDescent="0.35">
      <c r="A848" s="1">
        <v>37347</v>
      </c>
      <c r="B848">
        <v>2.0299999999999998</v>
      </c>
    </row>
    <row r="849" spans="1:2" x14ac:dyDescent="0.35">
      <c r="A849" s="1">
        <v>37348</v>
      </c>
      <c r="B849">
        <v>2.04</v>
      </c>
    </row>
    <row r="850" spans="1:2" x14ac:dyDescent="0.35">
      <c r="A850" s="1">
        <v>37349</v>
      </c>
      <c r="B850">
        <v>2.0262500000000001</v>
      </c>
    </row>
    <row r="851" spans="1:2" x14ac:dyDescent="0.35">
      <c r="A851" s="1">
        <v>37350</v>
      </c>
      <c r="B851">
        <v>2.0125000000000002</v>
      </c>
    </row>
    <row r="852" spans="1:2" x14ac:dyDescent="0.35">
      <c r="A852" s="1">
        <v>37351</v>
      </c>
      <c r="B852">
        <v>2.0099999999999998</v>
      </c>
    </row>
    <row r="853" spans="1:2" x14ac:dyDescent="0.35">
      <c r="A853" s="1">
        <v>37354</v>
      </c>
      <c r="B853">
        <v>1.9862500000000001</v>
      </c>
    </row>
    <row r="854" spans="1:2" x14ac:dyDescent="0.35">
      <c r="A854" s="1">
        <v>37355</v>
      </c>
      <c r="B854">
        <v>1.99</v>
      </c>
    </row>
    <row r="855" spans="1:2" x14ac:dyDescent="0.35">
      <c r="A855" s="1">
        <v>37356</v>
      </c>
      <c r="B855">
        <v>1.98</v>
      </c>
    </row>
    <row r="856" spans="1:2" x14ac:dyDescent="0.35">
      <c r="A856" s="1">
        <v>37357</v>
      </c>
      <c r="B856">
        <v>1.98</v>
      </c>
    </row>
    <row r="857" spans="1:2" x14ac:dyDescent="0.35">
      <c r="A857" s="1">
        <v>37358</v>
      </c>
      <c r="B857">
        <v>1.98</v>
      </c>
    </row>
    <row r="858" spans="1:2" x14ac:dyDescent="0.35">
      <c r="A858" s="1">
        <v>37361</v>
      </c>
      <c r="B858">
        <v>1.97</v>
      </c>
    </row>
    <row r="859" spans="1:2" x14ac:dyDescent="0.35">
      <c r="A859" s="1">
        <v>37362</v>
      </c>
      <c r="B859">
        <v>1.97</v>
      </c>
    </row>
    <row r="860" spans="1:2" x14ac:dyDescent="0.35">
      <c r="A860" s="1">
        <v>37363</v>
      </c>
      <c r="B860">
        <v>1.97</v>
      </c>
    </row>
    <row r="861" spans="1:2" x14ac:dyDescent="0.35">
      <c r="A861" s="1">
        <v>37364</v>
      </c>
      <c r="B861">
        <v>1.94875</v>
      </c>
    </row>
    <row r="862" spans="1:2" x14ac:dyDescent="0.35">
      <c r="A862" s="1">
        <v>37365</v>
      </c>
      <c r="B862">
        <v>1.94</v>
      </c>
    </row>
    <row r="863" spans="1:2" x14ac:dyDescent="0.35">
      <c r="A863" s="1">
        <v>37368</v>
      </c>
      <c r="B863">
        <v>1.94</v>
      </c>
    </row>
    <row r="864" spans="1:2" x14ac:dyDescent="0.35">
      <c r="A864" s="1">
        <v>37369</v>
      </c>
      <c r="B864">
        <v>1.94</v>
      </c>
    </row>
    <row r="865" spans="1:2" x14ac:dyDescent="0.35">
      <c r="A865" s="1">
        <v>37370</v>
      </c>
      <c r="B865">
        <v>1.94</v>
      </c>
    </row>
    <row r="866" spans="1:2" x14ac:dyDescent="0.35">
      <c r="A866" s="1">
        <v>37371</v>
      </c>
      <c r="B866">
        <v>1.92875</v>
      </c>
    </row>
    <row r="867" spans="1:2" x14ac:dyDescent="0.35">
      <c r="A867" s="1">
        <v>37372</v>
      </c>
      <c r="B867">
        <v>1.9212500000000001</v>
      </c>
    </row>
    <row r="868" spans="1:2" x14ac:dyDescent="0.35">
      <c r="A868" s="1">
        <v>37375</v>
      </c>
      <c r="B868">
        <v>1.9125000000000001</v>
      </c>
    </row>
    <row r="869" spans="1:2" x14ac:dyDescent="0.35">
      <c r="A869" s="1">
        <v>37376</v>
      </c>
      <c r="B869">
        <v>1.92</v>
      </c>
    </row>
    <row r="870" spans="1:2" x14ac:dyDescent="0.35">
      <c r="A870" s="1">
        <v>37377</v>
      </c>
      <c r="B870">
        <v>1.92</v>
      </c>
    </row>
    <row r="871" spans="1:2" x14ac:dyDescent="0.35">
      <c r="A871" s="1">
        <v>37378</v>
      </c>
      <c r="B871">
        <v>1.92</v>
      </c>
    </row>
    <row r="872" spans="1:2" x14ac:dyDescent="0.35">
      <c r="A872" s="1">
        <v>37379</v>
      </c>
      <c r="B872">
        <v>1.92</v>
      </c>
    </row>
    <row r="873" spans="1:2" x14ac:dyDescent="0.35">
      <c r="A873" s="1">
        <v>37382</v>
      </c>
      <c r="B873">
        <v>1.92</v>
      </c>
    </row>
    <row r="874" spans="1:2" x14ac:dyDescent="0.35">
      <c r="A874" s="1">
        <v>37383</v>
      </c>
      <c r="B874">
        <v>1.9</v>
      </c>
    </row>
    <row r="875" spans="1:2" x14ac:dyDescent="0.35">
      <c r="A875" s="1">
        <v>37384</v>
      </c>
      <c r="B875">
        <v>1.89625</v>
      </c>
    </row>
    <row r="876" spans="1:2" x14ac:dyDescent="0.35">
      <c r="A876" s="1">
        <v>37385</v>
      </c>
      <c r="B876">
        <v>1.915</v>
      </c>
    </row>
    <row r="877" spans="1:2" x14ac:dyDescent="0.35">
      <c r="A877" s="1">
        <v>37386</v>
      </c>
      <c r="B877">
        <v>1.9</v>
      </c>
    </row>
    <row r="878" spans="1:2" x14ac:dyDescent="0.35">
      <c r="A878" s="1">
        <v>37389</v>
      </c>
      <c r="B878">
        <v>1.9</v>
      </c>
    </row>
    <row r="879" spans="1:2" x14ac:dyDescent="0.35">
      <c r="A879" s="1">
        <v>37390</v>
      </c>
      <c r="B879">
        <v>1.9</v>
      </c>
    </row>
    <row r="880" spans="1:2" x14ac:dyDescent="0.35">
      <c r="A880" s="1">
        <v>37391</v>
      </c>
      <c r="B880">
        <v>1.92</v>
      </c>
    </row>
    <row r="881" spans="1:2" x14ac:dyDescent="0.35">
      <c r="A881" s="1">
        <v>37392</v>
      </c>
      <c r="B881">
        <v>1.9100000000000001</v>
      </c>
    </row>
    <row r="882" spans="1:2" x14ac:dyDescent="0.35">
      <c r="A882" s="1">
        <v>37393</v>
      </c>
      <c r="B882">
        <v>1.9024999999999999</v>
      </c>
    </row>
    <row r="883" spans="1:2" x14ac:dyDescent="0.35">
      <c r="A883" s="1">
        <v>37396</v>
      </c>
      <c r="B883">
        <v>1.9075</v>
      </c>
    </row>
    <row r="884" spans="1:2" x14ac:dyDescent="0.35">
      <c r="A884" s="1">
        <v>37397</v>
      </c>
      <c r="B884">
        <v>1.9</v>
      </c>
    </row>
    <row r="885" spans="1:2" x14ac:dyDescent="0.35">
      <c r="A885" s="1">
        <v>37398</v>
      </c>
      <c r="B885">
        <v>1.89625</v>
      </c>
    </row>
    <row r="886" spans="1:2" x14ac:dyDescent="0.35">
      <c r="A886" s="1">
        <v>37399</v>
      </c>
      <c r="B886">
        <v>1.9</v>
      </c>
    </row>
    <row r="887" spans="1:2" x14ac:dyDescent="0.35">
      <c r="A887" s="1">
        <v>37400</v>
      </c>
      <c r="B887">
        <v>1.9</v>
      </c>
    </row>
    <row r="888" spans="1:2" x14ac:dyDescent="0.35">
      <c r="A888" s="1">
        <v>37403</v>
      </c>
      <c r="B888">
        <v>1.9</v>
      </c>
    </row>
    <row r="889" spans="1:2" x14ac:dyDescent="0.35">
      <c r="A889" s="1">
        <v>37404</v>
      </c>
      <c r="B889">
        <v>1.9</v>
      </c>
    </row>
    <row r="890" spans="1:2" x14ac:dyDescent="0.35">
      <c r="A890" s="1">
        <v>37405</v>
      </c>
      <c r="B890">
        <v>1.8987500000000002</v>
      </c>
    </row>
    <row r="891" spans="1:2" x14ac:dyDescent="0.35">
      <c r="A891" s="1">
        <v>37406</v>
      </c>
      <c r="B891">
        <v>1.8975</v>
      </c>
    </row>
    <row r="892" spans="1:2" x14ac:dyDescent="0.35">
      <c r="A892" s="1">
        <v>37407</v>
      </c>
      <c r="B892">
        <v>1.89625</v>
      </c>
    </row>
    <row r="893" spans="1:2" x14ac:dyDescent="0.35">
      <c r="A893" s="1">
        <v>37410</v>
      </c>
      <c r="B893">
        <v>1.89625</v>
      </c>
    </row>
    <row r="894" spans="1:2" x14ac:dyDescent="0.35">
      <c r="A894" s="1">
        <v>37411</v>
      </c>
      <c r="B894">
        <v>1.89625</v>
      </c>
    </row>
    <row r="895" spans="1:2" x14ac:dyDescent="0.35">
      <c r="A895" s="1">
        <v>37412</v>
      </c>
      <c r="B895">
        <v>1.8912499999999999</v>
      </c>
    </row>
    <row r="896" spans="1:2" x14ac:dyDescent="0.35">
      <c r="A896" s="1">
        <v>37413</v>
      </c>
      <c r="B896">
        <v>1.8900000000000001</v>
      </c>
    </row>
    <row r="897" spans="1:2" x14ac:dyDescent="0.35">
      <c r="A897" s="1">
        <v>37414</v>
      </c>
      <c r="B897">
        <v>1.8900000000000001</v>
      </c>
    </row>
    <row r="898" spans="1:2" x14ac:dyDescent="0.35">
      <c r="A898" s="1">
        <v>37417</v>
      </c>
      <c r="B898">
        <v>1.8900000000000001</v>
      </c>
    </row>
    <row r="899" spans="1:2" x14ac:dyDescent="0.35">
      <c r="A899" s="1">
        <v>37418</v>
      </c>
      <c r="B899">
        <v>1.8900000000000001</v>
      </c>
    </row>
    <row r="900" spans="1:2" x14ac:dyDescent="0.35">
      <c r="A900" s="1">
        <v>37419</v>
      </c>
      <c r="B900">
        <v>1.8868800000000001</v>
      </c>
    </row>
    <row r="901" spans="1:2" x14ac:dyDescent="0.35">
      <c r="A901" s="1">
        <v>37420</v>
      </c>
      <c r="B901">
        <v>1.8868800000000001</v>
      </c>
    </row>
    <row r="902" spans="1:2" x14ac:dyDescent="0.35">
      <c r="A902" s="1">
        <v>37421</v>
      </c>
      <c r="B902">
        <v>1.8793800000000001</v>
      </c>
    </row>
    <row r="903" spans="1:2" x14ac:dyDescent="0.35">
      <c r="A903" s="1">
        <v>37424</v>
      </c>
      <c r="B903">
        <v>1.8787500000000001</v>
      </c>
    </row>
    <row r="904" spans="1:2" x14ac:dyDescent="0.35">
      <c r="A904" s="1">
        <v>37425</v>
      </c>
      <c r="B904">
        <v>1.88</v>
      </c>
    </row>
    <row r="905" spans="1:2" x14ac:dyDescent="0.35">
      <c r="A905" s="1">
        <v>37426</v>
      </c>
      <c r="B905">
        <v>1.8743799999999999</v>
      </c>
    </row>
    <row r="906" spans="1:2" x14ac:dyDescent="0.35">
      <c r="A906" s="1">
        <v>37427</v>
      </c>
      <c r="B906">
        <v>1.87</v>
      </c>
    </row>
    <row r="907" spans="1:2" x14ac:dyDescent="0.35">
      <c r="A907" s="1">
        <v>37428</v>
      </c>
      <c r="B907">
        <v>1.8743799999999999</v>
      </c>
    </row>
    <row r="908" spans="1:2" x14ac:dyDescent="0.35">
      <c r="A908" s="1">
        <v>37431</v>
      </c>
      <c r="B908">
        <v>1.87</v>
      </c>
    </row>
    <row r="909" spans="1:2" x14ac:dyDescent="0.35">
      <c r="A909" s="1">
        <v>37432</v>
      </c>
      <c r="B909">
        <v>1.87</v>
      </c>
    </row>
    <row r="910" spans="1:2" x14ac:dyDescent="0.35">
      <c r="A910" s="1">
        <v>37433</v>
      </c>
      <c r="B910">
        <v>1.855</v>
      </c>
    </row>
    <row r="911" spans="1:2" x14ac:dyDescent="0.35">
      <c r="A911" s="1">
        <v>37434</v>
      </c>
      <c r="B911">
        <v>1.8599999999999999</v>
      </c>
    </row>
    <row r="912" spans="1:2" x14ac:dyDescent="0.35">
      <c r="A912" s="1">
        <v>37435</v>
      </c>
      <c r="B912">
        <v>1.8599999999999999</v>
      </c>
    </row>
    <row r="913" spans="1:2" x14ac:dyDescent="0.35">
      <c r="A913" s="1">
        <v>37438</v>
      </c>
      <c r="B913">
        <v>1.8599999999999999</v>
      </c>
    </row>
    <row r="914" spans="1:2" x14ac:dyDescent="0.35">
      <c r="A914" s="1">
        <v>37439</v>
      </c>
      <c r="B914">
        <v>1.8599999999999999</v>
      </c>
    </row>
    <row r="915" spans="1:2" x14ac:dyDescent="0.35">
      <c r="A915" s="1">
        <v>37440</v>
      </c>
      <c r="B915">
        <v>1.8599999999999999</v>
      </c>
    </row>
    <row r="916" spans="1:2" x14ac:dyDescent="0.35">
      <c r="A916" s="1">
        <v>37441</v>
      </c>
      <c r="B916">
        <v>1.8599999999999999</v>
      </c>
    </row>
    <row r="917" spans="1:2" x14ac:dyDescent="0.35">
      <c r="A917" s="1">
        <v>37442</v>
      </c>
      <c r="B917">
        <v>1.8599999999999999</v>
      </c>
    </row>
    <row r="918" spans="1:2" x14ac:dyDescent="0.35">
      <c r="A918" s="1">
        <v>37445</v>
      </c>
      <c r="B918">
        <v>1.8599999999999999</v>
      </c>
    </row>
    <row r="919" spans="1:2" x14ac:dyDescent="0.35">
      <c r="A919" s="1">
        <v>37446</v>
      </c>
      <c r="B919">
        <v>1.8599999999999999</v>
      </c>
    </row>
    <row r="920" spans="1:2" x14ac:dyDescent="0.35">
      <c r="A920" s="1">
        <v>37447</v>
      </c>
      <c r="B920">
        <v>1.8599999999999999</v>
      </c>
    </row>
    <row r="921" spans="1:2" x14ac:dyDescent="0.35">
      <c r="A921" s="1">
        <v>37448</v>
      </c>
      <c r="B921">
        <v>1.8599999999999999</v>
      </c>
    </row>
    <row r="922" spans="1:2" x14ac:dyDescent="0.35">
      <c r="A922" s="1">
        <v>37449</v>
      </c>
      <c r="B922">
        <v>1.8599999999999999</v>
      </c>
    </row>
    <row r="923" spans="1:2" x14ac:dyDescent="0.35">
      <c r="A923" s="1">
        <v>37452</v>
      </c>
      <c r="B923">
        <v>1.8599999999999999</v>
      </c>
    </row>
    <row r="924" spans="1:2" x14ac:dyDescent="0.35">
      <c r="A924" s="1">
        <v>37453</v>
      </c>
      <c r="B924">
        <v>1.855</v>
      </c>
    </row>
    <row r="925" spans="1:2" x14ac:dyDescent="0.35">
      <c r="A925" s="1">
        <v>37454</v>
      </c>
      <c r="B925">
        <v>1.8599999999999999</v>
      </c>
    </row>
    <row r="926" spans="1:2" x14ac:dyDescent="0.35">
      <c r="A926" s="1">
        <v>37455</v>
      </c>
      <c r="B926">
        <v>1.8599999999999999</v>
      </c>
    </row>
    <row r="927" spans="1:2" x14ac:dyDescent="0.35">
      <c r="A927" s="1">
        <v>37456</v>
      </c>
      <c r="B927">
        <v>1.8599999999999999</v>
      </c>
    </row>
    <row r="928" spans="1:2" x14ac:dyDescent="0.35">
      <c r="A928" s="1">
        <v>37459</v>
      </c>
      <c r="B928">
        <v>1.8543799999999999</v>
      </c>
    </row>
    <row r="929" spans="1:2" x14ac:dyDescent="0.35">
      <c r="A929" s="1">
        <v>37460</v>
      </c>
      <c r="B929">
        <v>1.8512499999999998</v>
      </c>
    </row>
    <row r="930" spans="1:2" x14ac:dyDescent="0.35">
      <c r="A930" s="1">
        <v>37461</v>
      </c>
      <c r="B930">
        <v>1.8199999999999998</v>
      </c>
    </row>
    <row r="931" spans="1:2" x14ac:dyDescent="0.35">
      <c r="A931" s="1">
        <v>37462</v>
      </c>
      <c r="B931">
        <v>1.8275000000000001</v>
      </c>
    </row>
    <row r="932" spans="1:2" x14ac:dyDescent="0.35">
      <c r="A932" s="1">
        <v>37463</v>
      </c>
      <c r="B932">
        <v>1.81</v>
      </c>
    </row>
    <row r="933" spans="1:2" x14ac:dyDescent="0.35">
      <c r="A933" s="1">
        <v>37466</v>
      </c>
      <c r="B933">
        <v>1.81</v>
      </c>
    </row>
    <row r="934" spans="1:2" x14ac:dyDescent="0.35">
      <c r="A934" s="1">
        <v>37467</v>
      </c>
      <c r="B934">
        <v>1.8225</v>
      </c>
    </row>
    <row r="935" spans="1:2" x14ac:dyDescent="0.35">
      <c r="A935" s="1">
        <v>37468</v>
      </c>
      <c r="B935">
        <v>1.82375</v>
      </c>
    </row>
    <row r="936" spans="1:2" x14ac:dyDescent="0.35">
      <c r="A936" s="1">
        <v>37469</v>
      </c>
      <c r="B936">
        <v>1.8125</v>
      </c>
    </row>
    <row r="937" spans="1:2" x14ac:dyDescent="0.35">
      <c r="A937" s="1">
        <v>37470</v>
      </c>
      <c r="B937">
        <v>1.8</v>
      </c>
    </row>
    <row r="938" spans="1:2" x14ac:dyDescent="0.35">
      <c r="A938" s="1">
        <v>37473</v>
      </c>
      <c r="B938">
        <v>1.77</v>
      </c>
    </row>
    <row r="939" spans="1:2" x14ac:dyDescent="0.35">
      <c r="A939" s="1">
        <v>37474</v>
      </c>
      <c r="B939">
        <v>1.7574999999999998</v>
      </c>
    </row>
    <row r="940" spans="1:2" x14ac:dyDescent="0.35">
      <c r="A940" s="1">
        <v>37475</v>
      </c>
      <c r="B940">
        <v>1.76</v>
      </c>
    </row>
    <row r="941" spans="1:2" x14ac:dyDescent="0.35">
      <c r="A941" s="1">
        <v>37476</v>
      </c>
      <c r="B941">
        <v>1.7425000000000002</v>
      </c>
    </row>
    <row r="942" spans="1:2" x14ac:dyDescent="0.35">
      <c r="A942" s="1">
        <v>37477</v>
      </c>
      <c r="B942">
        <v>1.7524999999999999</v>
      </c>
    </row>
    <row r="943" spans="1:2" x14ac:dyDescent="0.35">
      <c r="A943" s="1">
        <v>37480</v>
      </c>
      <c r="B943">
        <v>1.75</v>
      </c>
    </row>
    <row r="944" spans="1:2" x14ac:dyDescent="0.35">
      <c r="A944" s="1">
        <v>37481</v>
      </c>
      <c r="B944">
        <v>1.75</v>
      </c>
    </row>
    <row r="945" spans="1:2" x14ac:dyDescent="0.35">
      <c r="A945" s="1">
        <v>37482</v>
      </c>
      <c r="B945">
        <v>1.7331300000000001</v>
      </c>
    </row>
    <row r="946" spans="1:2" x14ac:dyDescent="0.35">
      <c r="A946" s="1">
        <v>37483</v>
      </c>
      <c r="B946">
        <v>1.7574999999999998</v>
      </c>
    </row>
    <row r="947" spans="1:2" x14ac:dyDescent="0.35">
      <c r="A947" s="1">
        <v>37484</v>
      </c>
      <c r="B947">
        <v>1.76</v>
      </c>
    </row>
    <row r="948" spans="1:2" x14ac:dyDescent="0.35">
      <c r="A948" s="1">
        <v>37487</v>
      </c>
      <c r="B948">
        <v>1.77</v>
      </c>
    </row>
    <row r="949" spans="1:2" x14ac:dyDescent="0.35">
      <c r="A949" s="1">
        <v>37488</v>
      </c>
      <c r="B949">
        <v>1.77</v>
      </c>
    </row>
    <row r="950" spans="1:2" x14ac:dyDescent="0.35">
      <c r="A950" s="1">
        <v>37489</v>
      </c>
      <c r="B950">
        <v>1.77</v>
      </c>
    </row>
    <row r="951" spans="1:2" x14ac:dyDescent="0.35">
      <c r="A951" s="1">
        <v>37490</v>
      </c>
      <c r="B951">
        <v>1.78</v>
      </c>
    </row>
    <row r="952" spans="1:2" x14ac:dyDescent="0.35">
      <c r="A952" s="1">
        <v>37491</v>
      </c>
      <c r="B952">
        <v>1.7962500000000001</v>
      </c>
    </row>
    <row r="953" spans="1:2" x14ac:dyDescent="0.35">
      <c r="A953" s="1">
        <v>37494</v>
      </c>
      <c r="B953">
        <v>1.7962500000000001</v>
      </c>
    </row>
    <row r="954" spans="1:2" x14ac:dyDescent="0.35">
      <c r="A954" s="1">
        <v>37495</v>
      </c>
      <c r="B954">
        <v>1.8</v>
      </c>
    </row>
    <row r="955" spans="1:2" x14ac:dyDescent="0.35">
      <c r="A955" s="1">
        <v>37496</v>
      </c>
      <c r="B955">
        <v>1.8199999999999998</v>
      </c>
    </row>
    <row r="956" spans="1:2" x14ac:dyDescent="0.35">
      <c r="A956" s="1">
        <v>37497</v>
      </c>
      <c r="B956">
        <v>1.81375</v>
      </c>
    </row>
    <row r="957" spans="1:2" x14ac:dyDescent="0.35">
      <c r="A957" s="1">
        <v>37498</v>
      </c>
      <c r="B957">
        <v>1.8062499999999999</v>
      </c>
    </row>
    <row r="958" spans="1:2" x14ac:dyDescent="0.35">
      <c r="A958" s="1">
        <v>37501</v>
      </c>
      <c r="B958">
        <v>1.8087499999999999</v>
      </c>
    </row>
    <row r="959" spans="1:2" x14ac:dyDescent="0.35">
      <c r="A959" s="1">
        <v>37502</v>
      </c>
      <c r="B959">
        <v>1.8018800000000001</v>
      </c>
    </row>
    <row r="960" spans="1:2" x14ac:dyDescent="0.35">
      <c r="A960" s="1">
        <v>37503</v>
      </c>
      <c r="B960">
        <v>1.7825</v>
      </c>
    </row>
    <row r="961" spans="1:2" x14ac:dyDescent="0.35">
      <c r="A961" s="1">
        <v>37504</v>
      </c>
      <c r="B961">
        <v>1.78</v>
      </c>
    </row>
    <row r="962" spans="1:2" x14ac:dyDescent="0.35">
      <c r="A962" s="1">
        <v>37505</v>
      </c>
      <c r="B962">
        <v>1.7749999999999999</v>
      </c>
    </row>
    <row r="963" spans="1:2" x14ac:dyDescent="0.35">
      <c r="A963" s="1">
        <v>37508</v>
      </c>
      <c r="B963">
        <v>1.80125</v>
      </c>
    </row>
    <row r="964" spans="1:2" x14ac:dyDescent="0.35">
      <c r="A964" s="1">
        <v>37509</v>
      </c>
      <c r="B964">
        <v>1.8162500000000001</v>
      </c>
    </row>
    <row r="965" spans="1:2" x14ac:dyDescent="0.35">
      <c r="A965" s="1">
        <v>37510</v>
      </c>
      <c r="B965">
        <v>1.81938</v>
      </c>
    </row>
    <row r="966" spans="1:2" x14ac:dyDescent="0.35">
      <c r="A966" s="1">
        <v>37511</v>
      </c>
      <c r="B966">
        <v>1.8262499999999999</v>
      </c>
    </row>
    <row r="967" spans="1:2" x14ac:dyDescent="0.35">
      <c r="A967" s="1">
        <v>37512</v>
      </c>
      <c r="B967">
        <v>1.8199999999999998</v>
      </c>
    </row>
    <row r="968" spans="1:2" x14ac:dyDescent="0.35">
      <c r="A968" s="1">
        <v>37515</v>
      </c>
      <c r="B968">
        <v>1.8199999999999998</v>
      </c>
    </row>
    <row r="969" spans="1:2" x14ac:dyDescent="0.35">
      <c r="A969" s="1">
        <v>37516</v>
      </c>
      <c r="B969">
        <v>1.83</v>
      </c>
    </row>
    <row r="970" spans="1:2" x14ac:dyDescent="0.35">
      <c r="A970" s="1">
        <v>37517</v>
      </c>
      <c r="B970">
        <v>1.8199999999999998</v>
      </c>
    </row>
    <row r="971" spans="1:2" x14ac:dyDescent="0.35">
      <c r="A971" s="1">
        <v>37518</v>
      </c>
      <c r="B971">
        <v>1.8199999999999998</v>
      </c>
    </row>
    <row r="972" spans="1:2" x14ac:dyDescent="0.35">
      <c r="A972" s="1">
        <v>37519</v>
      </c>
      <c r="B972">
        <v>1.8</v>
      </c>
    </row>
    <row r="973" spans="1:2" x14ac:dyDescent="0.35">
      <c r="A973" s="1">
        <v>37522</v>
      </c>
      <c r="B973">
        <v>1.7962500000000001</v>
      </c>
    </row>
    <row r="974" spans="1:2" x14ac:dyDescent="0.35">
      <c r="A974" s="1">
        <v>37523</v>
      </c>
      <c r="B974">
        <v>1.7943799999999999</v>
      </c>
    </row>
    <row r="975" spans="1:2" x14ac:dyDescent="0.35">
      <c r="A975" s="1">
        <v>37524</v>
      </c>
      <c r="B975">
        <v>1.7906300000000002</v>
      </c>
    </row>
    <row r="976" spans="1:2" x14ac:dyDescent="0.35">
      <c r="A976" s="1">
        <v>37525</v>
      </c>
      <c r="B976">
        <v>1.79813</v>
      </c>
    </row>
    <row r="977" spans="1:2" x14ac:dyDescent="0.35">
      <c r="A977" s="1">
        <v>37526</v>
      </c>
      <c r="B977">
        <v>1.8062499999999999</v>
      </c>
    </row>
    <row r="978" spans="1:2" x14ac:dyDescent="0.35">
      <c r="A978" s="1">
        <v>37529</v>
      </c>
      <c r="B978">
        <v>1.79</v>
      </c>
    </row>
    <row r="979" spans="1:2" x14ac:dyDescent="0.35">
      <c r="A979" s="1">
        <v>37530</v>
      </c>
      <c r="B979">
        <v>1.7618800000000001</v>
      </c>
    </row>
    <row r="980" spans="1:2" x14ac:dyDescent="0.35">
      <c r="A980" s="1">
        <v>37531</v>
      </c>
      <c r="B980">
        <v>1.77</v>
      </c>
    </row>
    <row r="981" spans="1:2" x14ac:dyDescent="0.35">
      <c r="A981" s="1">
        <v>37532</v>
      </c>
      <c r="B981">
        <v>1.76</v>
      </c>
    </row>
    <row r="982" spans="1:2" x14ac:dyDescent="0.35">
      <c r="A982" s="1">
        <v>37533</v>
      </c>
      <c r="B982">
        <v>1.76</v>
      </c>
    </row>
    <row r="983" spans="1:2" x14ac:dyDescent="0.35">
      <c r="A983" s="1">
        <v>37536</v>
      </c>
      <c r="B983">
        <v>1.76</v>
      </c>
    </row>
    <row r="984" spans="1:2" x14ac:dyDescent="0.35">
      <c r="A984" s="1">
        <v>37537</v>
      </c>
      <c r="B984">
        <v>1.76563</v>
      </c>
    </row>
    <row r="985" spans="1:2" x14ac:dyDescent="0.35">
      <c r="A985" s="1">
        <v>37538</v>
      </c>
      <c r="B985">
        <v>1.77</v>
      </c>
    </row>
    <row r="986" spans="1:2" x14ac:dyDescent="0.35">
      <c r="A986" s="1">
        <v>37539</v>
      </c>
      <c r="B986">
        <v>1.7637499999999999</v>
      </c>
    </row>
    <row r="987" spans="1:2" x14ac:dyDescent="0.35">
      <c r="A987" s="1">
        <v>37540</v>
      </c>
      <c r="B987">
        <v>1.7749999999999999</v>
      </c>
    </row>
    <row r="988" spans="1:2" x14ac:dyDescent="0.35">
      <c r="A988" s="1">
        <v>37543</v>
      </c>
      <c r="B988">
        <v>1.78</v>
      </c>
    </row>
    <row r="989" spans="1:2" x14ac:dyDescent="0.35">
      <c r="A989" s="1">
        <v>37544</v>
      </c>
      <c r="B989">
        <v>1.8025</v>
      </c>
    </row>
    <row r="990" spans="1:2" x14ac:dyDescent="0.35">
      <c r="A990" s="1">
        <v>37545</v>
      </c>
      <c r="B990">
        <v>1.8225</v>
      </c>
    </row>
    <row r="991" spans="1:2" x14ac:dyDescent="0.35">
      <c r="A991" s="1">
        <v>37546</v>
      </c>
      <c r="B991">
        <v>1.8399999999999999</v>
      </c>
    </row>
    <row r="992" spans="1:2" x14ac:dyDescent="0.35">
      <c r="A992" s="1">
        <v>37547</v>
      </c>
      <c r="B992">
        <v>1.8275000000000001</v>
      </c>
    </row>
    <row r="993" spans="1:2" x14ac:dyDescent="0.35">
      <c r="A993" s="1">
        <v>37550</v>
      </c>
      <c r="B993">
        <v>1.8262499999999999</v>
      </c>
    </row>
    <row r="994" spans="1:2" x14ac:dyDescent="0.35">
      <c r="A994" s="1">
        <v>37551</v>
      </c>
      <c r="B994">
        <v>1.8399999999999999</v>
      </c>
    </row>
    <row r="995" spans="1:2" x14ac:dyDescent="0.35">
      <c r="A995" s="1">
        <v>37552</v>
      </c>
      <c r="B995">
        <v>1.8387500000000001</v>
      </c>
    </row>
    <row r="996" spans="1:2" x14ac:dyDescent="0.35">
      <c r="A996" s="1">
        <v>37553</v>
      </c>
      <c r="B996">
        <v>1.83</v>
      </c>
    </row>
    <row r="997" spans="1:2" x14ac:dyDescent="0.35">
      <c r="A997" s="1">
        <v>37554</v>
      </c>
      <c r="B997">
        <v>1.8199999999999998</v>
      </c>
    </row>
    <row r="998" spans="1:2" x14ac:dyDescent="0.35">
      <c r="A998" s="1">
        <v>37557</v>
      </c>
      <c r="B998">
        <v>1.7774999999999999</v>
      </c>
    </row>
    <row r="999" spans="1:2" x14ac:dyDescent="0.35">
      <c r="A999" s="1">
        <v>37558</v>
      </c>
      <c r="B999">
        <v>1.76</v>
      </c>
    </row>
    <row r="1000" spans="1:2" x14ac:dyDescent="0.35">
      <c r="A1000" s="1">
        <v>37559</v>
      </c>
      <c r="B1000">
        <v>1.70688</v>
      </c>
    </row>
    <row r="1001" spans="1:2" x14ac:dyDescent="0.35">
      <c r="A1001" s="1">
        <v>37560</v>
      </c>
      <c r="B1001">
        <v>1.68625</v>
      </c>
    </row>
    <row r="1002" spans="1:2" x14ac:dyDescent="0.35">
      <c r="A1002" s="1">
        <v>37561</v>
      </c>
      <c r="B1002">
        <v>1.6587499999999999</v>
      </c>
    </row>
    <row r="1003" spans="1:2" x14ac:dyDescent="0.35">
      <c r="A1003" s="1">
        <v>37564</v>
      </c>
      <c r="B1003">
        <v>1.63375</v>
      </c>
    </row>
    <row r="1004" spans="1:2" x14ac:dyDescent="0.35">
      <c r="A1004" s="1">
        <v>37565</v>
      </c>
      <c r="B1004">
        <v>1.62</v>
      </c>
    </row>
    <row r="1005" spans="1:2" x14ac:dyDescent="0.35">
      <c r="A1005" s="1">
        <v>37566</v>
      </c>
      <c r="B1005">
        <v>1.6099999999999999</v>
      </c>
    </row>
    <row r="1006" spans="1:2" x14ac:dyDescent="0.35">
      <c r="A1006" s="1">
        <v>37567</v>
      </c>
      <c r="B1006">
        <v>1.395</v>
      </c>
    </row>
    <row r="1007" spans="1:2" x14ac:dyDescent="0.35">
      <c r="A1007" s="1">
        <v>37568</v>
      </c>
      <c r="B1007">
        <v>1.395</v>
      </c>
    </row>
    <row r="1008" spans="1:2" x14ac:dyDescent="0.35">
      <c r="A1008" s="1">
        <v>37571</v>
      </c>
      <c r="B1008">
        <v>1.3975</v>
      </c>
    </row>
    <row r="1009" spans="1:2" x14ac:dyDescent="0.35">
      <c r="A1009" s="1">
        <v>37572</v>
      </c>
      <c r="B1009">
        <v>1.4</v>
      </c>
    </row>
    <row r="1010" spans="1:2" x14ac:dyDescent="0.35">
      <c r="A1010" s="1">
        <v>37573</v>
      </c>
      <c r="B1010">
        <v>1.4</v>
      </c>
    </row>
    <row r="1011" spans="1:2" x14ac:dyDescent="0.35">
      <c r="A1011" s="1">
        <v>37574</v>
      </c>
      <c r="B1011">
        <v>1.405</v>
      </c>
    </row>
    <row r="1012" spans="1:2" x14ac:dyDescent="0.35">
      <c r="A1012" s="1">
        <v>37575</v>
      </c>
      <c r="B1012">
        <v>1.42031</v>
      </c>
    </row>
    <row r="1013" spans="1:2" x14ac:dyDescent="0.35">
      <c r="A1013" s="1">
        <v>37578</v>
      </c>
      <c r="B1013">
        <v>1.42</v>
      </c>
    </row>
    <row r="1014" spans="1:2" x14ac:dyDescent="0.35">
      <c r="A1014" s="1">
        <v>37579</v>
      </c>
      <c r="B1014">
        <v>1.42</v>
      </c>
    </row>
    <row r="1015" spans="1:2" x14ac:dyDescent="0.35">
      <c r="A1015" s="1">
        <v>37580</v>
      </c>
      <c r="B1015">
        <v>1.42</v>
      </c>
    </row>
    <row r="1016" spans="1:2" x14ac:dyDescent="0.35">
      <c r="A1016" s="1">
        <v>37581</v>
      </c>
      <c r="B1016">
        <v>1.4237500000000001</v>
      </c>
    </row>
    <row r="1017" spans="1:2" x14ac:dyDescent="0.35">
      <c r="A1017" s="1">
        <v>37582</v>
      </c>
      <c r="B1017">
        <v>1.42625</v>
      </c>
    </row>
    <row r="1018" spans="1:2" x14ac:dyDescent="0.35">
      <c r="A1018" s="1">
        <v>37585</v>
      </c>
      <c r="B1018">
        <v>1.43</v>
      </c>
    </row>
    <row r="1019" spans="1:2" x14ac:dyDescent="0.35">
      <c r="A1019" s="1">
        <v>37586</v>
      </c>
      <c r="B1019">
        <v>1.4275</v>
      </c>
    </row>
    <row r="1020" spans="1:2" x14ac:dyDescent="0.35">
      <c r="A1020" s="1">
        <v>37587</v>
      </c>
      <c r="B1020">
        <v>1.42</v>
      </c>
    </row>
    <row r="1021" spans="1:2" x14ac:dyDescent="0.35">
      <c r="A1021" s="1">
        <v>37588</v>
      </c>
      <c r="B1021">
        <v>1.42563</v>
      </c>
    </row>
    <row r="1022" spans="1:2" x14ac:dyDescent="0.35">
      <c r="A1022" s="1">
        <v>37589</v>
      </c>
      <c r="B1022">
        <v>1.425</v>
      </c>
    </row>
    <row r="1023" spans="1:2" x14ac:dyDescent="0.35">
      <c r="A1023" s="1">
        <v>37592</v>
      </c>
      <c r="B1023">
        <v>1.4224999999999999</v>
      </c>
    </row>
    <row r="1024" spans="1:2" x14ac:dyDescent="0.35">
      <c r="A1024" s="1">
        <v>37593</v>
      </c>
      <c r="B1024">
        <v>1.4212500000000001</v>
      </c>
    </row>
    <row r="1025" spans="1:2" x14ac:dyDescent="0.35">
      <c r="A1025" s="1">
        <v>37594</v>
      </c>
      <c r="B1025">
        <v>1.42</v>
      </c>
    </row>
    <row r="1026" spans="1:2" x14ac:dyDescent="0.35">
      <c r="A1026" s="1">
        <v>37595</v>
      </c>
      <c r="B1026">
        <v>1.42</v>
      </c>
    </row>
    <row r="1027" spans="1:2" x14ac:dyDescent="0.35">
      <c r="A1027" s="1">
        <v>37596</v>
      </c>
      <c r="B1027">
        <v>1.42</v>
      </c>
    </row>
    <row r="1028" spans="1:2" x14ac:dyDescent="0.35">
      <c r="A1028" s="1">
        <v>37599</v>
      </c>
      <c r="B1028">
        <v>1.4112499999999999</v>
      </c>
    </row>
    <row r="1029" spans="1:2" x14ac:dyDescent="0.35">
      <c r="A1029" s="1">
        <v>37600</v>
      </c>
      <c r="B1029">
        <v>1.41</v>
      </c>
    </row>
    <row r="1030" spans="1:2" x14ac:dyDescent="0.35">
      <c r="A1030" s="1">
        <v>37601</v>
      </c>
      <c r="B1030">
        <v>1.41</v>
      </c>
    </row>
    <row r="1031" spans="1:2" x14ac:dyDescent="0.35">
      <c r="A1031" s="1">
        <v>37602</v>
      </c>
      <c r="B1031">
        <v>1.41</v>
      </c>
    </row>
    <row r="1032" spans="1:2" x14ac:dyDescent="0.35">
      <c r="A1032" s="1">
        <v>37603</v>
      </c>
      <c r="B1032">
        <v>1.41</v>
      </c>
    </row>
    <row r="1033" spans="1:2" x14ac:dyDescent="0.35">
      <c r="A1033" s="1">
        <v>37606</v>
      </c>
      <c r="B1033">
        <v>1.41</v>
      </c>
    </row>
    <row r="1034" spans="1:2" x14ac:dyDescent="0.35">
      <c r="A1034" s="1">
        <v>37607</v>
      </c>
      <c r="B1034">
        <v>1.41</v>
      </c>
    </row>
    <row r="1035" spans="1:2" x14ac:dyDescent="0.35">
      <c r="A1035" s="1">
        <v>37608</v>
      </c>
      <c r="B1035">
        <v>1.41</v>
      </c>
    </row>
    <row r="1036" spans="1:2" x14ac:dyDescent="0.35">
      <c r="A1036" s="1">
        <v>37609</v>
      </c>
      <c r="B1036">
        <v>1.4</v>
      </c>
    </row>
    <row r="1037" spans="1:2" x14ac:dyDescent="0.35">
      <c r="A1037" s="1">
        <v>37610</v>
      </c>
      <c r="B1037">
        <v>1.4</v>
      </c>
    </row>
    <row r="1038" spans="1:2" x14ac:dyDescent="0.35">
      <c r="A1038" s="1">
        <v>37613</v>
      </c>
      <c r="B1038">
        <v>1.4</v>
      </c>
    </row>
    <row r="1039" spans="1:2" x14ac:dyDescent="0.35">
      <c r="A1039" s="1">
        <v>37614</v>
      </c>
      <c r="B1039">
        <v>1.4</v>
      </c>
    </row>
    <row r="1040" spans="1:2" x14ac:dyDescent="0.35">
      <c r="A1040" s="1">
        <v>37615</v>
      </c>
      <c r="B1040">
        <v>1.4</v>
      </c>
    </row>
    <row r="1041" spans="1:2" x14ac:dyDescent="0.35">
      <c r="A1041" s="1">
        <v>37616</v>
      </c>
      <c r="B1041">
        <v>1.4</v>
      </c>
    </row>
    <row r="1042" spans="1:2" x14ac:dyDescent="0.35">
      <c r="A1042" s="1">
        <v>37617</v>
      </c>
      <c r="B1042">
        <v>1.4</v>
      </c>
    </row>
    <row r="1043" spans="1:2" x14ac:dyDescent="0.35">
      <c r="A1043" s="1">
        <v>37620</v>
      </c>
      <c r="B1043">
        <v>1.38</v>
      </c>
    </row>
    <row r="1044" spans="1:2" x14ac:dyDescent="0.35">
      <c r="A1044" s="1">
        <v>37621</v>
      </c>
      <c r="B1044">
        <v>1.38</v>
      </c>
    </row>
    <row r="1045" spans="1:2" x14ac:dyDescent="0.35">
      <c r="A1045" s="1">
        <v>37622</v>
      </c>
      <c r="B1045">
        <v>1.38</v>
      </c>
    </row>
    <row r="1046" spans="1:2" x14ac:dyDescent="0.35">
      <c r="A1046" s="1">
        <v>37623</v>
      </c>
      <c r="B1046">
        <v>1.38</v>
      </c>
    </row>
    <row r="1047" spans="1:2" x14ac:dyDescent="0.35">
      <c r="A1047" s="1">
        <v>37624</v>
      </c>
      <c r="B1047">
        <v>1.3900000000000001</v>
      </c>
    </row>
    <row r="1048" spans="1:2" x14ac:dyDescent="0.35">
      <c r="A1048" s="1">
        <v>37627</v>
      </c>
      <c r="B1048">
        <v>1.3887499999999999</v>
      </c>
    </row>
    <row r="1049" spans="1:2" x14ac:dyDescent="0.35">
      <c r="A1049" s="1">
        <v>37628</v>
      </c>
      <c r="B1049">
        <v>1.3875</v>
      </c>
    </row>
    <row r="1050" spans="1:2" x14ac:dyDescent="0.35">
      <c r="A1050" s="1">
        <v>37629</v>
      </c>
      <c r="B1050">
        <v>1.38</v>
      </c>
    </row>
    <row r="1051" spans="1:2" x14ac:dyDescent="0.35">
      <c r="A1051" s="1">
        <v>37630</v>
      </c>
      <c r="B1051">
        <v>1.38</v>
      </c>
    </row>
    <row r="1052" spans="1:2" x14ac:dyDescent="0.35">
      <c r="A1052" s="1">
        <v>37631</v>
      </c>
      <c r="B1052">
        <v>1.38</v>
      </c>
    </row>
    <row r="1053" spans="1:2" x14ac:dyDescent="0.35">
      <c r="A1053" s="1">
        <v>37634</v>
      </c>
      <c r="B1053">
        <v>1.3756300000000001</v>
      </c>
    </row>
    <row r="1054" spans="1:2" x14ac:dyDescent="0.35">
      <c r="A1054" s="1">
        <v>37635</v>
      </c>
      <c r="B1054">
        <v>1.37313</v>
      </c>
    </row>
    <row r="1055" spans="1:2" x14ac:dyDescent="0.35">
      <c r="A1055" s="1">
        <v>37636</v>
      </c>
      <c r="B1055">
        <v>1.37</v>
      </c>
    </row>
    <row r="1056" spans="1:2" x14ac:dyDescent="0.35">
      <c r="A1056" s="1">
        <v>37637</v>
      </c>
      <c r="B1056">
        <v>1.37</v>
      </c>
    </row>
    <row r="1057" spans="1:2" x14ac:dyDescent="0.35">
      <c r="A1057" s="1">
        <v>37638</v>
      </c>
      <c r="B1057">
        <v>1.3687499999999999</v>
      </c>
    </row>
    <row r="1058" spans="1:2" x14ac:dyDescent="0.35">
      <c r="A1058" s="1">
        <v>37641</v>
      </c>
      <c r="B1058">
        <v>1.36375</v>
      </c>
    </row>
    <row r="1059" spans="1:2" x14ac:dyDescent="0.35">
      <c r="A1059" s="1">
        <v>37642</v>
      </c>
      <c r="B1059">
        <v>1.3625</v>
      </c>
    </row>
    <row r="1060" spans="1:2" x14ac:dyDescent="0.35">
      <c r="A1060" s="1">
        <v>37643</v>
      </c>
      <c r="B1060">
        <v>1.3599999999999999</v>
      </c>
    </row>
    <row r="1061" spans="1:2" x14ac:dyDescent="0.35">
      <c r="A1061" s="1">
        <v>37644</v>
      </c>
      <c r="B1061">
        <v>1.3525</v>
      </c>
    </row>
    <row r="1062" spans="1:2" x14ac:dyDescent="0.35">
      <c r="A1062" s="1">
        <v>37645</v>
      </c>
      <c r="B1062">
        <v>1.34938</v>
      </c>
    </row>
    <row r="1063" spans="1:2" x14ac:dyDescent="0.35">
      <c r="A1063" s="1">
        <v>37648</v>
      </c>
      <c r="B1063">
        <v>1.3412500000000001</v>
      </c>
    </row>
    <row r="1064" spans="1:2" x14ac:dyDescent="0.35">
      <c r="A1064" s="1">
        <v>37649</v>
      </c>
      <c r="B1064">
        <v>1.34</v>
      </c>
    </row>
    <row r="1065" spans="1:2" x14ac:dyDescent="0.35">
      <c r="A1065" s="1">
        <v>37650</v>
      </c>
      <c r="B1065">
        <v>1.34</v>
      </c>
    </row>
    <row r="1066" spans="1:2" x14ac:dyDescent="0.35">
      <c r="A1066" s="1">
        <v>37651</v>
      </c>
      <c r="B1066">
        <v>1.35</v>
      </c>
    </row>
    <row r="1067" spans="1:2" x14ac:dyDescent="0.35">
      <c r="A1067" s="1">
        <v>37652</v>
      </c>
      <c r="B1067">
        <v>1.35</v>
      </c>
    </row>
    <row r="1068" spans="1:2" x14ac:dyDescent="0.35">
      <c r="A1068" s="1">
        <v>37655</v>
      </c>
      <c r="B1068">
        <v>1.35</v>
      </c>
    </row>
    <row r="1069" spans="1:2" x14ac:dyDescent="0.35">
      <c r="A1069" s="1">
        <v>37656</v>
      </c>
      <c r="B1069">
        <v>1.35</v>
      </c>
    </row>
    <row r="1070" spans="1:2" x14ac:dyDescent="0.35">
      <c r="A1070" s="1">
        <v>37657</v>
      </c>
      <c r="B1070">
        <v>1.3487499999999999</v>
      </c>
    </row>
    <row r="1071" spans="1:2" x14ac:dyDescent="0.35">
      <c r="A1071" s="1">
        <v>37658</v>
      </c>
      <c r="B1071">
        <v>1.35</v>
      </c>
    </row>
    <row r="1072" spans="1:2" x14ac:dyDescent="0.35">
      <c r="A1072" s="1">
        <v>37659</v>
      </c>
      <c r="B1072">
        <v>1.35</v>
      </c>
    </row>
    <row r="1073" spans="1:2" x14ac:dyDescent="0.35">
      <c r="A1073" s="1">
        <v>37662</v>
      </c>
      <c r="B1073">
        <v>1.34938</v>
      </c>
    </row>
    <row r="1074" spans="1:2" x14ac:dyDescent="0.35">
      <c r="A1074" s="1">
        <v>37663</v>
      </c>
      <c r="B1074">
        <v>1.35</v>
      </c>
    </row>
    <row r="1075" spans="1:2" x14ac:dyDescent="0.35">
      <c r="A1075" s="1">
        <v>37664</v>
      </c>
      <c r="B1075">
        <v>1.34</v>
      </c>
    </row>
    <row r="1076" spans="1:2" x14ac:dyDescent="0.35">
      <c r="A1076" s="1">
        <v>37665</v>
      </c>
      <c r="B1076">
        <v>1.34</v>
      </c>
    </row>
    <row r="1077" spans="1:2" x14ac:dyDescent="0.35">
      <c r="A1077" s="1">
        <v>37666</v>
      </c>
      <c r="B1077">
        <v>1.34</v>
      </c>
    </row>
    <row r="1078" spans="1:2" x14ac:dyDescent="0.35">
      <c r="A1078" s="1">
        <v>37669</v>
      </c>
      <c r="B1078">
        <v>1.34</v>
      </c>
    </row>
    <row r="1079" spans="1:2" x14ac:dyDescent="0.35">
      <c r="A1079" s="1">
        <v>37670</v>
      </c>
      <c r="B1079">
        <v>1.34</v>
      </c>
    </row>
    <row r="1080" spans="1:2" x14ac:dyDescent="0.35">
      <c r="A1080" s="1">
        <v>37671</v>
      </c>
      <c r="B1080">
        <v>1.34</v>
      </c>
    </row>
    <row r="1081" spans="1:2" x14ac:dyDescent="0.35">
      <c r="A1081" s="1">
        <v>37672</v>
      </c>
      <c r="B1081">
        <v>1.34</v>
      </c>
    </row>
    <row r="1082" spans="1:2" x14ac:dyDescent="0.35">
      <c r="A1082" s="1">
        <v>37673</v>
      </c>
      <c r="B1082">
        <v>1.34</v>
      </c>
    </row>
    <row r="1083" spans="1:2" x14ac:dyDescent="0.35">
      <c r="A1083" s="1">
        <v>37676</v>
      </c>
      <c r="B1083">
        <v>1.34</v>
      </c>
    </row>
    <row r="1084" spans="1:2" x14ac:dyDescent="0.35">
      <c r="A1084" s="1">
        <v>37677</v>
      </c>
      <c r="B1084">
        <v>1.34</v>
      </c>
    </row>
    <row r="1085" spans="1:2" x14ac:dyDescent="0.35">
      <c r="A1085" s="1">
        <v>37678</v>
      </c>
      <c r="B1085">
        <v>1.34</v>
      </c>
    </row>
    <row r="1086" spans="1:2" x14ac:dyDescent="0.35">
      <c r="A1086" s="1">
        <v>37679</v>
      </c>
      <c r="B1086">
        <v>1.3387500000000001</v>
      </c>
    </row>
    <row r="1087" spans="1:2" x14ac:dyDescent="0.35">
      <c r="A1087" s="1">
        <v>37680</v>
      </c>
      <c r="B1087">
        <v>1.34</v>
      </c>
    </row>
    <row r="1088" spans="1:2" x14ac:dyDescent="0.35">
      <c r="A1088" s="1">
        <v>37683</v>
      </c>
      <c r="B1088">
        <v>1.3387500000000001</v>
      </c>
    </row>
    <row r="1089" spans="1:2" x14ac:dyDescent="0.35">
      <c r="A1089" s="1">
        <v>37684</v>
      </c>
      <c r="B1089">
        <v>1.33063</v>
      </c>
    </row>
    <row r="1090" spans="1:2" x14ac:dyDescent="0.35">
      <c r="A1090" s="1">
        <v>37685</v>
      </c>
      <c r="B1090">
        <v>1.3225</v>
      </c>
    </row>
    <row r="1091" spans="1:2" x14ac:dyDescent="0.35">
      <c r="A1091" s="1">
        <v>37686</v>
      </c>
      <c r="B1091">
        <v>1.3174999999999999</v>
      </c>
    </row>
    <row r="1092" spans="1:2" x14ac:dyDescent="0.35">
      <c r="A1092" s="1">
        <v>37687</v>
      </c>
      <c r="B1092">
        <v>1.3146900000000001</v>
      </c>
    </row>
    <row r="1093" spans="1:2" x14ac:dyDescent="0.35">
      <c r="A1093" s="1">
        <v>37690</v>
      </c>
      <c r="B1093">
        <v>1.2625</v>
      </c>
    </row>
    <row r="1094" spans="1:2" x14ac:dyDescent="0.35">
      <c r="A1094" s="1">
        <v>37691</v>
      </c>
      <c r="B1094">
        <v>1.23125</v>
      </c>
    </row>
    <row r="1095" spans="1:2" x14ac:dyDescent="0.35">
      <c r="A1095" s="1">
        <v>37692</v>
      </c>
      <c r="B1095">
        <v>1.23</v>
      </c>
    </row>
    <row r="1096" spans="1:2" x14ac:dyDescent="0.35">
      <c r="A1096" s="1">
        <v>37693</v>
      </c>
      <c r="B1096">
        <v>1.25875</v>
      </c>
    </row>
    <row r="1097" spans="1:2" x14ac:dyDescent="0.35">
      <c r="A1097" s="1">
        <v>37694</v>
      </c>
      <c r="B1097">
        <v>1.2787500000000001</v>
      </c>
    </row>
    <row r="1098" spans="1:2" x14ac:dyDescent="0.35">
      <c r="A1098" s="1">
        <v>37697</v>
      </c>
      <c r="B1098">
        <v>1.2606299999999999</v>
      </c>
    </row>
    <row r="1099" spans="1:2" x14ac:dyDescent="0.35">
      <c r="A1099" s="1">
        <v>37698</v>
      </c>
      <c r="B1099">
        <v>1.27</v>
      </c>
    </row>
    <row r="1100" spans="1:2" x14ac:dyDescent="0.35">
      <c r="A1100" s="1">
        <v>37699</v>
      </c>
      <c r="B1100">
        <v>1.2862499999999999</v>
      </c>
    </row>
    <row r="1101" spans="1:2" x14ac:dyDescent="0.35">
      <c r="A1101" s="1">
        <v>37700</v>
      </c>
      <c r="B1101">
        <v>1.29</v>
      </c>
    </row>
    <row r="1102" spans="1:2" x14ac:dyDescent="0.35">
      <c r="A1102" s="1">
        <v>37701</v>
      </c>
      <c r="B1102">
        <v>1.29</v>
      </c>
    </row>
    <row r="1103" spans="1:2" x14ac:dyDescent="0.35">
      <c r="A1103" s="1">
        <v>37704</v>
      </c>
      <c r="B1103">
        <v>1.29</v>
      </c>
    </row>
    <row r="1104" spans="1:2" x14ac:dyDescent="0.35">
      <c r="A1104" s="1">
        <v>37705</v>
      </c>
      <c r="B1104">
        <v>1.29</v>
      </c>
    </row>
    <row r="1105" spans="1:2" x14ac:dyDescent="0.35">
      <c r="A1105" s="1">
        <v>37706</v>
      </c>
      <c r="B1105">
        <v>1.29</v>
      </c>
    </row>
    <row r="1106" spans="1:2" x14ac:dyDescent="0.35">
      <c r="A1106" s="1">
        <v>37707</v>
      </c>
      <c r="B1106">
        <v>1.29</v>
      </c>
    </row>
    <row r="1107" spans="1:2" x14ac:dyDescent="0.35">
      <c r="A1107" s="1">
        <v>37708</v>
      </c>
      <c r="B1107">
        <v>1.29</v>
      </c>
    </row>
    <row r="1108" spans="1:2" x14ac:dyDescent="0.35">
      <c r="A1108" s="1">
        <v>37711</v>
      </c>
      <c r="B1108">
        <v>1.2787500000000001</v>
      </c>
    </row>
    <row r="1109" spans="1:2" x14ac:dyDescent="0.35">
      <c r="A1109" s="1">
        <v>37712</v>
      </c>
      <c r="B1109">
        <v>1.2775000000000001</v>
      </c>
    </row>
    <row r="1110" spans="1:2" x14ac:dyDescent="0.35">
      <c r="A1110" s="1">
        <v>37713</v>
      </c>
      <c r="B1110">
        <v>1.28</v>
      </c>
    </row>
    <row r="1111" spans="1:2" x14ac:dyDescent="0.35">
      <c r="A1111" s="1">
        <v>37714</v>
      </c>
      <c r="B1111">
        <v>1.2787500000000001</v>
      </c>
    </row>
    <row r="1112" spans="1:2" x14ac:dyDescent="0.35">
      <c r="A1112" s="1">
        <v>37715</v>
      </c>
      <c r="B1112">
        <v>1.2775000000000001</v>
      </c>
    </row>
    <row r="1113" spans="1:2" x14ac:dyDescent="0.35">
      <c r="A1113" s="1">
        <v>37718</v>
      </c>
      <c r="B1113">
        <v>1.29</v>
      </c>
    </row>
    <row r="1114" spans="1:2" x14ac:dyDescent="0.35">
      <c r="A1114" s="1">
        <v>37719</v>
      </c>
      <c r="B1114">
        <v>1.29</v>
      </c>
    </row>
    <row r="1115" spans="1:2" x14ac:dyDescent="0.35">
      <c r="A1115" s="1">
        <v>37720</v>
      </c>
      <c r="B1115">
        <v>1.2862499999999999</v>
      </c>
    </row>
    <row r="1116" spans="1:2" x14ac:dyDescent="0.35">
      <c r="A1116" s="1">
        <v>37721</v>
      </c>
      <c r="B1116">
        <v>1.28</v>
      </c>
    </row>
    <row r="1117" spans="1:2" x14ac:dyDescent="0.35">
      <c r="A1117" s="1">
        <v>37722</v>
      </c>
      <c r="B1117">
        <v>1.2887500000000001</v>
      </c>
    </row>
    <row r="1118" spans="1:2" x14ac:dyDescent="0.35">
      <c r="A1118" s="1">
        <v>37725</v>
      </c>
      <c r="B1118">
        <v>1.30125</v>
      </c>
    </row>
    <row r="1119" spans="1:2" x14ac:dyDescent="0.35">
      <c r="A1119" s="1">
        <v>37726</v>
      </c>
      <c r="B1119">
        <v>1.32</v>
      </c>
    </row>
    <row r="1120" spans="1:2" x14ac:dyDescent="0.35">
      <c r="A1120" s="1">
        <v>37727</v>
      </c>
      <c r="B1120">
        <v>1.32938</v>
      </c>
    </row>
    <row r="1121" spans="1:2" x14ac:dyDescent="0.35">
      <c r="A1121" s="1">
        <v>37728</v>
      </c>
      <c r="B1121">
        <v>1.32</v>
      </c>
    </row>
    <row r="1122" spans="1:2" x14ac:dyDescent="0.35">
      <c r="A1122" s="1">
        <v>37729</v>
      </c>
      <c r="B1122">
        <v>1.32</v>
      </c>
    </row>
    <row r="1123" spans="1:2" x14ac:dyDescent="0.35">
      <c r="A1123" s="1">
        <v>37732</v>
      </c>
      <c r="B1123">
        <v>1.32</v>
      </c>
    </row>
    <row r="1124" spans="1:2" x14ac:dyDescent="0.35">
      <c r="A1124" s="1">
        <v>37733</v>
      </c>
      <c r="B1124">
        <v>1.32</v>
      </c>
    </row>
    <row r="1125" spans="1:2" x14ac:dyDescent="0.35">
      <c r="A1125" s="1">
        <v>37734</v>
      </c>
      <c r="B1125">
        <v>1.32</v>
      </c>
    </row>
    <row r="1126" spans="1:2" x14ac:dyDescent="0.35">
      <c r="A1126" s="1">
        <v>37735</v>
      </c>
      <c r="B1126">
        <v>1.32</v>
      </c>
    </row>
    <row r="1127" spans="1:2" x14ac:dyDescent="0.35">
      <c r="A1127" s="1">
        <v>37736</v>
      </c>
      <c r="B1127">
        <v>1.31125</v>
      </c>
    </row>
    <row r="1128" spans="1:2" x14ac:dyDescent="0.35">
      <c r="A1128" s="1">
        <v>37739</v>
      </c>
      <c r="B1128">
        <v>1.2987500000000001</v>
      </c>
    </row>
    <row r="1129" spans="1:2" x14ac:dyDescent="0.35">
      <c r="A1129" s="1">
        <v>37740</v>
      </c>
      <c r="B1129">
        <v>1.31</v>
      </c>
    </row>
    <row r="1130" spans="1:2" x14ac:dyDescent="0.35">
      <c r="A1130" s="1">
        <v>37741</v>
      </c>
      <c r="B1130">
        <v>1.31</v>
      </c>
    </row>
    <row r="1131" spans="1:2" x14ac:dyDescent="0.35">
      <c r="A1131" s="1">
        <v>37742</v>
      </c>
      <c r="B1131">
        <v>1.3</v>
      </c>
    </row>
    <row r="1132" spans="1:2" x14ac:dyDescent="0.35">
      <c r="A1132" s="1">
        <v>37743</v>
      </c>
      <c r="B1132">
        <v>1.29</v>
      </c>
    </row>
    <row r="1133" spans="1:2" x14ac:dyDescent="0.35">
      <c r="A1133" s="1">
        <v>37746</v>
      </c>
      <c r="B1133">
        <v>1.29</v>
      </c>
    </row>
    <row r="1134" spans="1:2" x14ac:dyDescent="0.35">
      <c r="A1134" s="1">
        <v>37747</v>
      </c>
      <c r="B1134">
        <v>1.29</v>
      </c>
    </row>
    <row r="1135" spans="1:2" x14ac:dyDescent="0.35">
      <c r="A1135" s="1">
        <v>37748</v>
      </c>
      <c r="B1135">
        <v>1.28</v>
      </c>
    </row>
    <row r="1136" spans="1:2" x14ac:dyDescent="0.35">
      <c r="A1136" s="1">
        <v>37749</v>
      </c>
      <c r="B1136">
        <v>1.28125</v>
      </c>
    </row>
    <row r="1137" spans="1:2" x14ac:dyDescent="0.35">
      <c r="A1137" s="1">
        <v>37750</v>
      </c>
      <c r="B1137">
        <v>1.29</v>
      </c>
    </row>
    <row r="1138" spans="1:2" x14ac:dyDescent="0.35">
      <c r="A1138" s="1">
        <v>37753</v>
      </c>
      <c r="B1138">
        <v>1.29</v>
      </c>
    </row>
    <row r="1139" spans="1:2" x14ac:dyDescent="0.35">
      <c r="A1139" s="1">
        <v>37754</v>
      </c>
      <c r="B1139">
        <v>1.29</v>
      </c>
    </row>
    <row r="1140" spans="1:2" x14ac:dyDescent="0.35">
      <c r="A1140" s="1">
        <v>37755</v>
      </c>
      <c r="B1140">
        <v>1.29</v>
      </c>
    </row>
    <row r="1141" spans="1:2" x14ac:dyDescent="0.35">
      <c r="A1141" s="1">
        <v>37756</v>
      </c>
      <c r="B1141">
        <v>1.29</v>
      </c>
    </row>
    <row r="1142" spans="1:2" x14ac:dyDescent="0.35">
      <c r="A1142" s="1">
        <v>37757</v>
      </c>
      <c r="B1142">
        <v>1.29</v>
      </c>
    </row>
    <row r="1143" spans="1:2" x14ac:dyDescent="0.35">
      <c r="A1143" s="1">
        <v>37760</v>
      </c>
      <c r="B1143">
        <v>1.2787500000000001</v>
      </c>
    </row>
    <row r="1144" spans="1:2" x14ac:dyDescent="0.35">
      <c r="A1144" s="1">
        <v>37761</v>
      </c>
      <c r="B1144">
        <v>1.28</v>
      </c>
    </row>
    <row r="1145" spans="1:2" x14ac:dyDescent="0.35">
      <c r="A1145" s="1">
        <v>37762</v>
      </c>
      <c r="B1145">
        <v>1.27</v>
      </c>
    </row>
    <row r="1146" spans="1:2" x14ac:dyDescent="0.35">
      <c r="A1146" s="1">
        <v>37763</v>
      </c>
      <c r="B1146">
        <v>1.28</v>
      </c>
    </row>
    <row r="1147" spans="1:2" x14ac:dyDescent="0.35">
      <c r="A1147" s="1">
        <v>37764</v>
      </c>
      <c r="B1147">
        <v>1.28</v>
      </c>
    </row>
    <row r="1148" spans="1:2" x14ac:dyDescent="0.35">
      <c r="A1148" s="1">
        <v>37767</v>
      </c>
      <c r="B1148">
        <v>1.28</v>
      </c>
    </row>
    <row r="1149" spans="1:2" x14ac:dyDescent="0.35">
      <c r="A1149" s="1">
        <v>37768</v>
      </c>
      <c r="B1149">
        <v>1.28</v>
      </c>
    </row>
    <row r="1150" spans="1:2" x14ac:dyDescent="0.35">
      <c r="A1150" s="1">
        <v>37769</v>
      </c>
      <c r="B1150">
        <v>1.28</v>
      </c>
    </row>
    <row r="1151" spans="1:2" x14ac:dyDescent="0.35">
      <c r="A1151" s="1">
        <v>37770</v>
      </c>
      <c r="B1151">
        <v>1.28</v>
      </c>
    </row>
    <row r="1152" spans="1:2" x14ac:dyDescent="0.35">
      <c r="A1152" s="1">
        <v>37771</v>
      </c>
      <c r="B1152">
        <v>1.28</v>
      </c>
    </row>
    <row r="1153" spans="1:2" x14ac:dyDescent="0.35">
      <c r="A1153" s="1">
        <v>37774</v>
      </c>
      <c r="B1153">
        <v>1.28</v>
      </c>
    </row>
    <row r="1154" spans="1:2" x14ac:dyDescent="0.35">
      <c r="A1154" s="1">
        <v>37775</v>
      </c>
      <c r="B1154">
        <v>1.28</v>
      </c>
    </row>
    <row r="1155" spans="1:2" x14ac:dyDescent="0.35">
      <c r="A1155" s="1">
        <v>37776</v>
      </c>
      <c r="B1155">
        <v>1.2575000000000001</v>
      </c>
    </row>
    <row r="1156" spans="1:2" x14ac:dyDescent="0.35">
      <c r="A1156" s="1">
        <v>37777</v>
      </c>
      <c r="B1156">
        <v>1.24</v>
      </c>
    </row>
    <row r="1157" spans="1:2" x14ac:dyDescent="0.35">
      <c r="A1157" s="1">
        <v>37778</v>
      </c>
      <c r="B1157">
        <v>1.20688</v>
      </c>
    </row>
    <row r="1158" spans="1:2" x14ac:dyDescent="0.35">
      <c r="A1158" s="1">
        <v>37781</v>
      </c>
      <c r="B1158">
        <v>1.2</v>
      </c>
    </row>
    <row r="1159" spans="1:2" x14ac:dyDescent="0.35">
      <c r="A1159" s="1">
        <v>37782</v>
      </c>
      <c r="B1159">
        <v>1.18</v>
      </c>
    </row>
    <row r="1160" spans="1:2" x14ac:dyDescent="0.35">
      <c r="A1160" s="1">
        <v>37783</v>
      </c>
      <c r="B1160">
        <v>1.1400000000000001</v>
      </c>
    </row>
    <row r="1161" spans="1:2" x14ac:dyDescent="0.35">
      <c r="A1161" s="1">
        <v>37784</v>
      </c>
      <c r="B1161">
        <v>1.1187499999999999</v>
      </c>
    </row>
    <row r="1162" spans="1:2" x14ac:dyDescent="0.35">
      <c r="A1162" s="1">
        <v>37785</v>
      </c>
      <c r="B1162">
        <v>1.0874999999999999</v>
      </c>
    </row>
    <row r="1163" spans="1:2" x14ac:dyDescent="0.35">
      <c r="A1163" s="1">
        <v>37788</v>
      </c>
      <c r="B1163">
        <v>1.06</v>
      </c>
    </row>
    <row r="1164" spans="1:2" x14ac:dyDescent="0.35">
      <c r="A1164" s="1">
        <v>37789</v>
      </c>
      <c r="B1164">
        <v>1.0549999999999999</v>
      </c>
    </row>
    <row r="1165" spans="1:2" x14ac:dyDescent="0.35">
      <c r="A1165" s="1">
        <v>37790</v>
      </c>
      <c r="B1165">
        <v>1.0649999999999999</v>
      </c>
    </row>
    <row r="1166" spans="1:2" x14ac:dyDescent="0.35">
      <c r="A1166" s="1">
        <v>37791</v>
      </c>
      <c r="B1166">
        <v>1.0275000000000001</v>
      </c>
    </row>
    <row r="1167" spans="1:2" x14ac:dyDescent="0.35">
      <c r="A1167" s="1">
        <v>37792</v>
      </c>
      <c r="B1167">
        <v>1.02</v>
      </c>
    </row>
    <row r="1168" spans="1:2" x14ac:dyDescent="0.35">
      <c r="A1168" s="1">
        <v>37795</v>
      </c>
      <c r="B1168">
        <v>1.0162500000000001</v>
      </c>
    </row>
    <row r="1169" spans="1:2" x14ac:dyDescent="0.35">
      <c r="A1169" s="1">
        <v>37796</v>
      </c>
      <c r="B1169">
        <v>1.00875</v>
      </c>
    </row>
    <row r="1170" spans="1:2" x14ac:dyDescent="0.35">
      <c r="A1170" s="1">
        <v>37797</v>
      </c>
      <c r="B1170">
        <v>1</v>
      </c>
    </row>
    <row r="1171" spans="1:2" x14ac:dyDescent="0.35">
      <c r="A1171" s="1">
        <v>37798</v>
      </c>
      <c r="B1171">
        <v>1.1000000000000001</v>
      </c>
    </row>
    <row r="1172" spans="1:2" x14ac:dyDescent="0.35">
      <c r="A1172" s="1">
        <v>37799</v>
      </c>
      <c r="B1172">
        <v>1.11375</v>
      </c>
    </row>
    <row r="1173" spans="1:2" x14ac:dyDescent="0.35">
      <c r="A1173" s="1">
        <v>37802</v>
      </c>
      <c r="B1173">
        <v>1.11625</v>
      </c>
    </row>
    <row r="1174" spans="1:2" x14ac:dyDescent="0.35">
      <c r="A1174" s="1">
        <v>37803</v>
      </c>
      <c r="B1174">
        <v>1.1100000000000001</v>
      </c>
    </row>
    <row r="1175" spans="1:2" x14ac:dyDescent="0.35">
      <c r="A1175" s="1">
        <v>37804</v>
      </c>
      <c r="B1175">
        <v>1.1100000000000001</v>
      </c>
    </row>
    <row r="1176" spans="1:2" x14ac:dyDescent="0.35">
      <c r="A1176" s="1">
        <v>37805</v>
      </c>
      <c r="B1176">
        <v>1.1100000000000001</v>
      </c>
    </row>
    <row r="1177" spans="1:2" x14ac:dyDescent="0.35">
      <c r="A1177" s="1">
        <v>37806</v>
      </c>
      <c r="B1177">
        <v>1.1100000000000001</v>
      </c>
    </row>
    <row r="1178" spans="1:2" x14ac:dyDescent="0.35">
      <c r="A1178" s="1">
        <v>37809</v>
      </c>
      <c r="B1178">
        <v>1.1100000000000001</v>
      </c>
    </row>
    <row r="1179" spans="1:2" x14ac:dyDescent="0.35">
      <c r="A1179" s="1">
        <v>37810</v>
      </c>
      <c r="B1179">
        <v>1.1100000000000001</v>
      </c>
    </row>
    <row r="1180" spans="1:2" x14ac:dyDescent="0.35">
      <c r="A1180" s="1">
        <v>37811</v>
      </c>
      <c r="B1180">
        <v>1.1100000000000001</v>
      </c>
    </row>
    <row r="1181" spans="1:2" x14ac:dyDescent="0.35">
      <c r="A1181" s="1">
        <v>37812</v>
      </c>
      <c r="B1181">
        <v>1.1100000000000001</v>
      </c>
    </row>
    <row r="1182" spans="1:2" x14ac:dyDescent="0.35">
      <c r="A1182" s="1">
        <v>37813</v>
      </c>
      <c r="B1182">
        <v>1.1056300000000001</v>
      </c>
    </row>
    <row r="1183" spans="1:2" x14ac:dyDescent="0.35">
      <c r="A1183" s="1">
        <v>37816</v>
      </c>
      <c r="B1183">
        <v>1.1031299999999999</v>
      </c>
    </row>
    <row r="1184" spans="1:2" x14ac:dyDescent="0.35">
      <c r="A1184" s="1">
        <v>37817</v>
      </c>
      <c r="B1184">
        <v>1.1000000000000001</v>
      </c>
    </row>
    <row r="1185" spans="1:2" x14ac:dyDescent="0.35">
      <c r="A1185" s="1">
        <v>37818</v>
      </c>
      <c r="B1185">
        <v>1.1100000000000001</v>
      </c>
    </row>
    <row r="1186" spans="1:2" x14ac:dyDescent="0.35">
      <c r="A1186" s="1">
        <v>37819</v>
      </c>
      <c r="B1186">
        <v>1.1100000000000001</v>
      </c>
    </row>
    <row r="1187" spans="1:2" x14ac:dyDescent="0.35">
      <c r="A1187" s="1">
        <v>37820</v>
      </c>
      <c r="B1187">
        <v>1.1100000000000001</v>
      </c>
    </row>
    <row r="1188" spans="1:2" x14ac:dyDescent="0.35">
      <c r="A1188" s="1">
        <v>37823</v>
      </c>
      <c r="B1188">
        <v>1.1100000000000001</v>
      </c>
    </row>
    <row r="1189" spans="1:2" x14ac:dyDescent="0.35">
      <c r="A1189" s="1">
        <v>37824</v>
      </c>
      <c r="B1189">
        <v>1.1100000000000001</v>
      </c>
    </row>
    <row r="1190" spans="1:2" x14ac:dyDescent="0.35">
      <c r="A1190" s="1">
        <v>37825</v>
      </c>
      <c r="B1190">
        <v>1.1100000000000001</v>
      </c>
    </row>
    <row r="1191" spans="1:2" x14ac:dyDescent="0.35">
      <c r="A1191" s="1">
        <v>37826</v>
      </c>
      <c r="B1191">
        <v>1.1100000000000001</v>
      </c>
    </row>
    <row r="1192" spans="1:2" x14ac:dyDescent="0.35">
      <c r="A1192" s="1">
        <v>37827</v>
      </c>
      <c r="B1192">
        <v>1.1100000000000001</v>
      </c>
    </row>
    <row r="1193" spans="1:2" x14ac:dyDescent="0.35">
      <c r="A1193" s="1">
        <v>37830</v>
      </c>
      <c r="B1193">
        <v>1.1100000000000001</v>
      </c>
    </row>
    <row r="1194" spans="1:2" x14ac:dyDescent="0.35">
      <c r="A1194" s="1">
        <v>37831</v>
      </c>
      <c r="B1194">
        <v>1.1100000000000001</v>
      </c>
    </row>
    <row r="1195" spans="1:2" x14ac:dyDescent="0.35">
      <c r="A1195" s="1">
        <v>37832</v>
      </c>
      <c r="B1195">
        <v>1.11625</v>
      </c>
    </row>
    <row r="1196" spans="1:2" x14ac:dyDescent="0.35">
      <c r="A1196" s="1">
        <v>37833</v>
      </c>
      <c r="B1196">
        <v>1.1143799999999999</v>
      </c>
    </row>
    <row r="1197" spans="1:2" x14ac:dyDescent="0.35">
      <c r="A1197" s="1">
        <v>37834</v>
      </c>
      <c r="B1197">
        <v>1.1412499999999999</v>
      </c>
    </row>
    <row r="1198" spans="1:2" x14ac:dyDescent="0.35">
      <c r="A1198" s="1">
        <v>37837</v>
      </c>
      <c r="B1198">
        <v>1.1400000000000001</v>
      </c>
    </row>
    <row r="1199" spans="1:2" x14ac:dyDescent="0.35">
      <c r="A1199" s="1">
        <v>37838</v>
      </c>
      <c r="B1199">
        <v>1.1387499999999999</v>
      </c>
    </row>
    <row r="1200" spans="1:2" x14ac:dyDescent="0.35">
      <c r="A1200" s="1">
        <v>37839</v>
      </c>
      <c r="B1200">
        <v>1.1400000000000001</v>
      </c>
    </row>
    <row r="1201" spans="1:2" x14ac:dyDescent="0.35">
      <c r="A1201" s="1">
        <v>37840</v>
      </c>
      <c r="B1201">
        <v>1.1368800000000001</v>
      </c>
    </row>
    <row r="1202" spans="1:2" x14ac:dyDescent="0.35">
      <c r="A1202" s="1">
        <v>37841</v>
      </c>
      <c r="B1202">
        <v>1.1299999999999999</v>
      </c>
    </row>
    <row r="1203" spans="1:2" x14ac:dyDescent="0.35">
      <c r="A1203" s="1">
        <v>37844</v>
      </c>
      <c r="B1203">
        <v>1.1299999999999999</v>
      </c>
    </row>
    <row r="1204" spans="1:2" x14ac:dyDescent="0.35">
      <c r="A1204" s="1">
        <v>37845</v>
      </c>
      <c r="B1204">
        <v>1.1299999999999999</v>
      </c>
    </row>
    <row r="1205" spans="1:2" x14ac:dyDescent="0.35">
      <c r="A1205" s="1">
        <v>37846</v>
      </c>
      <c r="B1205">
        <v>1.1299999999999999</v>
      </c>
    </row>
    <row r="1206" spans="1:2" x14ac:dyDescent="0.35">
      <c r="A1206" s="1">
        <v>37847</v>
      </c>
      <c r="B1206">
        <v>1.1299999999999999</v>
      </c>
    </row>
    <row r="1207" spans="1:2" x14ac:dyDescent="0.35">
      <c r="A1207" s="1">
        <v>37848</v>
      </c>
      <c r="B1207">
        <v>1.1299999999999999</v>
      </c>
    </row>
    <row r="1208" spans="1:2" x14ac:dyDescent="0.35">
      <c r="A1208" s="1">
        <v>37851</v>
      </c>
      <c r="B1208">
        <v>1.1299999999999999</v>
      </c>
    </row>
    <row r="1209" spans="1:2" x14ac:dyDescent="0.35">
      <c r="A1209" s="1">
        <v>37852</v>
      </c>
      <c r="B1209">
        <v>1.1299999999999999</v>
      </c>
    </row>
    <row r="1210" spans="1:2" x14ac:dyDescent="0.35">
      <c r="A1210" s="1">
        <v>37853</v>
      </c>
      <c r="B1210">
        <v>1.1299999999999999</v>
      </c>
    </row>
    <row r="1211" spans="1:2" x14ac:dyDescent="0.35">
      <c r="A1211" s="1">
        <v>37854</v>
      </c>
      <c r="B1211">
        <v>1.1299999999999999</v>
      </c>
    </row>
    <row r="1212" spans="1:2" x14ac:dyDescent="0.35">
      <c r="A1212" s="1">
        <v>37855</v>
      </c>
      <c r="B1212">
        <v>1.1400000000000001</v>
      </c>
    </row>
    <row r="1213" spans="1:2" x14ac:dyDescent="0.35">
      <c r="A1213" s="1">
        <v>37858</v>
      </c>
      <c r="B1213">
        <v>1.1400000000000001</v>
      </c>
    </row>
    <row r="1214" spans="1:2" x14ac:dyDescent="0.35">
      <c r="A1214" s="1">
        <v>37859</v>
      </c>
      <c r="B1214">
        <v>1.1400000000000001</v>
      </c>
    </row>
    <row r="1215" spans="1:2" x14ac:dyDescent="0.35">
      <c r="A1215" s="1">
        <v>37860</v>
      </c>
      <c r="B1215">
        <v>1.1400000000000001</v>
      </c>
    </row>
    <row r="1216" spans="1:2" x14ac:dyDescent="0.35">
      <c r="A1216" s="1">
        <v>37861</v>
      </c>
      <c r="B1216">
        <v>1.1400000000000001</v>
      </c>
    </row>
    <row r="1217" spans="1:2" x14ac:dyDescent="0.35">
      <c r="A1217" s="1">
        <v>37862</v>
      </c>
      <c r="B1217">
        <v>1.1400000000000001</v>
      </c>
    </row>
    <row r="1218" spans="1:2" x14ac:dyDescent="0.35">
      <c r="A1218" s="1">
        <v>37865</v>
      </c>
      <c r="B1218">
        <v>1.1400000000000001</v>
      </c>
    </row>
    <row r="1219" spans="1:2" x14ac:dyDescent="0.35">
      <c r="A1219" s="1">
        <v>37866</v>
      </c>
      <c r="B1219">
        <v>1.1400000000000001</v>
      </c>
    </row>
    <row r="1220" spans="1:2" x14ac:dyDescent="0.35">
      <c r="A1220" s="1">
        <v>37867</v>
      </c>
      <c r="B1220">
        <v>1.1456299999999999</v>
      </c>
    </row>
    <row r="1221" spans="1:2" x14ac:dyDescent="0.35">
      <c r="A1221" s="1">
        <v>37868</v>
      </c>
      <c r="B1221">
        <v>1.14625</v>
      </c>
    </row>
    <row r="1222" spans="1:2" x14ac:dyDescent="0.35">
      <c r="A1222" s="1">
        <v>37869</v>
      </c>
      <c r="B1222">
        <v>1.14219</v>
      </c>
    </row>
    <row r="1223" spans="1:2" x14ac:dyDescent="0.35">
      <c r="A1223" s="1">
        <v>37872</v>
      </c>
      <c r="B1223">
        <v>1.1400000000000001</v>
      </c>
    </row>
    <row r="1224" spans="1:2" x14ac:dyDescent="0.35">
      <c r="A1224" s="1">
        <v>37873</v>
      </c>
      <c r="B1224">
        <v>1.1400000000000001</v>
      </c>
    </row>
    <row r="1225" spans="1:2" x14ac:dyDescent="0.35">
      <c r="A1225" s="1">
        <v>37874</v>
      </c>
      <c r="B1225">
        <v>1.1400000000000001</v>
      </c>
    </row>
    <row r="1226" spans="1:2" x14ac:dyDescent="0.35">
      <c r="A1226" s="1">
        <v>37875</v>
      </c>
      <c r="B1226">
        <v>1.1400000000000001</v>
      </c>
    </row>
    <row r="1227" spans="1:2" x14ac:dyDescent="0.35">
      <c r="A1227" s="1">
        <v>37876</v>
      </c>
      <c r="B1227">
        <v>1.1400000000000001</v>
      </c>
    </row>
    <row r="1228" spans="1:2" x14ac:dyDescent="0.35">
      <c r="A1228" s="1">
        <v>37879</v>
      </c>
      <c r="B1228">
        <v>1.1400000000000001</v>
      </c>
    </row>
    <row r="1229" spans="1:2" x14ac:dyDescent="0.35">
      <c r="A1229" s="1">
        <v>37880</v>
      </c>
      <c r="B1229">
        <v>1.1400000000000001</v>
      </c>
    </row>
    <row r="1230" spans="1:2" x14ac:dyDescent="0.35">
      <c r="A1230" s="1">
        <v>37881</v>
      </c>
      <c r="B1230">
        <v>1.1400000000000001</v>
      </c>
    </row>
    <row r="1231" spans="1:2" x14ac:dyDescent="0.35">
      <c r="A1231" s="1">
        <v>37882</v>
      </c>
      <c r="B1231">
        <v>1.1400000000000001</v>
      </c>
    </row>
    <row r="1232" spans="1:2" x14ac:dyDescent="0.35">
      <c r="A1232" s="1">
        <v>37883</v>
      </c>
      <c r="B1232">
        <v>1.1400000000000001</v>
      </c>
    </row>
    <row r="1233" spans="1:2" x14ac:dyDescent="0.35">
      <c r="A1233" s="1">
        <v>37886</v>
      </c>
      <c r="B1233">
        <v>1.1400000000000001</v>
      </c>
    </row>
    <row r="1234" spans="1:2" x14ac:dyDescent="0.35">
      <c r="A1234" s="1">
        <v>37887</v>
      </c>
      <c r="B1234">
        <v>1.1400000000000001</v>
      </c>
    </row>
    <row r="1235" spans="1:2" x14ac:dyDescent="0.35">
      <c r="A1235" s="1">
        <v>37888</v>
      </c>
      <c r="B1235">
        <v>1.1400000000000001</v>
      </c>
    </row>
    <row r="1236" spans="1:2" x14ac:dyDescent="0.35">
      <c r="A1236" s="1">
        <v>37889</v>
      </c>
      <c r="B1236">
        <v>1.1400000000000001</v>
      </c>
    </row>
    <row r="1237" spans="1:2" x14ac:dyDescent="0.35">
      <c r="A1237" s="1">
        <v>37890</v>
      </c>
      <c r="B1237">
        <v>1.1400000000000001</v>
      </c>
    </row>
    <row r="1238" spans="1:2" x14ac:dyDescent="0.35">
      <c r="A1238" s="1">
        <v>37893</v>
      </c>
      <c r="B1238">
        <v>1.1599999999999999</v>
      </c>
    </row>
    <row r="1239" spans="1:2" x14ac:dyDescent="0.35">
      <c r="A1239" s="1">
        <v>37894</v>
      </c>
      <c r="B1239">
        <v>1.1599999999999999</v>
      </c>
    </row>
    <row r="1240" spans="1:2" x14ac:dyDescent="0.35">
      <c r="A1240" s="1">
        <v>37895</v>
      </c>
      <c r="B1240">
        <v>1.1499999999999999</v>
      </c>
    </row>
    <row r="1241" spans="1:2" x14ac:dyDescent="0.35">
      <c r="A1241" s="1">
        <v>37896</v>
      </c>
      <c r="B1241">
        <v>1.1499999999999999</v>
      </c>
    </row>
    <row r="1242" spans="1:2" x14ac:dyDescent="0.35">
      <c r="A1242" s="1">
        <v>37897</v>
      </c>
      <c r="B1242">
        <v>1.1499999999999999</v>
      </c>
    </row>
    <row r="1243" spans="1:2" x14ac:dyDescent="0.35">
      <c r="A1243" s="1">
        <v>37900</v>
      </c>
      <c r="B1243">
        <v>1.1499999999999999</v>
      </c>
    </row>
    <row r="1244" spans="1:2" x14ac:dyDescent="0.35">
      <c r="A1244" s="1">
        <v>37901</v>
      </c>
      <c r="B1244">
        <v>1.1499999999999999</v>
      </c>
    </row>
    <row r="1245" spans="1:2" x14ac:dyDescent="0.35">
      <c r="A1245" s="1">
        <v>37902</v>
      </c>
      <c r="B1245">
        <v>1.1499999999999999</v>
      </c>
    </row>
    <row r="1246" spans="1:2" x14ac:dyDescent="0.35">
      <c r="A1246" s="1">
        <v>37903</v>
      </c>
      <c r="B1246">
        <v>1.1499999999999999</v>
      </c>
    </row>
    <row r="1247" spans="1:2" x14ac:dyDescent="0.35">
      <c r="A1247" s="1">
        <v>37904</v>
      </c>
      <c r="B1247">
        <v>1.1499999999999999</v>
      </c>
    </row>
    <row r="1248" spans="1:2" x14ac:dyDescent="0.35">
      <c r="A1248" s="1">
        <v>37907</v>
      </c>
      <c r="B1248">
        <v>1.1499999999999999</v>
      </c>
    </row>
    <row r="1249" spans="1:2" x14ac:dyDescent="0.35">
      <c r="A1249" s="1">
        <v>37908</v>
      </c>
      <c r="B1249">
        <v>1.1499999999999999</v>
      </c>
    </row>
    <row r="1250" spans="1:2" x14ac:dyDescent="0.35">
      <c r="A1250" s="1">
        <v>37909</v>
      </c>
      <c r="B1250">
        <v>1.15625</v>
      </c>
    </row>
    <row r="1251" spans="1:2" x14ac:dyDescent="0.35">
      <c r="A1251" s="1">
        <v>37910</v>
      </c>
      <c r="B1251">
        <v>1.1599999999999999</v>
      </c>
    </row>
    <row r="1252" spans="1:2" x14ac:dyDescent="0.35">
      <c r="A1252" s="1">
        <v>37911</v>
      </c>
      <c r="B1252">
        <v>1.17</v>
      </c>
    </row>
    <row r="1253" spans="1:2" x14ac:dyDescent="0.35">
      <c r="A1253" s="1">
        <v>37914</v>
      </c>
      <c r="B1253">
        <v>1.17</v>
      </c>
    </row>
    <row r="1254" spans="1:2" x14ac:dyDescent="0.35">
      <c r="A1254" s="1">
        <v>37915</v>
      </c>
      <c r="B1254">
        <v>1.17</v>
      </c>
    </row>
    <row r="1255" spans="1:2" x14ac:dyDescent="0.35">
      <c r="A1255" s="1">
        <v>37916</v>
      </c>
      <c r="B1255">
        <v>1.17</v>
      </c>
    </row>
    <row r="1256" spans="1:2" x14ac:dyDescent="0.35">
      <c r="A1256" s="1">
        <v>37917</v>
      </c>
      <c r="B1256">
        <v>1.1606300000000001</v>
      </c>
    </row>
    <row r="1257" spans="1:2" x14ac:dyDescent="0.35">
      <c r="A1257" s="1">
        <v>37918</v>
      </c>
      <c r="B1257">
        <v>1.16313</v>
      </c>
    </row>
    <row r="1258" spans="1:2" x14ac:dyDescent="0.35">
      <c r="A1258" s="1">
        <v>37921</v>
      </c>
      <c r="B1258">
        <v>1.1612499999999999</v>
      </c>
    </row>
    <row r="1259" spans="1:2" x14ac:dyDescent="0.35">
      <c r="A1259" s="1">
        <v>37922</v>
      </c>
      <c r="B1259">
        <v>1.1693800000000001</v>
      </c>
    </row>
    <row r="1260" spans="1:2" x14ac:dyDescent="0.35">
      <c r="A1260" s="1">
        <v>37923</v>
      </c>
      <c r="B1260">
        <v>1.1599999999999999</v>
      </c>
    </row>
    <row r="1261" spans="1:2" x14ac:dyDescent="0.35">
      <c r="A1261" s="1">
        <v>37924</v>
      </c>
      <c r="B1261">
        <v>1.1625000000000001</v>
      </c>
    </row>
    <row r="1262" spans="1:2" x14ac:dyDescent="0.35">
      <c r="A1262" s="1">
        <v>37925</v>
      </c>
      <c r="B1262">
        <v>1.1693800000000001</v>
      </c>
    </row>
    <row r="1263" spans="1:2" x14ac:dyDescent="0.35">
      <c r="A1263" s="1">
        <v>37928</v>
      </c>
      <c r="B1263">
        <v>1.17</v>
      </c>
    </row>
    <row r="1264" spans="1:2" x14ac:dyDescent="0.35">
      <c r="A1264" s="1">
        <v>37929</v>
      </c>
      <c r="B1264">
        <v>1.17</v>
      </c>
    </row>
    <row r="1265" spans="1:2" x14ac:dyDescent="0.35">
      <c r="A1265" s="1">
        <v>37930</v>
      </c>
      <c r="B1265">
        <v>1.17</v>
      </c>
    </row>
    <row r="1266" spans="1:2" x14ac:dyDescent="0.35">
      <c r="A1266" s="1">
        <v>37931</v>
      </c>
      <c r="B1266">
        <v>1.17</v>
      </c>
    </row>
    <row r="1267" spans="1:2" x14ac:dyDescent="0.35">
      <c r="A1267" s="1">
        <v>37932</v>
      </c>
      <c r="B1267">
        <v>1.1706300000000001</v>
      </c>
    </row>
    <row r="1268" spans="1:2" x14ac:dyDescent="0.35">
      <c r="A1268" s="1">
        <v>37935</v>
      </c>
      <c r="B1268">
        <v>1.18</v>
      </c>
    </row>
    <row r="1269" spans="1:2" x14ac:dyDescent="0.35">
      <c r="A1269" s="1">
        <v>37936</v>
      </c>
      <c r="B1269">
        <v>1.18</v>
      </c>
    </row>
    <row r="1270" spans="1:2" x14ac:dyDescent="0.35">
      <c r="A1270" s="1">
        <v>37937</v>
      </c>
      <c r="B1270">
        <v>1.18</v>
      </c>
    </row>
    <row r="1271" spans="1:2" x14ac:dyDescent="0.35">
      <c r="A1271" s="1">
        <v>37938</v>
      </c>
      <c r="B1271">
        <v>1.18</v>
      </c>
    </row>
    <row r="1272" spans="1:2" x14ac:dyDescent="0.35">
      <c r="A1272" s="1">
        <v>37939</v>
      </c>
      <c r="B1272">
        <v>1.1712500000000001</v>
      </c>
    </row>
    <row r="1273" spans="1:2" x14ac:dyDescent="0.35">
      <c r="A1273" s="1">
        <v>37942</v>
      </c>
      <c r="B1273">
        <v>1.17</v>
      </c>
    </row>
    <row r="1274" spans="1:2" x14ac:dyDescent="0.35">
      <c r="A1274" s="1">
        <v>37943</v>
      </c>
      <c r="B1274">
        <v>1.17</v>
      </c>
    </row>
    <row r="1275" spans="1:2" x14ac:dyDescent="0.35">
      <c r="A1275" s="1">
        <v>37944</v>
      </c>
      <c r="B1275">
        <v>1.17</v>
      </c>
    </row>
    <row r="1276" spans="1:2" x14ac:dyDescent="0.35">
      <c r="A1276" s="1">
        <v>37945</v>
      </c>
      <c r="B1276">
        <v>1.17</v>
      </c>
    </row>
    <row r="1277" spans="1:2" x14ac:dyDescent="0.35">
      <c r="A1277" s="1">
        <v>37946</v>
      </c>
      <c r="B1277">
        <v>1.17</v>
      </c>
    </row>
    <row r="1278" spans="1:2" x14ac:dyDescent="0.35">
      <c r="A1278" s="1">
        <v>37949</v>
      </c>
      <c r="B1278">
        <v>1.17</v>
      </c>
    </row>
    <row r="1279" spans="1:2" x14ac:dyDescent="0.35">
      <c r="A1279" s="1">
        <v>37950</v>
      </c>
      <c r="B1279">
        <v>1.17</v>
      </c>
    </row>
    <row r="1280" spans="1:2" x14ac:dyDescent="0.35">
      <c r="A1280" s="1">
        <v>37951</v>
      </c>
      <c r="B1280">
        <v>1.17</v>
      </c>
    </row>
    <row r="1281" spans="1:2" x14ac:dyDescent="0.35">
      <c r="A1281" s="1">
        <v>37952</v>
      </c>
      <c r="B1281">
        <v>1.17313</v>
      </c>
    </row>
    <row r="1282" spans="1:2" x14ac:dyDescent="0.35">
      <c r="A1282" s="1">
        <v>37953</v>
      </c>
      <c r="B1282">
        <v>1.17188</v>
      </c>
    </row>
    <row r="1283" spans="1:2" x14ac:dyDescent="0.35">
      <c r="A1283" s="1">
        <v>37956</v>
      </c>
      <c r="B1283">
        <v>1.1781299999999999</v>
      </c>
    </row>
    <row r="1284" spans="1:2" x14ac:dyDescent="0.35">
      <c r="A1284" s="1">
        <v>37957</v>
      </c>
      <c r="B1284">
        <v>1.18</v>
      </c>
    </row>
    <row r="1285" spans="1:2" x14ac:dyDescent="0.35">
      <c r="A1285" s="1">
        <v>37958</v>
      </c>
      <c r="B1285">
        <v>1.18</v>
      </c>
    </row>
    <row r="1286" spans="1:2" x14ac:dyDescent="0.35">
      <c r="A1286" s="1">
        <v>37959</v>
      </c>
      <c r="B1286">
        <v>1.18</v>
      </c>
    </row>
    <row r="1287" spans="1:2" x14ac:dyDescent="0.35">
      <c r="A1287" s="1">
        <v>37960</v>
      </c>
      <c r="B1287">
        <v>1.18</v>
      </c>
    </row>
    <row r="1288" spans="1:2" x14ac:dyDescent="0.35">
      <c r="A1288" s="1">
        <v>37963</v>
      </c>
      <c r="B1288">
        <v>1.1712500000000001</v>
      </c>
    </row>
    <row r="1289" spans="1:2" x14ac:dyDescent="0.35">
      <c r="A1289" s="1">
        <v>37964</v>
      </c>
      <c r="B1289">
        <v>1.17</v>
      </c>
    </row>
    <row r="1290" spans="1:2" x14ac:dyDescent="0.35">
      <c r="A1290" s="1">
        <v>37965</v>
      </c>
      <c r="B1290">
        <v>1.17</v>
      </c>
    </row>
    <row r="1291" spans="1:2" x14ac:dyDescent="0.35">
      <c r="A1291" s="1">
        <v>37966</v>
      </c>
      <c r="B1291">
        <v>1.17</v>
      </c>
    </row>
    <row r="1292" spans="1:2" x14ac:dyDescent="0.35">
      <c r="A1292" s="1">
        <v>37967</v>
      </c>
      <c r="B1292">
        <v>1.1681300000000001</v>
      </c>
    </row>
    <row r="1293" spans="1:2" x14ac:dyDescent="0.35">
      <c r="A1293" s="1">
        <v>37970</v>
      </c>
      <c r="B1293">
        <v>1.17</v>
      </c>
    </row>
    <row r="1294" spans="1:2" x14ac:dyDescent="0.35">
      <c r="A1294" s="1">
        <v>37971</v>
      </c>
      <c r="B1294">
        <v>1.17</v>
      </c>
    </row>
    <row r="1295" spans="1:2" x14ac:dyDescent="0.35">
      <c r="A1295" s="1">
        <v>37972</v>
      </c>
      <c r="B1295">
        <v>1.17</v>
      </c>
    </row>
    <row r="1296" spans="1:2" x14ac:dyDescent="0.35">
      <c r="A1296" s="1">
        <v>37973</v>
      </c>
      <c r="B1296">
        <v>1.17</v>
      </c>
    </row>
    <row r="1297" spans="1:2" x14ac:dyDescent="0.35">
      <c r="A1297" s="1">
        <v>37974</v>
      </c>
      <c r="B1297">
        <v>1.17</v>
      </c>
    </row>
    <row r="1298" spans="1:2" x14ac:dyDescent="0.35">
      <c r="A1298" s="1">
        <v>37977</v>
      </c>
      <c r="B1298">
        <v>1.17</v>
      </c>
    </row>
    <row r="1299" spans="1:2" x14ac:dyDescent="0.35">
      <c r="A1299" s="1">
        <v>37978</v>
      </c>
      <c r="B1299">
        <v>1.17</v>
      </c>
    </row>
    <row r="1300" spans="1:2" x14ac:dyDescent="0.35">
      <c r="A1300" s="1">
        <v>37979</v>
      </c>
      <c r="B1300">
        <v>1.17</v>
      </c>
    </row>
    <row r="1301" spans="1:2" x14ac:dyDescent="0.35">
      <c r="A1301" s="1">
        <v>37980</v>
      </c>
      <c r="B1301">
        <v>1.17</v>
      </c>
    </row>
    <row r="1302" spans="1:2" x14ac:dyDescent="0.35">
      <c r="A1302" s="1">
        <v>37981</v>
      </c>
      <c r="B1302">
        <v>1.17</v>
      </c>
    </row>
    <row r="1303" spans="1:2" x14ac:dyDescent="0.35">
      <c r="A1303" s="1">
        <v>37984</v>
      </c>
      <c r="B1303">
        <v>1.1625000000000001</v>
      </c>
    </row>
    <row r="1304" spans="1:2" x14ac:dyDescent="0.35">
      <c r="A1304" s="1">
        <v>37985</v>
      </c>
      <c r="B1304">
        <v>1.155</v>
      </c>
    </row>
    <row r="1305" spans="1:2" x14ac:dyDescent="0.35">
      <c r="A1305" s="1">
        <v>37986</v>
      </c>
      <c r="B1305">
        <v>1.15188</v>
      </c>
    </row>
    <row r="1306" spans="1:2" x14ac:dyDescent="0.35">
      <c r="A1306" s="1">
        <v>37987</v>
      </c>
      <c r="B1306">
        <v>1.15188</v>
      </c>
    </row>
    <row r="1307" spans="1:2" x14ac:dyDescent="0.35">
      <c r="A1307" s="1">
        <v>37988</v>
      </c>
      <c r="B1307">
        <v>1.1499999999999999</v>
      </c>
    </row>
    <row r="1308" spans="1:2" x14ac:dyDescent="0.35">
      <c r="A1308" s="1">
        <v>37991</v>
      </c>
      <c r="B1308">
        <v>1.1499999999999999</v>
      </c>
    </row>
    <row r="1309" spans="1:2" x14ac:dyDescent="0.35">
      <c r="A1309" s="1">
        <v>37992</v>
      </c>
      <c r="B1309">
        <v>1.1499999999999999</v>
      </c>
    </row>
    <row r="1310" spans="1:2" x14ac:dyDescent="0.35">
      <c r="A1310" s="1">
        <v>37993</v>
      </c>
      <c r="B1310">
        <v>1.1400000000000001</v>
      </c>
    </row>
    <row r="1311" spans="1:2" x14ac:dyDescent="0.35">
      <c r="A1311" s="1">
        <v>37994</v>
      </c>
      <c r="B1311">
        <v>1.1400000000000001</v>
      </c>
    </row>
    <row r="1312" spans="1:2" x14ac:dyDescent="0.35">
      <c r="A1312" s="1">
        <v>37995</v>
      </c>
      <c r="B1312">
        <v>1.1400000000000001</v>
      </c>
    </row>
    <row r="1313" spans="1:2" x14ac:dyDescent="0.35">
      <c r="A1313" s="1">
        <v>37998</v>
      </c>
      <c r="B1313">
        <v>1.1200000000000001</v>
      </c>
    </row>
    <row r="1314" spans="1:2" x14ac:dyDescent="0.35">
      <c r="A1314" s="1">
        <v>37999</v>
      </c>
      <c r="B1314">
        <v>1.1200000000000001</v>
      </c>
    </row>
    <row r="1315" spans="1:2" x14ac:dyDescent="0.35">
      <c r="A1315" s="1">
        <v>38000</v>
      </c>
      <c r="B1315">
        <v>1.1200000000000001</v>
      </c>
    </row>
    <row r="1316" spans="1:2" x14ac:dyDescent="0.35">
      <c r="A1316" s="1">
        <v>38001</v>
      </c>
      <c r="B1316">
        <v>1.1200000000000001</v>
      </c>
    </row>
    <row r="1317" spans="1:2" x14ac:dyDescent="0.35">
      <c r="A1317" s="1">
        <v>38002</v>
      </c>
      <c r="B1317">
        <v>1.1200000000000001</v>
      </c>
    </row>
    <row r="1318" spans="1:2" x14ac:dyDescent="0.35">
      <c r="A1318" s="1">
        <v>38005</v>
      </c>
      <c r="B1318">
        <v>1.1200000000000001</v>
      </c>
    </row>
    <row r="1319" spans="1:2" x14ac:dyDescent="0.35">
      <c r="A1319" s="1">
        <v>38006</v>
      </c>
      <c r="B1319">
        <v>1.1200000000000001</v>
      </c>
    </row>
    <row r="1320" spans="1:2" x14ac:dyDescent="0.35">
      <c r="A1320" s="1">
        <v>38007</v>
      </c>
      <c r="B1320">
        <v>1.1200000000000001</v>
      </c>
    </row>
    <row r="1321" spans="1:2" x14ac:dyDescent="0.35">
      <c r="A1321" s="1">
        <v>38008</v>
      </c>
      <c r="B1321">
        <v>1.1200000000000001</v>
      </c>
    </row>
    <row r="1322" spans="1:2" x14ac:dyDescent="0.35">
      <c r="A1322" s="1">
        <v>38009</v>
      </c>
      <c r="B1322">
        <v>1.1200000000000001</v>
      </c>
    </row>
    <row r="1323" spans="1:2" x14ac:dyDescent="0.35">
      <c r="A1323" s="1">
        <v>38012</v>
      </c>
      <c r="B1323">
        <v>1.1200000000000001</v>
      </c>
    </row>
    <row r="1324" spans="1:2" x14ac:dyDescent="0.35">
      <c r="A1324" s="1">
        <v>38013</v>
      </c>
      <c r="B1324">
        <v>1.1200000000000001</v>
      </c>
    </row>
    <row r="1325" spans="1:2" x14ac:dyDescent="0.35">
      <c r="A1325" s="1">
        <v>38014</v>
      </c>
      <c r="B1325">
        <v>1.1200000000000001</v>
      </c>
    </row>
    <row r="1326" spans="1:2" x14ac:dyDescent="0.35">
      <c r="A1326" s="1">
        <v>38015</v>
      </c>
      <c r="B1326">
        <v>1.1312500000000001</v>
      </c>
    </row>
    <row r="1327" spans="1:2" x14ac:dyDescent="0.35">
      <c r="A1327" s="1">
        <v>38016</v>
      </c>
      <c r="B1327">
        <v>1.1299999999999999</v>
      </c>
    </row>
    <row r="1328" spans="1:2" x14ac:dyDescent="0.35">
      <c r="A1328" s="1">
        <v>38019</v>
      </c>
      <c r="B1328">
        <v>1.1299999999999999</v>
      </c>
    </row>
    <row r="1329" spans="1:2" x14ac:dyDescent="0.35">
      <c r="A1329" s="1">
        <v>38020</v>
      </c>
      <c r="B1329">
        <v>1.1299999999999999</v>
      </c>
    </row>
    <row r="1330" spans="1:2" x14ac:dyDescent="0.35">
      <c r="A1330" s="1">
        <v>38021</v>
      </c>
      <c r="B1330">
        <v>1.1299999999999999</v>
      </c>
    </row>
    <row r="1331" spans="1:2" x14ac:dyDescent="0.35">
      <c r="A1331" s="1">
        <v>38022</v>
      </c>
      <c r="B1331">
        <v>1.1299999999999999</v>
      </c>
    </row>
    <row r="1332" spans="1:2" x14ac:dyDescent="0.35">
      <c r="A1332" s="1">
        <v>38023</v>
      </c>
      <c r="B1332">
        <v>1.1299999999999999</v>
      </c>
    </row>
    <row r="1333" spans="1:2" x14ac:dyDescent="0.35">
      <c r="A1333" s="1">
        <v>38026</v>
      </c>
      <c r="B1333">
        <v>1.1299999999999999</v>
      </c>
    </row>
    <row r="1334" spans="1:2" x14ac:dyDescent="0.35">
      <c r="A1334" s="1">
        <v>38027</v>
      </c>
      <c r="B1334">
        <v>1.1299999999999999</v>
      </c>
    </row>
    <row r="1335" spans="1:2" x14ac:dyDescent="0.35">
      <c r="A1335" s="1">
        <v>38028</v>
      </c>
      <c r="B1335">
        <v>1.1299999999999999</v>
      </c>
    </row>
    <row r="1336" spans="1:2" x14ac:dyDescent="0.35">
      <c r="A1336" s="1">
        <v>38029</v>
      </c>
      <c r="B1336">
        <v>1.12188</v>
      </c>
    </row>
    <row r="1337" spans="1:2" x14ac:dyDescent="0.35">
      <c r="A1337" s="1">
        <v>38030</v>
      </c>
      <c r="B1337">
        <v>1.1200000000000001</v>
      </c>
    </row>
    <row r="1338" spans="1:2" x14ac:dyDescent="0.35">
      <c r="A1338" s="1">
        <v>38033</v>
      </c>
      <c r="B1338">
        <v>1.1200000000000001</v>
      </c>
    </row>
    <row r="1339" spans="1:2" x14ac:dyDescent="0.35">
      <c r="A1339" s="1">
        <v>38034</v>
      </c>
      <c r="B1339">
        <v>1.1200000000000001</v>
      </c>
    </row>
    <row r="1340" spans="1:2" x14ac:dyDescent="0.35">
      <c r="A1340" s="1">
        <v>38035</v>
      </c>
      <c r="B1340">
        <v>1.1200000000000001</v>
      </c>
    </row>
    <row r="1341" spans="1:2" x14ac:dyDescent="0.35">
      <c r="A1341" s="1">
        <v>38036</v>
      </c>
      <c r="B1341">
        <v>1.1200000000000001</v>
      </c>
    </row>
    <row r="1342" spans="1:2" x14ac:dyDescent="0.35">
      <c r="A1342" s="1">
        <v>38037</v>
      </c>
      <c r="B1342">
        <v>1.1200000000000001</v>
      </c>
    </row>
    <row r="1343" spans="1:2" x14ac:dyDescent="0.35">
      <c r="A1343" s="1">
        <v>38040</v>
      </c>
      <c r="B1343">
        <v>1.1200000000000001</v>
      </c>
    </row>
    <row r="1344" spans="1:2" x14ac:dyDescent="0.35">
      <c r="A1344" s="1">
        <v>38041</v>
      </c>
      <c r="B1344">
        <v>1.1200000000000001</v>
      </c>
    </row>
    <row r="1345" spans="1:2" x14ac:dyDescent="0.35">
      <c r="A1345" s="1">
        <v>38042</v>
      </c>
      <c r="B1345">
        <v>1.1200000000000001</v>
      </c>
    </row>
    <row r="1346" spans="1:2" x14ac:dyDescent="0.35">
      <c r="A1346" s="1">
        <v>38043</v>
      </c>
      <c r="B1346">
        <v>1.1200000000000001</v>
      </c>
    </row>
    <row r="1347" spans="1:2" x14ac:dyDescent="0.35">
      <c r="A1347" s="1">
        <v>38044</v>
      </c>
      <c r="B1347">
        <v>1.1200000000000001</v>
      </c>
    </row>
    <row r="1348" spans="1:2" x14ac:dyDescent="0.35">
      <c r="A1348" s="1">
        <v>38047</v>
      </c>
      <c r="B1348">
        <v>1.1200000000000001</v>
      </c>
    </row>
    <row r="1349" spans="1:2" x14ac:dyDescent="0.35">
      <c r="A1349" s="1">
        <v>38048</v>
      </c>
      <c r="B1349">
        <v>1.1200000000000001</v>
      </c>
    </row>
    <row r="1350" spans="1:2" x14ac:dyDescent="0.35">
      <c r="A1350" s="1">
        <v>38049</v>
      </c>
      <c r="B1350">
        <v>1.1200000000000001</v>
      </c>
    </row>
    <row r="1351" spans="1:2" x14ac:dyDescent="0.35">
      <c r="A1351" s="1">
        <v>38050</v>
      </c>
      <c r="B1351">
        <v>1.1200000000000001</v>
      </c>
    </row>
    <row r="1352" spans="1:2" x14ac:dyDescent="0.35">
      <c r="A1352" s="1">
        <v>38051</v>
      </c>
      <c r="B1352">
        <v>1.1200000000000001</v>
      </c>
    </row>
    <row r="1353" spans="1:2" x14ac:dyDescent="0.35">
      <c r="A1353" s="1">
        <v>38054</v>
      </c>
      <c r="B1353">
        <v>1.1100000000000001</v>
      </c>
    </row>
    <row r="1354" spans="1:2" x14ac:dyDescent="0.35">
      <c r="A1354" s="1">
        <v>38055</v>
      </c>
      <c r="B1354">
        <v>1.1100000000000001</v>
      </c>
    </row>
    <row r="1355" spans="1:2" x14ac:dyDescent="0.35">
      <c r="A1355" s="1">
        <v>38056</v>
      </c>
      <c r="B1355">
        <v>1.1100000000000001</v>
      </c>
    </row>
    <row r="1356" spans="1:2" x14ac:dyDescent="0.35">
      <c r="A1356" s="1">
        <v>38057</v>
      </c>
      <c r="B1356">
        <v>1.1100000000000001</v>
      </c>
    </row>
    <row r="1357" spans="1:2" x14ac:dyDescent="0.35">
      <c r="A1357" s="1">
        <v>38058</v>
      </c>
      <c r="B1357">
        <v>1.1100000000000001</v>
      </c>
    </row>
    <row r="1358" spans="1:2" x14ac:dyDescent="0.35">
      <c r="A1358" s="1">
        <v>38061</v>
      </c>
      <c r="B1358">
        <v>1.1100000000000001</v>
      </c>
    </row>
    <row r="1359" spans="1:2" x14ac:dyDescent="0.35">
      <c r="A1359" s="1">
        <v>38062</v>
      </c>
      <c r="B1359">
        <v>1.1100000000000001</v>
      </c>
    </row>
    <row r="1360" spans="1:2" x14ac:dyDescent="0.35">
      <c r="A1360" s="1">
        <v>38063</v>
      </c>
      <c r="B1360">
        <v>1.1100000000000001</v>
      </c>
    </row>
    <row r="1361" spans="1:2" x14ac:dyDescent="0.35">
      <c r="A1361" s="1">
        <v>38064</v>
      </c>
      <c r="B1361">
        <v>1.1100000000000001</v>
      </c>
    </row>
    <row r="1362" spans="1:2" x14ac:dyDescent="0.35">
      <c r="A1362" s="1">
        <v>38065</v>
      </c>
      <c r="B1362">
        <v>1.1100000000000001</v>
      </c>
    </row>
    <row r="1363" spans="1:2" x14ac:dyDescent="0.35">
      <c r="A1363" s="1">
        <v>38068</v>
      </c>
      <c r="B1363">
        <v>1.1100000000000001</v>
      </c>
    </row>
    <row r="1364" spans="1:2" x14ac:dyDescent="0.35">
      <c r="A1364" s="1">
        <v>38069</v>
      </c>
      <c r="B1364">
        <v>1.1100000000000001</v>
      </c>
    </row>
    <row r="1365" spans="1:2" x14ac:dyDescent="0.35">
      <c r="A1365" s="1">
        <v>38070</v>
      </c>
      <c r="B1365">
        <v>1.1100000000000001</v>
      </c>
    </row>
    <row r="1366" spans="1:2" x14ac:dyDescent="0.35">
      <c r="A1366" s="1">
        <v>38071</v>
      </c>
      <c r="B1366">
        <v>1.1100000000000001</v>
      </c>
    </row>
    <row r="1367" spans="1:2" x14ac:dyDescent="0.35">
      <c r="A1367" s="1">
        <v>38072</v>
      </c>
      <c r="B1367">
        <v>1.1100000000000001</v>
      </c>
    </row>
    <row r="1368" spans="1:2" x14ac:dyDescent="0.35">
      <c r="A1368" s="1">
        <v>38075</v>
      </c>
      <c r="B1368">
        <v>1.1100000000000001</v>
      </c>
    </row>
    <row r="1369" spans="1:2" x14ac:dyDescent="0.35">
      <c r="A1369" s="1">
        <v>38076</v>
      </c>
      <c r="B1369">
        <v>1.1100000000000001</v>
      </c>
    </row>
    <row r="1370" spans="1:2" x14ac:dyDescent="0.35">
      <c r="A1370" s="1">
        <v>38077</v>
      </c>
      <c r="B1370">
        <v>1.1100000000000001</v>
      </c>
    </row>
    <row r="1371" spans="1:2" x14ac:dyDescent="0.35">
      <c r="A1371" s="1">
        <v>38078</v>
      </c>
      <c r="B1371">
        <v>1.1100000000000001</v>
      </c>
    </row>
    <row r="1372" spans="1:2" x14ac:dyDescent="0.35">
      <c r="A1372" s="1">
        <v>38079</v>
      </c>
      <c r="B1372">
        <v>1.1100000000000001</v>
      </c>
    </row>
    <row r="1373" spans="1:2" x14ac:dyDescent="0.35">
      <c r="A1373" s="1">
        <v>38082</v>
      </c>
      <c r="B1373">
        <v>1.1400000000000001</v>
      </c>
    </row>
    <row r="1374" spans="1:2" x14ac:dyDescent="0.35">
      <c r="A1374" s="1">
        <v>38083</v>
      </c>
      <c r="B1374">
        <v>1.1400000000000001</v>
      </c>
    </row>
    <row r="1375" spans="1:2" x14ac:dyDescent="0.35">
      <c r="A1375" s="1">
        <v>38084</v>
      </c>
      <c r="B1375">
        <v>1.1400000000000001</v>
      </c>
    </row>
    <row r="1376" spans="1:2" x14ac:dyDescent="0.35">
      <c r="A1376" s="1">
        <v>38085</v>
      </c>
      <c r="B1376">
        <v>1.1400000000000001</v>
      </c>
    </row>
    <row r="1377" spans="1:2" x14ac:dyDescent="0.35">
      <c r="A1377" s="1">
        <v>38086</v>
      </c>
      <c r="B1377">
        <v>1.1400000000000001</v>
      </c>
    </row>
    <row r="1378" spans="1:2" x14ac:dyDescent="0.35">
      <c r="A1378" s="1">
        <v>38089</v>
      </c>
      <c r="B1378">
        <v>1.1400000000000001</v>
      </c>
    </row>
    <row r="1379" spans="1:2" x14ac:dyDescent="0.35">
      <c r="A1379" s="1">
        <v>38090</v>
      </c>
      <c r="B1379">
        <v>1.1400000000000001</v>
      </c>
    </row>
    <row r="1380" spans="1:2" x14ac:dyDescent="0.35">
      <c r="A1380" s="1">
        <v>38091</v>
      </c>
      <c r="B1380">
        <v>1.14188</v>
      </c>
    </row>
    <row r="1381" spans="1:2" x14ac:dyDescent="0.35">
      <c r="A1381" s="1">
        <v>38092</v>
      </c>
      <c r="B1381">
        <v>1.1499999999999999</v>
      </c>
    </row>
    <row r="1382" spans="1:2" x14ac:dyDescent="0.35">
      <c r="A1382" s="1">
        <v>38093</v>
      </c>
      <c r="B1382">
        <v>1.1499999999999999</v>
      </c>
    </row>
    <row r="1383" spans="1:2" x14ac:dyDescent="0.35">
      <c r="A1383" s="1">
        <v>38096</v>
      </c>
      <c r="B1383">
        <v>1.1493800000000001</v>
      </c>
    </row>
    <row r="1384" spans="1:2" x14ac:dyDescent="0.35">
      <c r="A1384" s="1">
        <v>38097</v>
      </c>
      <c r="B1384">
        <v>1.1499999999999999</v>
      </c>
    </row>
    <row r="1385" spans="1:2" x14ac:dyDescent="0.35">
      <c r="A1385" s="1">
        <v>38098</v>
      </c>
      <c r="B1385">
        <v>1.16875</v>
      </c>
    </row>
    <row r="1386" spans="1:2" x14ac:dyDescent="0.35">
      <c r="A1386" s="1">
        <v>38099</v>
      </c>
      <c r="B1386">
        <v>1.17</v>
      </c>
    </row>
    <row r="1387" spans="1:2" x14ac:dyDescent="0.35">
      <c r="A1387" s="1">
        <v>38100</v>
      </c>
      <c r="B1387">
        <v>1.17</v>
      </c>
    </row>
    <row r="1388" spans="1:2" x14ac:dyDescent="0.35">
      <c r="A1388" s="1">
        <v>38103</v>
      </c>
      <c r="B1388">
        <v>1.17</v>
      </c>
    </row>
    <row r="1389" spans="1:2" x14ac:dyDescent="0.35">
      <c r="A1389" s="1">
        <v>38104</v>
      </c>
      <c r="B1389">
        <v>1.17</v>
      </c>
    </row>
    <row r="1390" spans="1:2" x14ac:dyDescent="0.35">
      <c r="A1390" s="1">
        <v>38105</v>
      </c>
      <c r="B1390">
        <v>1.17</v>
      </c>
    </row>
    <row r="1391" spans="1:2" x14ac:dyDescent="0.35">
      <c r="A1391" s="1">
        <v>38106</v>
      </c>
      <c r="B1391">
        <v>1.17875</v>
      </c>
    </row>
    <row r="1392" spans="1:2" x14ac:dyDescent="0.35">
      <c r="A1392" s="1">
        <v>38107</v>
      </c>
      <c r="B1392">
        <v>1.18</v>
      </c>
    </row>
    <row r="1393" spans="1:2" x14ac:dyDescent="0.35">
      <c r="A1393" s="1">
        <v>38110</v>
      </c>
      <c r="B1393">
        <v>1.18</v>
      </c>
    </row>
    <row r="1394" spans="1:2" x14ac:dyDescent="0.35">
      <c r="A1394" s="1">
        <v>38111</v>
      </c>
      <c r="B1394">
        <v>1.18</v>
      </c>
    </row>
    <row r="1395" spans="1:2" x14ac:dyDescent="0.35">
      <c r="A1395" s="1">
        <v>38112</v>
      </c>
      <c r="B1395">
        <v>1.18</v>
      </c>
    </row>
    <row r="1396" spans="1:2" x14ac:dyDescent="0.35">
      <c r="A1396" s="1">
        <v>38113</v>
      </c>
      <c r="B1396">
        <v>1.18</v>
      </c>
    </row>
    <row r="1397" spans="1:2" x14ac:dyDescent="0.35">
      <c r="A1397" s="1">
        <v>38114</v>
      </c>
      <c r="B1397">
        <v>1.19</v>
      </c>
    </row>
    <row r="1398" spans="1:2" x14ac:dyDescent="0.35">
      <c r="A1398" s="1">
        <v>38117</v>
      </c>
      <c r="B1398">
        <v>1.24</v>
      </c>
    </row>
    <row r="1399" spans="1:2" x14ac:dyDescent="0.35">
      <c r="A1399" s="1">
        <v>38118</v>
      </c>
      <c r="B1399">
        <v>1.24</v>
      </c>
    </row>
    <row r="1400" spans="1:2" x14ac:dyDescent="0.35">
      <c r="A1400" s="1">
        <v>38119</v>
      </c>
      <c r="B1400">
        <v>1.24</v>
      </c>
    </row>
    <row r="1401" spans="1:2" x14ac:dyDescent="0.35">
      <c r="A1401" s="1">
        <v>38120</v>
      </c>
      <c r="B1401">
        <v>1.25</v>
      </c>
    </row>
    <row r="1402" spans="1:2" x14ac:dyDescent="0.35">
      <c r="A1402" s="1">
        <v>38121</v>
      </c>
      <c r="B1402">
        <v>1.26</v>
      </c>
    </row>
    <row r="1403" spans="1:2" x14ac:dyDescent="0.35">
      <c r="A1403" s="1">
        <v>38124</v>
      </c>
      <c r="B1403">
        <v>1.25813</v>
      </c>
    </row>
    <row r="1404" spans="1:2" x14ac:dyDescent="0.35">
      <c r="A1404" s="1">
        <v>38125</v>
      </c>
      <c r="B1404">
        <v>1.26</v>
      </c>
    </row>
    <row r="1405" spans="1:2" x14ac:dyDescent="0.35">
      <c r="A1405" s="1">
        <v>38126</v>
      </c>
      <c r="B1405">
        <v>1.27</v>
      </c>
    </row>
    <row r="1406" spans="1:2" x14ac:dyDescent="0.35">
      <c r="A1406" s="1">
        <v>38127</v>
      </c>
      <c r="B1406">
        <v>1.28</v>
      </c>
    </row>
    <row r="1407" spans="1:2" x14ac:dyDescent="0.35">
      <c r="A1407" s="1">
        <v>38128</v>
      </c>
      <c r="B1407">
        <v>1.28</v>
      </c>
    </row>
    <row r="1408" spans="1:2" x14ac:dyDescent="0.35">
      <c r="A1408" s="1">
        <v>38131</v>
      </c>
      <c r="B1408">
        <v>1.29</v>
      </c>
    </row>
    <row r="1409" spans="1:2" x14ac:dyDescent="0.35">
      <c r="A1409" s="1">
        <v>38132</v>
      </c>
      <c r="B1409">
        <v>1.29</v>
      </c>
    </row>
    <row r="1410" spans="1:2" x14ac:dyDescent="0.35">
      <c r="A1410" s="1">
        <v>38133</v>
      </c>
      <c r="B1410">
        <v>1.3</v>
      </c>
    </row>
    <row r="1411" spans="1:2" x14ac:dyDescent="0.35">
      <c r="A1411" s="1">
        <v>38134</v>
      </c>
      <c r="B1411">
        <v>1.31</v>
      </c>
    </row>
    <row r="1412" spans="1:2" x14ac:dyDescent="0.35">
      <c r="A1412" s="1">
        <v>38135</v>
      </c>
      <c r="B1412">
        <v>1.3149999999999999</v>
      </c>
    </row>
    <row r="1413" spans="1:2" x14ac:dyDescent="0.35">
      <c r="A1413" s="1">
        <v>38138</v>
      </c>
      <c r="B1413">
        <v>1.3149999999999999</v>
      </c>
    </row>
    <row r="1414" spans="1:2" x14ac:dyDescent="0.35">
      <c r="A1414" s="1">
        <v>38139</v>
      </c>
      <c r="B1414">
        <v>1.3268800000000001</v>
      </c>
    </row>
    <row r="1415" spans="1:2" x14ac:dyDescent="0.35">
      <c r="A1415" s="1">
        <v>38140</v>
      </c>
      <c r="B1415">
        <v>1.34</v>
      </c>
    </row>
    <row r="1416" spans="1:2" x14ac:dyDescent="0.35">
      <c r="A1416" s="1">
        <v>38141</v>
      </c>
      <c r="B1416">
        <v>1.3599999999999999</v>
      </c>
    </row>
    <row r="1417" spans="1:2" x14ac:dyDescent="0.35">
      <c r="A1417" s="1">
        <v>38142</v>
      </c>
      <c r="B1417">
        <v>1.37375</v>
      </c>
    </row>
    <row r="1418" spans="1:2" x14ac:dyDescent="0.35">
      <c r="A1418" s="1">
        <v>38145</v>
      </c>
      <c r="B1418">
        <v>1.4</v>
      </c>
    </row>
    <row r="1419" spans="1:2" x14ac:dyDescent="0.35">
      <c r="A1419" s="1">
        <v>38146</v>
      </c>
      <c r="B1419">
        <v>1.41</v>
      </c>
    </row>
    <row r="1420" spans="1:2" x14ac:dyDescent="0.35">
      <c r="A1420" s="1">
        <v>38147</v>
      </c>
      <c r="B1420">
        <v>1.4275</v>
      </c>
    </row>
    <row r="1421" spans="1:2" x14ac:dyDescent="0.35">
      <c r="A1421" s="1">
        <v>38148</v>
      </c>
      <c r="B1421">
        <v>1.46875</v>
      </c>
    </row>
    <row r="1422" spans="1:2" x14ac:dyDescent="0.35">
      <c r="A1422" s="1">
        <v>38149</v>
      </c>
      <c r="B1422">
        <v>1.52</v>
      </c>
    </row>
    <row r="1423" spans="1:2" x14ac:dyDescent="0.35">
      <c r="A1423" s="1">
        <v>38152</v>
      </c>
      <c r="B1423">
        <v>1.54125</v>
      </c>
    </row>
    <row r="1424" spans="1:2" x14ac:dyDescent="0.35">
      <c r="A1424" s="1">
        <v>38153</v>
      </c>
      <c r="B1424">
        <v>1.56</v>
      </c>
    </row>
    <row r="1425" spans="1:2" x14ac:dyDescent="0.35">
      <c r="A1425" s="1">
        <v>38154</v>
      </c>
      <c r="B1425">
        <v>1.5337499999999999</v>
      </c>
    </row>
    <row r="1426" spans="1:2" x14ac:dyDescent="0.35">
      <c r="A1426" s="1">
        <v>38155</v>
      </c>
      <c r="B1426">
        <v>1.55</v>
      </c>
    </row>
    <row r="1427" spans="1:2" x14ac:dyDescent="0.35">
      <c r="A1427" s="1">
        <v>38156</v>
      </c>
      <c r="B1427">
        <v>1.55</v>
      </c>
    </row>
    <row r="1428" spans="1:2" x14ac:dyDescent="0.35">
      <c r="A1428" s="1">
        <v>38159</v>
      </c>
      <c r="B1428">
        <v>1.55938</v>
      </c>
    </row>
    <row r="1429" spans="1:2" x14ac:dyDescent="0.35">
      <c r="A1429" s="1">
        <v>38160</v>
      </c>
      <c r="B1429">
        <v>1.55938</v>
      </c>
    </row>
    <row r="1430" spans="1:2" x14ac:dyDescent="0.35">
      <c r="A1430" s="1">
        <v>38161</v>
      </c>
      <c r="B1430">
        <v>1.5699999999999998</v>
      </c>
    </row>
    <row r="1431" spans="1:2" x14ac:dyDescent="0.35">
      <c r="A1431" s="1">
        <v>38162</v>
      </c>
      <c r="B1431">
        <v>1.5862500000000002</v>
      </c>
    </row>
    <row r="1432" spans="1:2" x14ac:dyDescent="0.35">
      <c r="A1432" s="1">
        <v>38163</v>
      </c>
      <c r="B1432">
        <v>1.58</v>
      </c>
    </row>
    <row r="1433" spans="1:2" x14ac:dyDescent="0.35">
      <c r="A1433" s="1">
        <v>38166</v>
      </c>
      <c r="B1433">
        <v>1.5862500000000002</v>
      </c>
    </row>
    <row r="1434" spans="1:2" x14ac:dyDescent="0.35">
      <c r="A1434" s="1">
        <v>38167</v>
      </c>
      <c r="B1434">
        <v>1.6</v>
      </c>
    </row>
    <row r="1435" spans="1:2" x14ac:dyDescent="0.35">
      <c r="A1435" s="1">
        <v>38168</v>
      </c>
      <c r="B1435">
        <v>1.6099999999999999</v>
      </c>
    </row>
    <row r="1436" spans="1:2" x14ac:dyDescent="0.35">
      <c r="A1436" s="1">
        <v>38169</v>
      </c>
      <c r="B1436">
        <v>1.6</v>
      </c>
    </row>
    <row r="1437" spans="1:2" x14ac:dyDescent="0.35">
      <c r="A1437" s="1">
        <v>38170</v>
      </c>
      <c r="B1437">
        <v>1.6</v>
      </c>
    </row>
    <row r="1438" spans="1:2" x14ac:dyDescent="0.35">
      <c r="A1438" s="1">
        <v>38173</v>
      </c>
      <c r="B1438">
        <v>1.5775000000000001</v>
      </c>
    </row>
    <row r="1439" spans="1:2" x14ac:dyDescent="0.35">
      <c r="A1439" s="1">
        <v>38174</v>
      </c>
      <c r="B1439">
        <v>1.58</v>
      </c>
    </row>
    <row r="1440" spans="1:2" x14ac:dyDescent="0.35">
      <c r="A1440" s="1">
        <v>38175</v>
      </c>
      <c r="B1440">
        <v>1.58125</v>
      </c>
    </row>
    <row r="1441" spans="1:2" x14ac:dyDescent="0.35">
      <c r="A1441" s="1">
        <v>38176</v>
      </c>
      <c r="B1441">
        <v>1.5899999999999999</v>
      </c>
    </row>
    <row r="1442" spans="1:2" x14ac:dyDescent="0.35">
      <c r="A1442" s="1">
        <v>38177</v>
      </c>
      <c r="B1442">
        <v>1.5899999999999999</v>
      </c>
    </row>
    <row r="1443" spans="1:2" x14ac:dyDescent="0.35">
      <c r="A1443" s="1">
        <v>38180</v>
      </c>
      <c r="B1443">
        <v>1.6</v>
      </c>
    </row>
    <row r="1444" spans="1:2" x14ac:dyDescent="0.35">
      <c r="A1444" s="1">
        <v>38181</v>
      </c>
      <c r="B1444">
        <v>1.6</v>
      </c>
    </row>
    <row r="1445" spans="1:2" x14ac:dyDescent="0.35">
      <c r="A1445" s="1">
        <v>38182</v>
      </c>
      <c r="B1445">
        <v>1.6099999999999999</v>
      </c>
    </row>
    <row r="1446" spans="1:2" x14ac:dyDescent="0.35">
      <c r="A1446" s="1">
        <v>38183</v>
      </c>
      <c r="B1446">
        <v>1.62</v>
      </c>
    </row>
    <row r="1447" spans="1:2" x14ac:dyDescent="0.35">
      <c r="A1447" s="1">
        <v>38184</v>
      </c>
      <c r="B1447">
        <v>1.63</v>
      </c>
    </row>
    <row r="1448" spans="1:2" x14ac:dyDescent="0.35">
      <c r="A1448" s="1">
        <v>38187</v>
      </c>
      <c r="B1448">
        <v>1.63</v>
      </c>
    </row>
    <row r="1449" spans="1:2" x14ac:dyDescent="0.35">
      <c r="A1449" s="1">
        <v>38188</v>
      </c>
      <c r="B1449">
        <v>1.6324999999999998</v>
      </c>
    </row>
    <row r="1450" spans="1:2" x14ac:dyDescent="0.35">
      <c r="A1450" s="1">
        <v>38189</v>
      </c>
      <c r="B1450">
        <v>1.65</v>
      </c>
    </row>
    <row r="1451" spans="1:2" x14ac:dyDescent="0.35">
      <c r="A1451" s="1">
        <v>38190</v>
      </c>
      <c r="B1451">
        <v>1.6600000000000001</v>
      </c>
    </row>
    <row r="1452" spans="1:2" x14ac:dyDescent="0.35">
      <c r="A1452" s="1">
        <v>38191</v>
      </c>
      <c r="B1452">
        <v>1.6600000000000001</v>
      </c>
    </row>
    <row r="1453" spans="1:2" x14ac:dyDescent="0.35">
      <c r="A1453" s="1">
        <v>38194</v>
      </c>
      <c r="B1453">
        <v>1.66188</v>
      </c>
    </row>
    <row r="1454" spans="1:2" x14ac:dyDescent="0.35">
      <c r="A1454" s="1">
        <v>38195</v>
      </c>
      <c r="B1454">
        <v>1.67</v>
      </c>
    </row>
    <row r="1455" spans="1:2" x14ac:dyDescent="0.35">
      <c r="A1455" s="1">
        <v>38196</v>
      </c>
      <c r="B1455">
        <v>1.6800000000000002</v>
      </c>
    </row>
    <row r="1456" spans="1:2" x14ac:dyDescent="0.35">
      <c r="A1456" s="1">
        <v>38197</v>
      </c>
      <c r="B1456">
        <v>1.6937500000000001</v>
      </c>
    </row>
    <row r="1457" spans="1:2" x14ac:dyDescent="0.35">
      <c r="A1457" s="1">
        <v>38198</v>
      </c>
      <c r="B1457">
        <v>1.7</v>
      </c>
    </row>
    <row r="1458" spans="1:2" x14ac:dyDescent="0.35">
      <c r="A1458" s="1">
        <v>38201</v>
      </c>
      <c r="B1458">
        <v>1.69</v>
      </c>
    </row>
    <row r="1459" spans="1:2" x14ac:dyDescent="0.35">
      <c r="A1459" s="1">
        <v>38202</v>
      </c>
      <c r="B1459">
        <v>1.7</v>
      </c>
    </row>
    <row r="1460" spans="1:2" x14ac:dyDescent="0.35">
      <c r="A1460" s="1">
        <v>38203</v>
      </c>
      <c r="B1460">
        <v>1.7</v>
      </c>
    </row>
    <row r="1461" spans="1:2" x14ac:dyDescent="0.35">
      <c r="A1461" s="1">
        <v>38204</v>
      </c>
      <c r="B1461">
        <v>1.71</v>
      </c>
    </row>
    <row r="1462" spans="1:2" x14ac:dyDescent="0.35">
      <c r="A1462" s="1">
        <v>38205</v>
      </c>
      <c r="B1462">
        <v>1.71</v>
      </c>
    </row>
    <row r="1463" spans="1:2" x14ac:dyDescent="0.35">
      <c r="A1463" s="1">
        <v>38208</v>
      </c>
      <c r="B1463">
        <v>1.67</v>
      </c>
    </row>
    <row r="1464" spans="1:2" x14ac:dyDescent="0.35">
      <c r="A1464" s="1">
        <v>38209</v>
      </c>
      <c r="B1464">
        <v>1.6800000000000002</v>
      </c>
    </row>
    <row r="1465" spans="1:2" x14ac:dyDescent="0.35">
      <c r="A1465" s="1">
        <v>38210</v>
      </c>
      <c r="B1465">
        <v>1.71</v>
      </c>
    </row>
    <row r="1466" spans="1:2" x14ac:dyDescent="0.35">
      <c r="A1466" s="1">
        <v>38211</v>
      </c>
      <c r="B1466">
        <v>1.7112500000000002</v>
      </c>
    </row>
    <row r="1467" spans="1:2" x14ac:dyDescent="0.35">
      <c r="A1467" s="1">
        <v>38212</v>
      </c>
      <c r="B1467">
        <v>1.72</v>
      </c>
    </row>
    <row r="1468" spans="1:2" x14ac:dyDescent="0.35">
      <c r="A1468" s="1">
        <v>38215</v>
      </c>
      <c r="B1468">
        <v>1.72</v>
      </c>
    </row>
    <row r="1469" spans="1:2" x14ac:dyDescent="0.35">
      <c r="A1469" s="1">
        <v>38216</v>
      </c>
      <c r="B1469">
        <v>1.73</v>
      </c>
    </row>
    <row r="1470" spans="1:2" x14ac:dyDescent="0.35">
      <c r="A1470" s="1">
        <v>38217</v>
      </c>
      <c r="B1470">
        <v>1.73</v>
      </c>
    </row>
    <row r="1471" spans="1:2" x14ac:dyDescent="0.35">
      <c r="A1471" s="1">
        <v>38218</v>
      </c>
      <c r="B1471">
        <v>1.74</v>
      </c>
    </row>
    <row r="1472" spans="1:2" x14ac:dyDescent="0.35">
      <c r="A1472" s="1">
        <v>38219</v>
      </c>
      <c r="B1472">
        <v>1.74</v>
      </c>
    </row>
    <row r="1473" spans="1:2" x14ac:dyDescent="0.35">
      <c r="A1473" s="1">
        <v>38222</v>
      </c>
      <c r="B1473">
        <v>1.75</v>
      </c>
    </row>
    <row r="1474" spans="1:2" x14ac:dyDescent="0.35">
      <c r="A1474" s="1">
        <v>38223</v>
      </c>
      <c r="B1474">
        <v>1.76</v>
      </c>
    </row>
    <row r="1475" spans="1:2" x14ac:dyDescent="0.35">
      <c r="A1475" s="1">
        <v>38224</v>
      </c>
      <c r="B1475">
        <v>1.77</v>
      </c>
    </row>
    <row r="1476" spans="1:2" x14ac:dyDescent="0.35">
      <c r="A1476" s="1">
        <v>38225</v>
      </c>
      <c r="B1476">
        <v>1.78125</v>
      </c>
    </row>
    <row r="1477" spans="1:2" x14ac:dyDescent="0.35">
      <c r="A1477" s="1">
        <v>38226</v>
      </c>
      <c r="B1477">
        <v>1.79</v>
      </c>
    </row>
    <row r="1478" spans="1:2" x14ac:dyDescent="0.35">
      <c r="A1478" s="1">
        <v>38229</v>
      </c>
      <c r="B1478">
        <v>1.79</v>
      </c>
    </row>
    <row r="1479" spans="1:2" x14ac:dyDescent="0.35">
      <c r="A1479" s="1">
        <v>38230</v>
      </c>
      <c r="B1479">
        <v>1.8</v>
      </c>
    </row>
    <row r="1480" spans="1:2" x14ac:dyDescent="0.35">
      <c r="A1480" s="1">
        <v>38231</v>
      </c>
      <c r="B1480">
        <v>1.8</v>
      </c>
    </row>
    <row r="1481" spans="1:2" x14ac:dyDescent="0.35">
      <c r="A1481" s="1">
        <v>38232</v>
      </c>
      <c r="B1481">
        <v>1.81</v>
      </c>
    </row>
    <row r="1482" spans="1:2" x14ac:dyDescent="0.35">
      <c r="A1482" s="1">
        <v>38233</v>
      </c>
      <c r="B1482">
        <v>1.8199999999999998</v>
      </c>
    </row>
    <row r="1483" spans="1:2" x14ac:dyDescent="0.35">
      <c r="A1483" s="1">
        <v>38236</v>
      </c>
      <c r="B1483">
        <v>1.85</v>
      </c>
    </row>
    <row r="1484" spans="1:2" x14ac:dyDescent="0.35">
      <c r="A1484" s="1">
        <v>38237</v>
      </c>
      <c r="B1484">
        <v>1.8599999999999999</v>
      </c>
    </row>
    <row r="1485" spans="1:2" x14ac:dyDescent="0.35">
      <c r="A1485" s="1">
        <v>38238</v>
      </c>
      <c r="B1485">
        <v>1.8625</v>
      </c>
    </row>
    <row r="1486" spans="1:2" x14ac:dyDescent="0.35">
      <c r="A1486" s="1">
        <v>38239</v>
      </c>
      <c r="B1486">
        <v>1.87</v>
      </c>
    </row>
    <row r="1487" spans="1:2" x14ac:dyDescent="0.35">
      <c r="A1487" s="1">
        <v>38240</v>
      </c>
      <c r="B1487">
        <v>1.8743799999999999</v>
      </c>
    </row>
    <row r="1488" spans="1:2" x14ac:dyDescent="0.35">
      <c r="A1488" s="1">
        <v>38243</v>
      </c>
      <c r="B1488">
        <v>1.88</v>
      </c>
    </row>
    <row r="1489" spans="1:2" x14ac:dyDescent="0.35">
      <c r="A1489" s="1">
        <v>38244</v>
      </c>
      <c r="B1489">
        <v>1.88</v>
      </c>
    </row>
    <row r="1490" spans="1:2" x14ac:dyDescent="0.35">
      <c r="A1490" s="1">
        <v>38245</v>
      </c>
      <c r="B1490">
        <v>1.8881299999999999</v>
      </c>
    </row>
    <row r="1491" spans="1:2" x14ac:dyDescent="0.35">
      <c r="A1491" s="1">
        <v>38246</v>
      </c>
      <c r="B1491">
        <v>1.9100000000000001</v>
      </c>
    </row>
    <row r="1492" spans="1:2" x14ac:dyDescent="0.35">
      <c r="A1492" s="1">
        <v>38247</v>
      </c>
      <c r="B1492">
        <v>1.9100000000000001</v>
      </c>
    </row>
    <row r="1493" spans="1:2" x14ac:dyDescent="0.35">
      <c r="A1493" s="1">
        <v>38250</v>
      </c>
      <c r="B1493">
        <v>1.91875</v>
      </c>
    </row>
    <row r="1494" spans="1:2" x14ac:dyDescent="0.35">
      <c r="A1494" s="1">
        <v>38251</v>
      </c>
      <c r="B1494">
        <v>1.9300000000000002</v>
      </c>
    </row>
    <row r="1495" spans="1:2" x14ac:dyDescent="0.35">
      <c r="A1495" s="1">
        <v>38252</v>
      </c>
      <c r="B1495">
        <v>1.9412500000000001</v>
      </c>
    </row>
    <row r="1496" spans="1:2" x14ac:dyDescent="0.35">
      <c r="A1496" s="1">
        <v>38253</v>
      </c>
      <c r="B1496">
        <v>1.95</v>
      </c>
    </row>
    <row r="1497" spans="1:2" x14ac:dyDescent="0.35">
      <c r="A1497" s="1">
        <v>38254</v>
      </c>
      <c r="B1497">
        <v>1.96</v>
      </c>
    </row>
    <row r="1498" spans="1:2" x14ac:dyDescent="0.35">
      <c r="A1498" s="1">
        <v>38257</v>
      </c>
      <c r="B1498">
        <v>1.97</v>
      </c>
    </row>
    <row r="1499" spans="1:2" x14ac:dyDescent="0.35">
      <c r="A1499" s="1">
        <v>38258</v>
      </c>
      <c r="B1499">
        <v>1.9750000000000001</v>
      </c>
    </row>
    <row r="1500" spans="1:2" x14ac:dyDescent="0.35">
      <c r="A1500" s="1">
        <v>38259</v>
      </c>
      <c r="B1500">
        <v>2.00563</v>
      </c>
    </row>
    <row r="1501" spans="1:2" x14ac:dyDescent="0.35">
      <c r="A1501" s="1">
        <v>38260</v>
      </c>
      <c r="B1501">
        <v>2.02</v>
      </c>
    </row>
    <row r="1502" spans="1:2" x14ac:dyDescent="0.35">
      <c r="A1502" s="1">
        <v>38261</v>
      </c>
      <c r="B1502">
        <v>2.0274999999999999</v>
      </c>
    </row>
    <row r="1503" spans="1:2" x14ac:dyDescent="0.35">
      <c r="A1503" s="1">
        <v>38264</v>
      </c>
      <c r="B1503">
        <v>2.03125</v>
      </c>
    </row>
    <row r="1504" spans="1:2" x14ac:dyDescent="0.35">
      <c r="A1504" s="1">
        <v>38265</v>
      </c>
      <c r="B1504">
        <v>2.04</v>
      </c>
    </row>
    <row r="1505" spans="1:2" x14ac:dyDescent="0.35">
      <c r="A1505" s="1">
        <v>38266</v>
      </c>
      <c r="B1505">
        <v>2.0449999999999999</v>
      </c>
    </row>
    <row r="1506" spans="1:2" x14ac:dyDescent="0.35">
      <c r="A1506" s="1">
        <v>38267</v>
      </c>
      <c r="B1506">
        <v>2.06</v>
      </c>
    </row>
    <row r="1507" spans="1:2" x14ac:dyDescent="0.35">
      <c r="A1507" s="1">
        <v>38268</v>
      </c>
      <c r="B1507">
        <v>2.06</v>
      </c>
    </row>
    <row r="1508" spans="1:2" x14ac:dyDescent="0.35">
      <c r="A1508" s="1">
        <v>38271</v>
      </c>
      <c r="B1508">
        <v>2.0525000000000002</v>
      </c>
    </row>
    <row r="1509" spans="1:2" x14ac:dyDescent="0.35">
      <c r="A1509" s="1">
        <v>38272</v>
      </c>
      <c r="B1509">
        <v>2.0581299999999998</v>
      </c>
    </row>
    <row r="1510" spans="1:2" x14ac:dyDescent="0.35">
      <c r="A1510" s="1">
        <v>38273</v>
      </c>
      <c r="B1510">
        <v>2.0699999999999998</v>
      </c>
    </row>
    <row r="1511" spans="1:2" x14ac:dyDescent="0.35">
      <c r="A1511" s="1">
        <v>38274</v>
      </c>
      <c r="B1511">
        <v>2.0699999999999998</v>
      </c>
    </row>
    <row r="1512" spans="1:2" x14ac:dyDescent="0.35">
      <c r="A1512" s="1">
        <v>38275</v>
      </c>
      <c r="B1512">
        <v>2.0699999999999998</v>
      </c>
    </row>
    <row r="1513" spans="1:2" x14ac:dyDescent="0.35">
      <c r="A1513" s="1">
        <v>38278</v>
      </c>
      <c r="B1513">
        <v>2.0787499999999999</v>
      </c>
    </row>
    <row r="1514" spans="1:2" x14ac:dyDescent="0.35">
      <c r="A1514" s="1">
        <v>38279</v>
      </c>
      <c r="B1514">
        <v>2.08</v>
      </c>
    </row>
    <row r="1515" spans="1:2" x14ac:dyDescent="0.35">
      <c r="A1515" s="1">
        <v>38280</v>
      </c>
      <c r="B1515">
        <v>2.09</v>
      </c>
    </row>
    <row r="1516" spans="1:2" x14ac:dyDescent="0.35">
      <c r="A1516" s="1">
        <v>38281</v>
      </c>
      <c r="B1516">
        <v>2.1</v>
      </c>
    </row>
    <row r="1517" spans="1:2" x14ac:dyDescent="0.35">
      <c r="A1517" s="1">
        <v>38282</v>
      </c>
      <c r="B1517">
        <v>2.11</v>
      </c>
    </row>
    <row r="1518" spans="1:2" x14ac:dyDescent="0.35">
      <c r="A1518" s="1">
        <v>38285</v>
      </c>
      <c r="B1518">
        <v>2.11</v>
      </c>
    </row>
    <row r="1519" spans="1:2" x14ac:dyDescent="0.35">
      <c r="A1519" s="1">
        <v>38286</v>
      </c>
      <c r="B1519">
        <v>2.11938</v>
      </c>
    </row>
    <row r="1520" spans="1:2" x14ac:dyDescent="0.35">
      <c r="A1520" s="1">
        <v>38287</v>
      </c>
      <c r="B1520">
        <v>2.13</v>
      </c>
    </row>
    <row r="1521" spans="1:2" x14ac:dyDescent="0.35">
      <c r="A1521" s="1">
        <v>38288</v>
      </c>
      <c r="B1521">
        <v>2.16</v>
      </c>
    </row>
    <row r="1522" spans="1:2" x14ac:dyDescent="0.35">
      <c r="A1522" s="1">
        <v>38289</v>
      </c>
      <c r="B1522">
        <v>2.17</v>
      </c>
    </row>
    <row r="1523" spans="1:2" x14ac:dyDescent="0.35">
      <c r="A1523" s="1">
        <v>38292</v>
      </c>
      <c r="B1523">
        <v>2.1800000000000002</v>
      </c>
    </row>
    <row r="1524" spans="1:2" x14ac:dyDescent="0.35">
      <c r="A1524" s="1">
        <v>38293</v>
      </c>
      <c r="B1524">
        <v>2.19</v>
      </c>
    </row>
    <row r="1525" spans="1:2" x14ac:dyDescent="0.35">
      <c r="A1525" s="1">
        <v>38294</v>
      </c>
      <c r="B1525">
        <v>2.2000000000000002</v>
      </c>
    </row>
    <row r="1526" spans="1:2" x14ac:dyDescent="0.35">
      <c r="A1526" s="1">
        <v>38295</v>
      </c>
      <c r="B1526">
        <v>2.21</v>
      </c>
    </row>
    <row r="1527" spans="1:2" x14ac:dyDescent="0.35">
      <c r="A1527" s="1">
        <v>38296</v>
      </c>
      <c r="B1527">
        <v>2.2200000000000002</v>
      </c>
    </row>
    <row r="1528" spans="1:2" x14ac:dyDescent="0.35">
      <c r="A1528" s="1">
        <v>38299</v>
      </c>
      <c r="B1528">
        <v>2.2599999999999998</v>
      </c>
    </row>
    <row r="1529" spans="1:2" x14ac:dyDescent="0.35">
      <c r="A1529" s="1">
        <v>38300</v>
      </c>
      <c r="B1529">
        <v>2.2737500000000002</v>
      </c>
    </row>
    <row r="1530" spans="1:2" x14ac:dyDescent="0.35">
      <c r="A1530" s="1">
        <v>38301</v>
      </c>
      <c r="B1530">
        <v>2.2762500000000001</v>
      </c>
    </row>
    <row r="1531" spans="1:2" x14ac:dyDescent="0.35">
      <c r="A1531" s="1">
        <v>38302</v>
      </c>
      <c r="B1531">
        <v>2.29</v>
      </c>
    </row>
    <row r="1532" spans="1:2" x14ac:dyDescent="0.35">
      <c r="A1532" s="1">
        <v>38303</v>
      </c>
      <c r="B1532">
        <v>2.29</v>
      </c>
    </row>
    <row r="1533" spans="1:2" x14ac:dyDescent="0.35">
      <c r="A1533" s="1">
        <v>38306</v>
      </c>
      <c r="B1533">
        <v>2.2999999999999998</v>
      </c>
    </row>
    <row r="1534" spans="1:2" x14ac:dyDescent="0.35">
      <c r="A1534" s="1">
        <v>38307</v>
      </c>
      <c r="B1534">
        <v>2.31</v>
      </c>
    </row>
    <row r="1535" spans="1:2" x14ac:dyDescent="0.35">
      <c r="A1535" s="1">
        <v>38308</v>
      </c>
      <c r="B1535">
        <v>2.33</v>
      </c>
    </row>
    <row r="1536" spans="1:2" x14ac:dyDescent="0.35">
      <c r="A1536" s="1">
        <v>38309</v>
      </c>
      <c r="B1536">
        <v>2.3387500000000001</v>
      </c>
    </row>
    <row r="1537" spans="1:2" x14ac:dyDescent="0.35">
      <c r="A1537" s="1">
        <v>38310</v>
      </c>
      <c r="B1537">
        <v>2.3449999999999998</v>
      </c>
    </row>
    <row r="1538" spans="1:2" x14ac:dyDescent="0.35">
      <c r="A1538" s="1">
        <v>38313</v>
      </c>
      <c r="B1538">
        <v>2.36</v>
      </c>
    </row>
    <row r="1539" spans="1:2" x14ac:dyDescent="0.35">
      <c r="A1539" s="1">
        <v>38314</v>
      </c>
      <c r="B1539">
        <v>2.38</v>
      </c>
    </row>
    <row r="1540" spans="1:2" x14ac:dyDescent="0.35">
      <c r="A1540" s="1">
        <v>38315</v>
      </c>
      <c r="B1540">
        <v>2.38063</v>
      </c>
    </row>
    <row r="1541" spans="1:2" x14ac:dyDescent="0.35">
      <c r="A1541" s="1">
        <v>38316</v>
      </c>
      <c r="B1541">
        <v>2.39</v>
      </c>
    </row>
    <row r="1542" spans="1:2" x14ac:dyDescent="0.35">
      <c r="A1542" s="1">
        <v>38317</v>
      </c>
      <c r="B1542">
        <v>2.4</v>
      </c>
    </row>
    <row r="1543" spans="1:2" x14ac:dyDescent="0.35">
      <c r="A1543" s="1">
        <v>38320</v>
      </c>
      <c r="B1543">
        <v>2.4</v>
      </c>
    </row>
    <row r="1544" spans="1:2" x14ac:dyDescent="0.35">
      <c r="A1544" s="1">
        <v>38321</v>
      </c>
      <c r="B1544">
        <v>2.41</v>
      </c>
    </row>
    <row r="1545" spans="1:2" x14ac:dyDescent="0.35">
      <c r="A1545" s="1">
        <v>38322</v>
      </c>
      <c r="B1545">
        <v>2.4187500000000002</v>
      </c>
    </row>
    <row r="1546" spans="1:2" x14ac:dyDescent="0.35">
      <c r="A1546" s="1">
        <v>38323</v>
      </c>
      <c r="B1546">
        <v>2.4375</v>
      </c>
    </row>
    <row r="1547" spans="1:2" x14ac:dyDescent="0.35">
      <c r="A1547" s="1">
        <v>38324</v>
      </c>
      <c r="B1547">
        <v>2.44</v>
      </c>
    </row>
    <row r="1548" spans="1:2" x14ac:dyDescent="0.35">
      <c r="A1548" s="1">
        <v>38327</v>
      </c>
      <c r="B1548">
        <v>2.44</v>
      </c>
    </row>
    <row r="1549" spans="1:2" x14ac:dyDescent="0.35">
      <c r="A1549" s="1">
        <v>38328</v>
      </c>
      <c r="B1549">
        <v>2.4500000000000002</v>
      </c>
    </row>
    <row r="1550" spans="1:2" x14ac:dyDescent="0.35">
      <c r="A1550" s="1">
        <v>38329</v>
      </c>
      <c r="B1550">
        <v>2.46</v>
      </c>
    </row>
    <row r="1551" spans="1:2" x14ac:dyDescent="0.35">
      <c r="A1551" s="1">
        <v>38330</v>
      </c>
      <c r="B1551">
        <v>2.4699999999999998</v>
      </c>
    </row>
    <row r="1552" spans="1:2" x14ac:dyDescent="0.35">
      <c r="A1552" s="1">
        <v>38331</v>
      </c>
      <c r="B1552">
        <v>2.48</v>
      </c>
    </row>
    <row r="1553" spans="1:2" x14ac:dyDescent="0.35">
      <c r="A1553" s="1">
        <v>38334</v>
      </c>
      <c r="B1553">
        <v>2.4900000000000002</v>
      </c>
    </row>
    <row r="1554" spans="1:2" x14ac:dyDescent="0.35">
      <c r="A1554" s="1">
        <v>38335</v>
      </c>
      <c r="B1554">
        <v>2.5</v>
      </c>
    </row>
    <row r="1555" spans="1:2" x14ac:dyDescent="0.35">
      <c r="A1555" s="1">
        <v>38336</v>
      </c>
      <c r="B1555">
        <v>2.5012499999999998</v>
      </c>
    </row>
    <row r="1556" spans="1:2" x14ac:dyDescent="0.35">
      <c r="A1556" s="1">
        <v>38337</v>
      </c>
      <c r="B1556">
        <v>2.5099999999999998</v>
      </c>
    </row>
    <row r="1557" spans="1:2" x14ac:dyDescent="0.35">
      <c r="A1557" s="1">
        <v>38338</v>
      </c>
      <c r="B1557">
        <v>2.52</v>
      </c>
    </row>
    <row r="1558" spans="1:2" x14ac:dyDescent="0.35">
      <c r="A1558" s="1">
        <v>38341</v>
      </c>
      <c r="B1558">
        <v>2.5212500000000002</v>
      </c>
    </row>
    <row r="1559" spans="1:2" x14ac:dyDescent="0.35">
      <c r="A1559" s="1">
        <v>38342</v>
      </c>
      <c r="B1559">
        <v>2.5300000000000002</v>
      </c>
    </row>
    <row r="1560" spans="1:2" x14ac:dyDescent="0.35">
      <c r="A1560" s="1">
        <v>38343</v>
      </c>
      <c r="B1560">
        <v>2.5300000000000002</v>
      </c>
    </row>
    <row r="1561" spans="1:2" x14ac:dyDescent="0.35">
      <c r="A1561" s="1">
        <v>38344</v>
      </c>
      <c r="B1561">
        <v>2.5487500000000001</v>
      </c>
    </row>
    <row r="1562" spans="1:2" x14ac:dyDescent="0.35">
      <c r="A1562" s="1">
        <v>38345</v>
      </c>
      <c r="B1562">
        <v>2.5499999999999998</v>
      </c>
    </row>
    <row r="1563" spans="1:2" x14ac:dyDescent="0.35">
      <c r="A1563" s="1">
        <v>38348</v>
      </c>
      <c r="B1563">
        <v>2.5499999999999998</v>
      </c>
    </row>
    <row r="1564" spans="1:2" x14ac:dyDescent="0.35">
      <c r="A1564" s="1">
        <v>38349</v>
      </c>
      <c r="B1564">
        <v>2.5499999999999998</v>
      </c>
    </row>
    <row r="1565" spans="1:2" x14ac:dyDescent="0.35">
      <c r="A1565" s="1">
        <v>38350</v>
      </c>
      <c r="B1565">
        <v>2.56</v>
      </c>
    </row>
    <row r="1566" spans="1:2" x14ac:dyDescent="0.35">
      <c r="A1566" s="1">
        <v>38351</v>
      </c>
      <c r="B1566">
        <v>2.56</v>
      </c>
    </row>
    <row r="1567" spans="1:2" x14ac:dyDescent="0.35">
      <c r="A1567" s="1">
        <v>38352</v>
      </c>
      <c r="B1567">
        <v>2.5643799999999999</v>
      </c>
    </row>
    <row r="1568" spans="1:2" x14ac:dyDescent="0.35">
      <c r="A1568" s="1">
        <v>38355</v>
      </c>
      <c r="B1568">
        <v>2.5643799999999999</v>
      </c>
    </row>
    <row r="1569" spans="1:2" x14ac:dyDescent="0.35">
      <c r="A1569" s="1">
        <v>38356</v>
      </c>
      <c r="B1569">
        <v>2.57</v>
      </c>
    </row>
    <row r="1570" spans="1:2" x14ac:dyDescent="0.35">
      <c r="A1570" s="1">
        <v>38357</v>
      </c>
      <c r="B1570">
        <v>2.59</v>
      </c>
    </row>
    <row r="1571" spans="1:2" x14ac:dyDescent="0.35">
      <c r="A1571" s="1">
        <v>38358</v>
      </c>
      <c r="B1571">
        <v>2.61</v>
      </c>
    </row>
    <row r="1572" spans="1:2" x14ac:dyDescent="0.35">
      <c r="A1572" s="1">
        <v>38359</v>
      </c>
      <c r="B1572">
        <v>2.61</v>
      </c>
    </row>
    <row r="1573" spans="1:2" x14ac:dyDescent="0.35">
      <c r="A1573" s="1">
        <v>38362</v>
      </c>
      <c r="B1573">
        <v>2.62</v>
      </c>
    </row>
    <row r="1574" spans="1:2" x14ac:dyDescent="0.35">
      <c r="A1574" s="1">
        <v>38363</v>
      </c>
      <c r="B1574">
        <v>2.63</v>
      </c>
    </row>
    <row r="1575" spans="1:2" x14ac:dyDescent="0.35">
      <c r="A1575" s="1">
        <v>38364</v>
      </c>
      <c r="B1575">
        <v>2.64</v>
      </c>
    </row>
    <row r="1576" spans="1:2" x14ac:dyDescent="0.35">
      <c r="A1576" s="1">
        <v>38365</v>
      </c>
      <c r="B1576">
        <v>2.66</v>
      </c>
    </row>
    <row r="1577" spans="1:2" x14ac:dyDescent="0.35">
      <c r="A1577" s="1">
        <v>38366</v>
      </c>
      <c r="B1577">
        <v>2.66</v>
      </c>
    </row>
    <row r="1578" spans="1:2" x14ac:dyDescent="0.35">
      <c r="A1578" s="1">
        <v>38369</v>
      </c>
      <c r="B1578">
        <v>2.67</v>
      </c>
    </row>
    <row r="1579" spans="1:2" x14ac:dyDescent="0.35">
      <c r="A1579" s="1">
        <v>38370</v>
      </c>
      <c r="B1579">
        <v>2.67</v>
      </c>
    </row>
    <row r="1580" spans="1:2" x14ac:dyDescent="0.35">
      <c r="A1580" s="1">
        <v>38371</v>
      </c>
      <c r="B1580">
        <v>2.68</v>
      </c>
    </row>
    <row r="1581" spans="1:2" x14ac:dyDescent="0.35">
      <c r="A1581" s="1">
        <v>38372</v>
      </c>
      <c r="B1581">
        <v>2.6924999999999999</v>
      </c>
    </row>
    <row r="1582" spans="1:2" x14ac:dyDescent="0.35">
      <c r="A1582" s="1">
        <v>38373</v>
      </c>
      <c r="B1582">
        <v>2.7</v>
      </c>
    </row>
    <row r="1583" spans="1:2" x14ac:dyDescent="0.35">
      <c r="A1583" s="1">
        <v>38376</v>
      </c>
      <c r="B1583">
        <v>2.7</v>
      </c>
    </row>
    <row r="1584" spans="1:2" x14ac:dyDescent="0.35">
      <c r="A1584" s="1">
        <v>38377</v>
      </c>
      <c r="B1584">
        <v>2.7</v>
      </c>
    </row>
    <row r="1585" spans="1:2" x14ac:dyDescent="0.35">
      <c r="A1585" s="1">
        <v>38378</v>
      </c>
      <c r="B1585">
        <v>2.71</v>
      </c>
    </row>
    <row r="1586" spans="1:2" x14ac:dyDescent="0.35">
      <c r="A1586" s="1">
        <v>38379</v>
      </c>
      <c r="B1586">
        <v>2.73</v>
      </c>
    </row>
    <row r="1587" spans="1:2" x14ac:dyDescent="0.35">
      <c r="A1587" s="1">
        <v>38380</v>
      </c>
      <c r="B1587">
        <v>2.7425000000000002</v>
      </c>
    </row>
    <row r="1588" spans="1:2" x14ac:dyDescent="0.35">
      <c r="A1588" s="1">
        <v>38383</v>
      </c>
      <c r="B1588">
        <v>2.75</v>
      </c>
    </row>
    <row r="1589" spans="1:2" x14ac:dyDescent="0.35">
      <c r="A1589" s="1">
        <v>38384</v>
      </c>
      <c r="B1589">
        <v>2.75</v>
      </c>
    </row>
    <row r="1590" spans="1:2" x14ac:dyDescent="0.35">
      <c r="A1590" s="1">
        <v>38385</v>
      </c>
      <c r="B1590">
        <v>2.75</v>
      </c>
    </row>
    <row r="1591" spans="1:2" x14ac:dyDescent="0.35">
      <c r="A1591" s="1">
        <v>38386</v>
      </c>
      <c r="B1591">
        <v>2.77</v>
      </c>
    </row>
    <row r="1592" spans="1:2" x14ac:dyDescent="0.35">
      <c r="A1592" s="1">
        <v>38387</v>
      </c>
      <c r="B1592">
        <v>2.77</v>
      </c>
    </row>
    <row r="1593" spans="1:2" x14ac:dyDescent="0.35">
      <c r="A1593" s="1">
        <v>38390</v>
      </c>
      <c r="B1593">
        <v>2.77</v>
      </c>
    </row>
    <row r="1594" spans="1:2" x14ac:dyDescent="0.35">
      <c r="A1594" s="1">
        <v>38391</v>
      </c>
      <c r="B1594">
        <v>2.7706300000000001</v>
      </c>
    </row>
    <row r="1595" spans="1:2" x14ac:dyDescent="0.35">
      <c r="A1595" s="1">
        <v>38392</v>
      </c>
      <c r="B1595">
        <v>2.7743799999999998</v>
      </c>
    </row>
    <row r="1596" spans="1:2" x14ac:dyDescent="0.35">
      <c r="A1596" s="1">
        <v>38393</v>
      </c>
      <c r="B1596">
        <v>2.79</v>
      </c>
    </row>
    <row r="1597" spans="1:2" x14ac:dyDescent="0.35">
      <c r="A1597" s="1">
        <v>38394</v>
      </c>
      <c r="B1597">
        <v>2.7943799999999999</v>
      </c>
    </row>
    <row r="1598" spans="1:2" x14ac:dyDescent="0.35">
      <c r="A1598" s="1">
        <v>38397</v>
      </c>
      <c r="B1598">
        <v>2.8</v>
      </c>
    </row>
    <row r="1599" spans="1:2" x14ac:dyDescent="0.35">
      <c r="A1599" s="1">
        <v>38398</v>
      </c>
      <c r="B1599">
        <v>2.81</v>
      </c>
    </row>
    <row r="1600" spans="1:2" x14ac:dyDescent="0.35">
      <c r="A1600" s="1">
        <v>38399</v>
      </c>
      <c r="B1600">
        <v>2.82</v>
      </c>
    </row>
    <row r="1601" spans="1:2" x14ac:dyDescent="0.35">
      <c r="A1601" s="1">
        <v>38400</v>
      </c>
      <c r="B1601">
        <v>2.8475000000000001</v>
      </c>
    </row>
    <row r="1602" spans="1:2" x14ac:dyDescent="0.35">
      <c r="A1602" s="1">
        <v>38401</v>
      </c>
      <c r="B1602">
        <v>2.85</v>
      </c>
    </row>
    <row r="1603" spans="1:2" x14ac:dyDescent="0.35">
      <c r="A1603" s="1">
        <v>38404</v>
      </c>
      <c r="B1603">
        <v>2.86</v>
      </c>
    </row>
    <row r="1604" spans="1:2" x14ac:dyDescent="0.35">
      <c r="A1604" s="1">
        <v>38405</v>
      </c>
      <c r="B1604">
        <v>2.87</v>
      </c>
    </row>
    <row r="1605" spans="1:2" x14ac:dyDescent="0.35">
      <c r="A1605" s="1">
        <v>38406</v>
      </c>
      <c r="B1605">
        <v>2.8731299999999997</v>
      </c>
    </row>
    <row r="1606" spans="1:2" x14ac:dyDescent="0.35">
      <c r="A1606" s="1">
        <v>38407</v>
      </c>
      <c r="B1606">
        <v>2.89</v>
      </c>
    </row>
    <row r="1607" spans="1:2" x14ac:dyDescent="0.35">
      <c r="A1607" s="1">
        <v>38408</v>
      </c>
      <c r="B1607">
        <v>2.91</v>
      </c>
    </row>
    <row r="1608" spans="1:2" x14ac:dyDescent="0.35">
      <c r="A1608" s="1">
        <v>38411</v>
      </c>
      <c r="B1608">
        <v>2.92</v>
      </c>
    </row>
    <row r="1609" spans="1:2" x14ac:dyDescent="0.35">
      <c r="A1609" s="1">
        <v>38412</v>
      </c>
      <c r="B1609">
        <v>2.93</v>
      </c>
    </row>
    <row r="1610" spans="1:2" x14ac:dyDescent="0.35">
      <c r="A1610" s="1">
        <v>38413</v>
      </c>
      <c r="B1610">
        <v>2.94</v>
      </c>
    </row>
    <row r="1611" spans="1:2" x14ac:dyDescent="0.35">
      <c r="A1611" s="1">
        <v>38414</v>
      </c>
      <c r="B1611">
        <v>2.95</v>
      </c>
    </row>
    <row r="1612" spans="1:2" x14ac:dyDescent="0.35">
      <c r="A1612" s="1">
        <v>38415</v>
      </c>
      <c r="B1612">
        <v>2.9587500000000002</v>
      </c>
    </row>
    <row r="1613" spans="1:2" x14ac:dyDescent="0.35">
      <c r="A1613" s="1">
        <v>38418</v>
      </c>
      <c r="B1613">
        <v>2.96</v>
      </c>
    </row>
    <row r="1614" spans="1:2" x14ac:dyDescent="0.35">
      <c r="A1614" s="1">
        <v>38419</v>
      </c>
      <c r="B1614">
        <v>2.9699999999999998</v>
      </c>
    </row>
    <row r="1615" spans="1:2" x14ac:dyDescent="0.35">
      <c r="A1615" s="1">
        <v>38420</v>
      </c>
      <c r="B1615">
        <v>2.98</v>
      </c>
    </row>
    <row r="1616" spans="1:2" x14ac:dyDescent="0.35">
      <c r="A1616" s="1">
        <v>38421</v>
      </c>
      <c r="B1616">
        <v>3</v>
      </c>
    </row>
    <row r="1617" spans="1:2" x14ac:dyDescent="0.35">
      <c r="A1617" s="1">
        <v>38422</v>
      </c>
      <c r="B1617">
        <v>3.01</v>
      </c>
    </row>
    <row r="1618" spans="1:2" x14ac:dyDescent="0.35">
      <c r="A1618" s="1">
        <v>38425</v>
      </c>
      <c r="B1618">
        <v>3.02</v>
      </c>
    </row>
    <row r="1619" spans="1:2" x14ac:dyDescent="0.35">
      <c r="A1619" s="1">
        <v>38426</v>
      </c>
      <c r="B1619">
        <v>3.03</v>
      </c>
    </row>
    <row r="1620" spans="1:2" x14ac:dyDescent="0.35">
      <c r="A1620" s="1">
        <v>38427</v>
      </c>
      <c r="B1620">
        <v>3.04</v>
      </c>
    </row>
    <row r="1621" spans="1:2" x14ac:dyDescent="0.35">
      <c r="A1621" s="1">
        <v>38428</v>
      </c>
      <c r="B1621">
        <v>3.05</v>
      </c>
    </row>
    <row r="1622" spans="1:2" x14ac:dyDescent="0.35">
      <c r="A1622" s="1">
        <v>38429</v>
      </c>
      <c r="B1622">
        <v>3.05</v>
      </c>
    </row>
    <row r="1623" spans="1:2" x14ac:dyDescent="0.35">
      <c r="A1623" s="1">
        <v>38432</v>
      </c>
      <c r="B1623">
        <v>3.0525000000000002</v>
      </c>
    </row>
    <row r="1624" spans="1:2" x14ac:dyDescent="0.35">
      <c r="A1624" s="1">
        <v>38433</v>
      </c>
      <c r="B1624">
        <v>3.06</v>
      </c>
    </row>
    <row r="1625" spans="1:2" x14ac:dyDescent="0.35">
      <c r="A1625" s="1">
        <v>38434</v>
      </c>
      <c r="B1625">
        <v>3.09</v>
      </c>
    </row>
    <row r="1626" spans="1:2" x14ac:dyDescent="0.35">
      <c r="A1626" s="1">
        <v>38435</v>
      </c>
      <c r="B1626">
        <v>3.09</v>
      </c>
    </row>
    <row r="1627" spans="1:2" x14ac:dyDescent="0.35">
      <c r="A1627" s="1">
        <v>38436</v>
      </c>
      <c r="B1627">
        <v>3.09</v>
      </c>
    </row>
    <row r="1628" spans="1:2" x14ac:dyDescent="0.35">
      <c r="A1628" s="1">
        <v>38439</v>
      </c>
      <c r="B1628">
        <v>3.09</v>
      </c>
    </row>
    <row r="1629" spans="1:2" x14ac:dyDescent="0.35">
      <c r="A1629" s="1">
        <v>38440</v>
      </c>
      <c r="B1629">
        <v>3.0924999999999998</v>
      </c>
    </row>
    <row r="1630" spans="1:2" x14ac:dyDescent="0.35">
      <c r="A1630" s="1">
        <v>38441</v>
      </c>
      <c r="B1630">
        <v>3.1</v>
      </c>
    </row>
    <row r="1631" spans="1:2" x14ac:dyDescent="0.35">
      <c r="A1631" s="1">
        <v>38442</v>
      </c>
      <c r="B1631">
        <v>3.12</v>
      </c>
    </row>
    <row r="1632" spans="1:2" x14ac:dyDescent="0.35">
      <c r="A1632" s="1">
        <v>38443</v>
      </c>
      <c r="B1632">
        <v>3.12</v>
      </c>
    </row>
    <row r="1633" spans="1:2" x14ac:dyDescent="0.35">
      <c r="A1633" s="1">
        <v>38446</v>
      </c>
      <c r="B1633">
        <v>3.12</v>
      </c>
    </row>
    <row r="1634" spans="1:2" x14ac:dyDescent="0.35">
      <c r="A1634" s="1">
        <v>38447</v>
      </c>
      <c r="B1634">
        <v>3.1225000000000001</v>
      </c>
    </row>
    <row r="1635" spans="1:2" x14ac:dyDescent="0.35">
      <c r="A1635" s="1">
        <v>38448</v>
      </c>
      <c r="B1635">
        <v>3.1231300000000002</v>
      </c>
    </row>
    <row r="1636" spans="1:2" x14ac:dyDescent="0.35">
      <c r="A1636" s="1">
        <v>38449</v>
      </c>
      <c r="B1636">
        <v>3.13</v>
      </c>
    </row>
    <row r="1637" spans="1:2" x14ac:dyDescent="0.35">
      <c r="A1637" s="1">
        <v>38450</v>
      </c>
      <c r="B1637">
        <v>3.13</v>
      </c>
    </row>
    <row r="1638" spans="1:2" x14ac:dyDescent="0.35">
      <c r="A1638" s="1">
        <v>38453</v>
      </c>
      <c r="B1638">
        <v>3.14</v>
      </c>
    </row>
    <row r="1639" spans="1:2" x14ac:dyDescent="0.35">
      <c r="A1639" s="1">
        <v>38454</v>
      </c>
      <c r="B1639">
        <v>3.14</v>
      </c>
    </row>
    <row r="1640" spans="1:2" x14ac:dyDescent="0.35">
      <c r="A1640" s="1">
        <v>38455</v>
      </c>
      <c r="B1640">
        <v>3.1406299999999998</v>
      </c>
    </row>
    <row r="1641" spans="1:2" x14ac:dyDescent="0.35">
      <c r="A1641" s="1">
        <v>38456</v>
      </c>
      <c r="B1641">
        <v>3.15</v>
      </c>
    </row>
    <row r="1642" spans="1:2" x14ac:dyDescent="0.35">
      <c r="A1642" s="1">
        <v>38457</v>
      </c>
      <c r="B1642">
        <v>3.15</v>
      </c>
    </row>
    <row r="1643" spans="1:2" x14ac:dyDescent="0.35">
      <c r="A1643" s="1">
        <v>38460</v>
      </c>
      <c r="B1643">
        <v>3.1447500000000002</v>
      </c>
    </row>
    <row r="1644" spans="1:2" x14ac:dyDescent="0.35">
      <c r="A1644" s="1">
        <v>38461</v>
      </c>
      <c r="B1644">
        <v>3.15</v>
      </c>
    </row>
    <row r="1645" spans="1:2" x14ac:dyDescent="0.35">
      <c r="A1645" s="1">
        <v>38462</v>
      </c>
      <c r="B1645">
        <v>3.15</v>
      </c>
    </row>
    <row r="1646" spans="1:2" x14ac:dyDescent="0.35">
      <c r="A1646" s="1">
        <v>38463</v>
      </c>
      <c r="B1646">
        <v>3.1606299999999998</v>
      </c>
    </row>
    <row r="1647" spans="1:2" x14ac:dyDescent="0.35">
      <c r="A1647" s="1">
        <v>38464</v>
      </c>
      <c r="B1647">
        <v>3.17</v>
      </c>
    </row>
    <row r="1648" spans="1:2" x14ac:dyDescent="0.35">
      <c r="A1648" s="1">
        <v>38467</v>
      </c>
      <c r="B1648">
        <v>3.18</v>
      </c>
    </row>
    <row r="1649" spans="1:2" x14ac:dyDescent="0.35">
      <c r="A1649" s="1">
        <v>38468</v>
      </c>
      <c r="B1649">
        <v>3.1868799999999999</v>
      </c>
    </row>
    <row r="1650" spans="1:2" x14ac:dyDescent="0.35">
      <c r="A1650" s="1">
        <v>38469</v>
      </c>
      <c r="B1650">
        <v>3.19</v>
      </c>
    </row>
    <row r="1651" spans="1:2" x14ac:dyDescent="0.35">
      <c r="A1651" s="1">
        <v>38470</v>
      </c>
      <c r="B1651">
        <v>3.21</v>
      </c>
    </row>
    <row r="1652" spans="1:2" x14ac:dyDescent="0.35">
      <c r="A1652" s="1">
        <v>38471</v>
      </c>
      <c r="B1652">
        <v>3.21</v>
      </c>
    </row>
    <row r="1653" spans="1:2" x14ac:dyDescent="0.35">
      <c r="A1653" s="1">
        <v>38474</v>
      </c>
      <c r="B1653">
        <v>3.21</v>
      </c>
    </row>
    <row r="1654" spans="1:2" x14ac:dyDescent="0.35">
      <c r="A1654" s="1">
        <v>38475</v>
      </c>
      <c r="B1654">
        <v>3.2193800000000001</v>
      </c>
    </row>
    <row r="1655" spans="1:2" x14ac:dyDescent="0.35">
      <c r="A1655" s="1">
        <v>38476</v>
      </c>
      <c r="B1655">
        <v>3.22</v>
      </c>
    </row>
    <row r="1656" spans="1:2" x14ac:dyDescent="0.35">
      <c r="A1656" s="1">
        <v>38477</v>
      </c>
      <c r="B1656">
        <v>3.2284999999999999</v>
      </c>
    </row>
    <row r="1657" spans="1:2" x14ac:dyDescent="0.35">
      <c r="A1657" s="1">
        <v>38478</v>
      </c>
      <c r="B1657">
        <v>3.23</v>
      </c>
    </row>
    <row r="1658" spans="1:2" x14ac:dyDescent="0.35">
      <c r="A1658" s="1">
        <v>38481</v>
      </c>
      <c r="B1658">
        <v>3.25</v>
      </c>
    </row>
    <row r="1659" spans="1:2" x14ac:dyDescent="0.35">
      <c r="A1659" s="1">
        <v>38482</v>
      </c>
      <c r="B1659">
        <v>3.25</v>
      </c>
    </row>
    <row r="1660" spans="1:2" x14ac:dyDescent="0.35">
      <c r="A1660" s="1">
        <v>38483</v>
      </c>
      <c r="B1660">
        <v>3.26</v>
      </c>
    </row>
    <row r="1661" spans="1:2" x14ac:dyDescent="0.35">
      <c r="A1661" s="1">
        <v>38484</v>
      </c>
      <c r="B1661">
        <v>3.2681300000000002</v>
      </c>
    </row>
    <row r="1662" spans="1:2" x14ac:dyDescent="0.35">
      <c r="A1662" s="1">
        <v>38485</v>
      </c>
      <c r="B1662">
        <v>3.27</v>
      </c>
    </row>
    <row r="1663" spans="1:2" x14ac:dyDescent="0.35">
      <c r="A1663" s="1">
        <v>38488</v>
      </c>
      <c r="B1663">
        <v>3.27</v>
      </c>
    </row>
    <row r="1664" spans="1:2" x14ac:dyDescent="0.35">
      <c r="A1664" s="1">
        <v>38489</v>
      </c>
      <c r="B1664">
        <v>3.27</v>
      </c>
    </row>
    <row r="1665" spans="1:2" x14ac:dyDescent="0.35">
      <c r="A1665" s="1">
        <v>38490</v>
      </c>
      <c r="B1665">
        <v>3.2800000000000002</v>
      </c>
    </row>
    <row r="1666" spans="1:2" x14ac:dyDescent="0.35">
      <c r="A1666" s="1">
        <v>38491</v>
      </c>
      <c r="B1666">
        <v>3.2843800000000001</v>
      </c>
    </row>
    <row r="1667" spans="1:2" x14ac:dyDescent="0.35">
      <c r="A1667" s="1">
        <v>38492</v>
      </c>
      <c r="B1667">
        <v>3.29</v>
      </c>
    </row>
    <row r="1668" spans="1:2" x14ac:dyDescent="0.35">
      <c r="A1668" s="1">
        <v>38495</v>
      </c>
      <c r="B1668">
        <v>3.2937500000000002</v>
      </c>
    </row>
    <row r="1669" spans="1:2" x14ac:dyDescent="0.35">
      <c r="A1669" s="1">
        <v>38496</v>
      </c>
      <c r="B1669">
        <v>3.2987500000000001</v>
      </c>
    </row>
    <row r="1670" spans="1:2" x14ac:dyDescent="0.35">
      <c r="A1670" s="1">
        <v>38497</v>
      </c>
      <c r="B1670">
        <v>3.31</v>
      </c>
    </row>
    <row r="1671" spans="1:2" x14ac:dyDescent="0.35">
      <c r="A1671" s="1">
        <v>38498</v>
      </c>
      <c r="B1671">
        <v>3.32</v>
      </c>
    </row>
    <row r="1672" spans="1:2" x14ac:dyDescent="0.35">
      <c r="A1672" s="1">
        <v>38499</v>
      </c>
      <c r="B1672">
        <v>3.33</v>
      </c>
    </row>
    <row r="1673" spans="1:2" x14ac:dyDescent="0.35">
      <c r="A1673" s="1">
        <v>38502</v>
      </c>
      <c r="B1673">
        <v>3.33</v>
      </c>
    </row>
    <row r="1674" spans="1:2" x14ac:dyDescent="0.35">
      <c r="A1674" s="1">
        <v>38503</v>
      </c>
      <c r="B1674">
        <v>3.3374999999999999</v>
      </c>
    </row>
    <row r="1675" spans="1:2" x14ac:dyDescent="0.35">
      <c r="A1675" s="1">
        <v>38504</v>
      </c>
      <c r="B1675">
        <v>3.35</v>
      </c>
    </row>
    <row r="1676" spans="1:2" x14ac:dyDescent="0.35">
      <c r="A1676" s="1">
        <v>38505</v>
      </c>
      <c r="B1676">
        <v>3.35</v>
      </c>
    </row>
    <row r="1677" spans="1:2" x14ac:dyDescent="0.35">
      <c r="A1677" s="1">
        <v>38506</v>
      </c>
      <c r="B1677">
        <v>3.36</v>
      </c>
    </row>
    <row r="1678" spans="1:2" x14ac:dyDescent="0.35">
      <c r="A1678" s="1">
        <v>38509</v>
      </c>
      <c r="B1678">
        <v>3.37</v>
      </c>
    </row>
    <row r="1679" spans="1:2" x14ac:dyDescent="0.35">
      <c r="A1679" s="1">
        <v>38510</v>
      </c>
      <c r="B1679">
        <v>3.37</v>
      </c>
    </row>
    <row r="1680" spans="1:2" x14ac:dyDescent="0.35">
      <c r="A1680" s="1">
        <v>38511</v>
      </c>
      <c r="B1680">
        <v>3.3793799999999998</v>
      </c>
    </row>
    <row r="1681" spans="1:2" x14ac:dyDescent="0.35">
      <c r="A1681" s="1">
        <v>38512</v>
      </c>
      <c r="B1681">
        <v>3.39</v>
      </c>
    </row>
    <row r="1682" spans="1:2" x14ac:dyDescent="0.35">
      <c r="A1682" s="1">
        <v>38513</v>
      </c>
      <c r="B1682">
        <v>3.4</v>
      </c>
    </row>
    <row r="1683" spans="1:2" x14ac:dyDescent="0.35">
      <c r="A1683" s="1">
        <v>38516</v>
      </c>
      <c r="B1683">
        <v>3.41</v>
      </c>
    </row>
    <row r="1684" spans="1:2" x14ac:dyDescent="0.35">
      <c r="A1684" s="1">
        <v>38517</v>
      </c>
      <c r="B1684">
        <v>3.4137499999999998</v>
      </c>
    </row>
    <row r="1685" spans="1:2" x14ac:dyDescent="0.35">
      <c r="A1685" s="1">
        <v>38518</v>
      </c>
      <c r="B1685">
        <v>3.4206300000000001</v>
      </c>
    </row>
    <row r="1686" spans="1:2" x14ac:dyDescent="0.35">
      <c r="A1686" s="1">
        <v>38519</v>
      </c>
      <c r="B1686">
        <v>3.43</v>
      </c>
    </row>
    <row r="1687" spans="1:2" x14ac:dyDescent="0.35">
      <c r="A1687" s="1">
        <v>38520</v>
      </c>
      <c r="B1687">
        <v>3.4393799999999999</v>
      </c>
    </row>
    <row r="1688" spans="1:2" x14ac:dyDescent="0.35">
      <c r="A1688" s="1">
        <v>38523</v>
      </c>
      <c r="B1688">
        <v>3.4437500000000001</v>
      </c>
    </row>
    <row r="1689" spans="1:2" x14ac:dyDescent="0.35">
      <c r="A1689" s="1">
        <v>38524</v>
      </c>
      <c r="B1689">
        <v>3.4518800000000001</v>
      </c>
    </row>
    <row r="1690" spans="1:2" x14ac:dyDescent="0.35">
      <c r="A1690" s="1">
        <v>38525</v>
      </c>
      <c r="B1690">
        <v>3.46</v>
      </c>
    </row>
    <row r="1691" spans="1:2" x14ac:dyDescent="0.35">
      <c r="A1691" s="1">
        <v>38526</v>
      </c>
      <c r="B1691">
        <v>3.4699999999999998</v>
      </c>
    </row>
    <row r="1692" spans="1:2" x14ac:dyDescent="0.35">
      <c r="A1692" s="1">
        <v>38527</v>
      </c>
      <c r="B1692">
        <v>3.4781300000000002</v>
      </c>
    </row>
    <row r="1693" spans="1:2" x14ac:dyDescent="0.35">
      <c r="A1693" s="1">
        <v>38530</v>
      </c>
      <c r="B1693">
        <v>3.48</v>
      </c>
    </row>
    <row r="1694" spans="1:2" x14ac:dyDescent="0.35">
      <c r="A1694" s="1">
        <v>38531</v>
      </c>
      <c r="B1694">
        <v>3.49</v>
      </c>
    </row>
    <row r="1695" spans="1:2" x14ac:dyDescent="0.35">
      <c r="A1695" s="1">
        <v>38532</v>
      </c>
      <c r="B1695">
        <v>3.5043800000000003</v>
      </c>
    </row>
    <row r="1696" spans="1:2" x14ac:dyDescent="0.35">
      <c r="A1696" s="1">
        <v>38533</v>
      </c>
      <c r="B1696">
        <v>3.5162499999999999</v>
      </c>
    </row>
    <row r="1697" spans="1:2" x14ac:dyDescent="0.35">
      <c r="A1697" s="1">
        <v>38534</v>
      </c>
      <c r="B1697">
        <v>3.5287500000000001</v>
      </c>
    </row>
    <row r="1698" spans="1:2" x14ac:dyDescent="0.35">
      <c r="A1698" s="1">
        <v>38537</v>
      </c>
      <c r="B1698">
        <v>3.5474999999999999</v>
      </c>
    </row>
    <row r="1699" spans="1:2" x14ac:dyDescent="0.35">
      <c r="A1699" s="1">
        <v>38538</v>
      </c>
      <c r="B1699">
        <v>3.55</v>
      </c>
    </row>
    <row r="1700" spans="1:2" x14ac:dyDescent="0.35">
      <c r="A1700" s="1">
        <v>38539</v>
      </c>
      <c r="B1700">
        <v>3.56</v>
      </c>
    </row>
    <row r="1701" spans="1:2" x14ac:dyDescent="0.35">
      <c r="A1701" s="1">
        <v>38540</v>
      </c>
      <c r="B1701">
        <v>3.55</v>
      </c>
    </row>
    <row r="1702" spans="1:2" x14ac:dyDescent="0.35">
      <c r="A1702" s="1">
        <v>38541</v>
      </c>
      <c r="B1702">
        <v>3.5606299999999997</v>
      </c>
    </row>
    <row r="1703" spans="1:2" x14ac:dyDescent="0.35">
      <c r="A1703" s="1">
        <v>38544</v>
      </c>
      <c r="B1703">
        <v>3.57</v>
      </c>
    </row>
    <row r="1704" spans="1:2" x14ac:dyDescent="0.35">
      <c r="A1704" s="1">
        <v>38545</v>
      </c>
      <c r="B1704">
        <v>3.58</v>
      </c>
    </row>
    <row r="1705" spans="1:2" x14ac:dyDescent="0.35">
      <c r="A1705" s="1">
        <v>38546</v>
      </c>
      <c r="B1705">
        <v>3.5987499999999999</v>
      </c>
    </row>
    <row r="1706" spans="1:2" x14ac:dyDescent="0.35">
      <c r="A1706" s="1">
        <v>38547</v>
      </c>
      <c r="B1706">
        <v>3.6087500000000001</v>
      </c>
    </row>
    <row r="1707" spans="1:2" x14ac:dyDescent="0.35">
      <c r="A1707" s="1">
        <v>38548</v>
      </c>
      <c r="B1707">
        <v>3.6143800000000001</v>
      </c>
    </row>
    <row r="1708" spans="1:2" x14ac:dyDescent="0.35">
      <c r="A1708" s="1">
        <v>38551</v>
      </c>
      <c r="B1708">
        <v>3.62</v>
      </c>
    </row>
    <row r="1709" spans="1:2" x14ac:dyDescent="0.35">
      <c r="A1709" s="1">
        <v>38552</v>
      </c>
      <c r="B1709">
        <v>3.63</v>
      </c>
    </row>
    <row r="1710" spans="1:2" x14ac:dyDescent="0.35">
      <c r="A1710" s="1">
        <v>38553</v>
      </c>
      <c r="B1710">
        <v>3.64</v>
      </c>
    </row>
    <row r="1711" spans="1:2" x14ac:dyDescent="0.35">
      <c r="A1711" s="1">
        <v>38554</v>
      </c>
      <c r="B1711">
        <v>3.65</v>
      </c>
    </row>
    <row r="1712" spans="1:2" x14ac:dyDescent="0.35">
      <c r="A1712" s="1">
        <v>38555</v>
      </c>
      <c r="B1712">
        <v>3.66</v>
      </c>
    </row>
    <row r="1713" spans="1:2" x14ac:dyDescent="0.35">
      <c r="A1713" s="1">
        <v>38558</v>
      </c>
      <c r="B1713">
        <v>3.6625000000000001</v>
      </c>
    </row>
    <row r="1714" spans="1:2" x14ac:dyDescent="0.35">
      <c r="A1714" s="1">
        <v>38559</v>
      </c>
      <c r="B1714">
        <v>3.66913</v>
      </c>
    </row>
    <row r="1715" spans="1:2" x14ac:dyDescent="0.35">
      <c r="A1715" s="1">
        <v>38560</v>
      </c>
      <c r="B1715">
        <v>3.68</v>
      </c>
    </row>
    <row r="1716" spans="1:2" x14ac:dyDescent="0.35">
      <c r="A1716" s="1">
        <v>38561</v>
      </c>
      <c r="B1716">
        <v>3.69313</v>
      </c>
    </row>
    <row r="1717" spans="1:2" x14ac:dyDescent="0.35">
      <c r="A1717" s="1">
        <v>38562</v>
      </c>
      <c r="B1717">
        <v>3.7</v>
      </c>
    </row>
    <row r="1718" spans="1:2" x14ac:dyDescent="0.35">
      <c r="A1718" s="1">
        <v>38565</v>
      </c>
      <c r="B1718">
        <v>3.71</v>
      </c>
    </row>
    <row r="1719" spans="1:2" x14ac:dyDescent="0.35">
      <c r="A1719" s="1">
        <v>38566</v>
      </c>
      <c r="B1719">
        <v>3.7199999999999998</v>
      </c>
    </row>
    <row r="1720" spans="1:2" x14ac:dyDescent="0.35">
      <c r="A1720" s="1">
        <v>38567</v>
      </c>
      <c r="B1720">
        <v>3.7331300000000001</v>
      </c>
    </row>
    <row r="1721" spans="1:2" x14ac:dyDescent="0.35">
      <c r="A1721" s="1">
        <v>38568</v>
      </c>
      <c r="B1721">
        <v>3.74688</v>
      </c>
    </row>
    <row r="1722" spans="1:2" x14ac:dyDescent="0.35">
      <c r="A1722" s="1">
        <v>38569</v>
      </c>
      <c r="B1722">
        <v>3.75</v>
      </c>
    </row>
    <row r="1723" spans="1:2" x14ac:dyDescent="0.35">
      <c r="A1723" s="1">
        <v>38572</v>
      </c>
      <c r="B1723">
        <v>3.76</v>
      </c>
    </row>
    <row r="1724" spans="1:2" x14ac:dyDescent="0.35">
      <c r="A1724" s="1">
        <v>38573</v>
      </c>
      <c r="B1724">
        <v>3.7800000000000002</v>
      </c>
    </row>
    <row r="1725" spans="1:2" x14ac:dyDescent="0.35">
      <c r="A1725" s="1">
        <v>38574</v>
      </c>
      <c r="B1725">
        <v>3.7800000000000002</v>
      </c>
    </row>
    <row r="1726" spans="1:2" x14ac:dyDescent="0.35">
      <c r="A1726" s="1">
        <v>38575</v>
      </c>
      <c r="B1726">
        <v>3.79</v>
      </c>
    </row>
    <row r="1727" spans="1:2" x14ac:dyDescent="0.35">
      <c r="A1727" s="1">
        <v>38576</v>
      </c>
      <c r="B1727">
        <v>3.79</v>
      </c>
    </row>
    <row r="1728" spans="1:2" x14ac:dyDescent="0.35">
      <c r="A1728" s="1">
        <v>38579</v>
      </c>
      <c r="B1728">
        <v>3.7968799999999998</v>
      </c>
    </row>
    <row r="1729" spans="1:2" x14ac:dyDescent="0.35">
      <c r="A1729" s="1">
        <v>38580</v>
      </c>
      <c r="B1729">
        <v>3.8018800000000001</v>
      </c>
    </row>
    <row r="1730" spans="1:2" x14ac:dyDescent="0.35">
      <c r="A1730" s="1">
        <v>38581</v>
      </c>
      <c r="B1730">
        <v>3.81</v>
      </c>
    </row>
    <row r="1731" spans="1:2" x14ac:dyDescent="0.35">
      <c r="A1731" s="1">
        <v>38582</v>
      </c>
      <c r="B1731">
        <v>3.82</v>
      </c>
    </row>
    <row r="1732" spans="1:2" x14ac:dyDescent="0.35">
      <c r="A1732" s="1">
        <v>38583</v>
      </c>
      <c r="B1732">
        <v>3.8228800000000001</v>
      </c>
    </row>
    <row r="1733" spans="1:2" x14ac:dyDescent="0.35">
      <c r="A1733" s="1">
        <v>38586</v>
      </c>
      <c r="B1733">
        <v>3.83</v>
      </c>
    </row>
    <row r="1734" spans="1:2" x14ac:dyDescent="0.35">
      <c r="A1734" s="1">
        <v>38587</v>
      </c>
      <c r="B1734">
        <v>3.8362500000000002</v>
      </c>
    </row>
    <row r="1735" spans="1:2" x14ac:dyDescent="0.35">
      <c r="A1735" s="1">
        <v>38588</v>
      </c>
      <c r="B1735">
        <v>3.84063</v>
      </c>
    </row>
    <row r="1736" spans="1:2" x14ac:dyDescent="0.35">
      <c r="A1736" s="1">
        <v>38589</v>
      </c>
      <c r="B1736">
        <v>3.86</v>
      </c>
    </row>
    <row r="1737" spans="1:2" x14ac:dyDescent="0.35">
      <c r="A1737" s="1">
        <v>38590</v>
      </c>
      <c r="B1737">
        <v>3.86</v>
      </c>
    </row>
    <row r="1738" spans="1:2" x14ac:dyDescent="0.35">
      <c r="A1738" s="1">
        <v>38593</v>
      </c>
      <c r="B1738">
        <v>3.86</v>
      </c>
    </row>
    <row r="1739" spans="1:2" x14ac:dyDescent="0.35">
      <c r="A1739" s="1">
        <v>38594</v>
      </c>
      <c r="B1739">
        <v>3.87</v>
      </c>
    </row>
    <row r="1740" spans="1:2" x14ac:dyDescent="0.35">
      <c r="A1740" s="1">
        <v>38595</v>
      </c>
      <c r="B1740">
        <v>3.87</v>
      </c>
    </row>
    <row r="1741" spans="1:2" x14ac:dyDescent="0.35">
      <c r="A1741" s="1">
        <v>38596</v>
      </c>
      <c r="B1741">
        <v>3.855</v>
      </c>
    </row>
    <row r="1742" spans="1:2" x14ac:dyDescent="0.35">
      <c r="A1742" s="1">
        <v>38597</v>
      </c>
      <c r="B1742">
        <v>3.7610000000000001</v>
      </c>
    </row>
    <row r="1743" spans="1:2" x14ac:dyDescent="0.35">
      <c r="A1743" s="1">
        <v>38600</v>
      </c>
      <c r="B1743">
        <v>3.7762500000000001</v>
      </c>
    </row>
    <row r="1744" spans="1:2" x14ac:dyDescent="0.35">
      <c r="A1744" s="1">
        <v>38601</v>
      </c>
      <c r="B1744">
        <v>3.79</v>
      </c>
    </row>
    <row r="1745" spans="1:2" x14ac:dyDescent="0.35">
      <c r="A1745" s="1">
        <v>38602</v>
      </c>
      <c r="B1745">
        <v>3.79813</v>
      </c>
    </row>
    <row r="1746" spans="1:2" x14ac:dyDescent="0.35">
      <c r="A1746" s="1">
        <v>38603</v>
      </c>
      <c r="B1746">
        <v>3.8337500000000002</v>
      </c>
    </row>
    <row r="1747" spans="1:2" x14ac:dyDescent="0.35">
      <c r="A1747" s="1">
        <v>38604</v>
      </c>
      <c r="B1747">
        <v>3.85</v>
      </c>
    </row>
    <row r="1748" spans="1:2" x14ac:dyDescent="0.35">
      <c r="A1748" s="1">
        <v>38607</v>
      </c>
      <c r="B1748">
        <v>3.8568799999999999</v>
      </c>
    </row>
    <row r="1749" spans="1:2" x14ac:dyDescent="0.35">
      <c r="A1749" s="1">
        <v>38608</v>
      </c>
      <c r="B1749">
        <v>3.87</v>
      </c>
    </row>
    <row r="1750" spans="1:2" x14ac:dyDescent="0.35">
      <c r="A1750" s="1">
        <v>38609</v>
      </c>
      <c r="B1750">
        <v>3.8743799999999999</v>
      </c>
    </row>
    <row r="1751" spans="1:2" x14ac:dyDescent="0.35">
      <c r="A1751" s="1">
        <v>38610</v>
      </c>
      <c r="B1751">
        <v>3.8856299999999999</v>
      </c>
    </row>
    <row r="1752" spans="1:2" x14ac:dyDescent="0.35">
      <c r="A1752" s="1">
        <v>38611</v>
      </c>
      <c r="B1752">
        <v>3.89</v>
      </c>
    </row>
    <row r="1753" spans="1:2" x14ac:dyDescent="0.35">
      <c r="A1753" s="1">
        <v>38614</v>
      </c>
      <c r="B1753">
        <v>3.92</v>
      </c>
    </row>
    <row r="1754" spans="1:2" x14ac:dyDescent="0.35">
      <c r="A1754" s="1">
        <v>38615</v>
      </c>
      <c r="B1754">
        <v>3.9243800000000002</v>
      </c>
    </row>
    <row r="1755" spans="1:2" x14ac:dyDescent="0.35">
      <c r="A1755" s="1">
        <v>38616</v>
      </c>
      <c r="B1755">
        <v>3.96</v>
      </c>
    </row>
    <row r="1756" spans="1:2" x14ac:dyDescent="0.35">
      <c r="A1756" s="1">
        <v>38617</v>
      </c>
      <c r="B1756">
        <v>3.9606300000000001</v>
      </c>
    </row>
    <row r="1757" spans="1:2" x14ac:dyDescent="0.35">
      <c r="A1757" s="1">
        <v>38618</v>
      </c>
      <c r="B1757">
        <v>3.9699999999999998</v>
      </c>
    </row>
    <row r="1758" spans="1:2" x14ac:dyDescent="0.35">
      <c r="A1758" s="1">
        <v>38621</v>
      </c>
      <c r="B1758">
        <v>4</v>
      </c>
    </row>
    <row r="1759" spans="1:2" x14ac:dyDescent="0.35">
      <c r="A1759" s="1">
        <v>38622</v>
      </c>
      <c r="B1759">
        <v>4.01</v>
      </c>
    </row>
    <row r="1760" spans="1:2" x14ac:dyDescent="0.35">
      <c r="A1760" s="1">
        <v>38623</v>
      </c>
      <c r="B1760">
        <v>4.0203800000000003</v>
      </c>
    </row>
    <row r="1761" spans="1:2" x14ac:dyDescent="0.35">
      <c r="A1761" s="1">
        <v>38624</v>
      </c>
      <c r="B1761">
        <v>4.0543800000000001</v>
      </c>
    </row>
    <row r="1762" spans="1:2" x14ac:dyDescent="0.35">
      <c r="A1762" s="1">
        <v>38625</v>
      </c>
      <c r="B1762">
        <v>4.0650000000000004</v>
      </c>
    </row>
    <row r="1763" spans="1:2" x14ac:dyDescent="0.35">
      <c r="A1763" s="1">
        <v>38628</v>
      </c>
      <c r="B1763">
        <v>4.0768800000000001</v>
      </c>
    </row>
    <row r="1764" spans="1:2" x14ac:dyDescent="0.35">
      <c r="A1764" s="1">
        <v>38629</v>
      </c>
      <c r="B1764">
        <v>4.09</v>
      </c>
    </row>
    <row r="1765" spans="1:2" x14ac:dyDescent="0.35">
      <c r="A1765" s="1">
        <v>38630</v>
      </c>
      <c r="B1765">
        <v>4.0999999999999996</v>
      </c>
    </row>
    <row r="1766" spans="1:2" x14ac:dyDescent="0.35">
      <c r="A1766" s="1">
        <v>38631</v>
      </c>
      <c r="B1766">
        <v>4.1100000000000003</v>
      </c>
    </row>
    <row r="1767" spans="1:2" x14ac:dyDescent="0.35">
      <c r="A1767" s="1">
        <v>38632</v>
      </c>
      <c r="B1767">
        <v>4.1150000000000002</v>
      </c>
    </row>
    <row r="1768" spans="1:2" x14ac:dyDescent="0.35">
      <c r="A1768" s="1">
        <v>38635</v>
      </c>
      <c r="B1768">
        <v>4.1231299999999997</v>
      </c>
    </row>
    <row r="1769" spans="1:2" x14ac:dyDescent="0.35">
      <c r="A1769" s="1">
        <v>38636</v>
      </c>
      <c r="B1769">
        <v>4.13</v>
      </c>
    </row>
    <row r="1770" spans="1:2" x14ac:dyDescent="0.35">
      <c r="A1770" s="1">
        <v>38637</v>
      </c>
      <c r="B1770">
        <v>4.1399999999999997</v>
      </c>
    </row>
    <row r="1771" spans="1:2" x14ac:dyDescent="0.35">
      <c r="A1771" s="1">
        <v>38638</v>
      </c>
      <c r="B1771">
        <v>4.1500000000000004</v>
      </c>
    </row>
    <row r="1772" spans="1:2" x14ac:dyDescent="0.35">
      <c r="A1772" s="1">
        <v>38639</v>
      </c>
      <c r="B1772">
        <v>4.1593799999999996</v>
      </c>
    </row>
    <row r="1773" spans="1:2" x14ac:dyDescent="0.35">
      <c r="A1773" s="1">
        <v>38642</v>
      </c>
      <c r="B1773">
        <v>4.1675000000000004</v>
      </c>
    </row>
    <row r="1774" spans="1:2" x14ac:dyDescent="0.35">
      <c r="A1774" s="1">
        <v>38643</v>
      </c>
      <c r="B1774">
        <v>4.1741299999999999</v>
      </c>
    </row>
    <row r="1775" spans="1:2" x14ac:dyDescent="0.35">
      <c r="A1775" s="1">
        <v>38644</v>
      </c>
      <c r="B1775">
        <v>4.1806299999999998</v>
      </c>
    </row>
    <row r="1776" spans="1:2" x14ac:dyDescent="0.35">
      <c r="A1776" s="1">
        <v>38645</v>
      </c>
      <c r="B1776">
        <v>4.1937499999999996</v>
      </c>
    </row>
    <row r="1777" spans="1:2" x14ac:dyDescent="0.35">
      <c r="A1777" s="1">
        <v>38646</v>
      </c>
      <c r="B1777">
        <v>4.2</v>
      </c>
    </row>
    <row r="1778" spans="1:2" x14ac:dyDescent="0.35">
      <c r="A1778" s="1">
        <v>38649</v>
      </c>
      <c r="B1778">
        <v>4.2062499999999998</v>
      </c>
    </row>
    <row r="1779" spans="1:2" x14ac:dyDescent="0.35">
      <c r="A1779" s="1">
        <v>38650</v>
      </c>
      <c r="B1779">
        <v>4.21563</v>
      </c>
    </row>
    <row r="1780" spans="1:2" x14ac:dyDescent="0.35">
      <c r="A1780" s="1">
        <v>38651</v>
      </c>
      <c r="B1780">
        <v>4.2300000000000004</v>
      </c>
    </row>
    <row r="1781" spans="1:2" x14ac:dyDescent="0.35">
      <c r="A1781" s="1">
        <v>38652</v>
      </c>
      <c r="B1781">
        <v>4.2431299999999998</v>
      </c>
    </row>
    <row r="1782" spans="1:2" x14ac:dyDescent="0.35">
      <c r="A1782" s="1">
        <v>38653</v>
      </c>
      <c r="B1782">
        <v>4.25</v>
      </c>
    </row>
    <row r="1783" spans="1:2" x14ac:dyDescent="0.35">
      <c r="A1783" s="1">
        <v>38656</v>
      </c>
      <c r="B1783">
        <v>4.26</v>
      </c>
    </row>
    <row r="1784" spans="1:2" x14ac:dyDescent="0.35">
      <c r="A1784" s="1">
        <v>38657</v>
      </c>
      <c r="B1784">
        <v>4.2606299999999999</v>
      </c>
    </row>
    <row r="1785" spans="1:2" x14ac:dyDescent="0.35">
      <c r="A1785" s="1">
        <v>38658</v>
      </c>
      <c r="B1785">
        <v>4.28</v>
      </c>
    </row>
    <row r="1786" spans="1:2" x14ac:dyDescent="0.35">
      <c r="A1786" s="1">
        <v>38659</v>
      </c>
      <c r="B1786">
        <v>4.2906300000000002</v>
      </c>
    </row>
    <row r="1787" spans="1:2" x14ac:dyDescent="0.35">
      <c r="A1787" s="1">
        <v>38660</v>
      </c>
      <c r="B1787">
        <v>4.3</v>
      </c>
    </row>
    <row r="1788" spans="1:2" x14ac:dyDescent="0.35">
      <c r="A1788" s="1">
        <v>38663</v>
      </c>
      <c r="B1788">
        <v>4.3043800000000001</v>
      </c>
    </row>
    <row r="1789" spans="1:2" x14ac:dyDescent="0.35">
      <c r="A1789" s="1">
        <v>38664</v>
      </c>
      <c r="B1789">
        <v>4.3099999999999996</v>
      </c>
    </row>
    <row r="1790" spans="1:2" x14ac:dyDescent="0.35">
      <c r="A1790" s="1">
        <v>38665</v>
      </c>
      <c r="B1790">
        <v>4.33</v>
      </c>
    </row>
    <row r="1791" spans="1:2" x14ac:dyDescent="0.35">
      <c r="A1791" s="1">
        <v>38666</v>
      </c>
      <c r="B1791">
        <v>4.3322500000000002</v>
      </c>
    </row>
    <row r="1792" spans="1:2" x14ac:dyDescent="0.35">
      <c r="A1792" s="1">
        <v>38667</v>
      </c>
      <c r="B1792">
        <v>4.34</v>
      </c>
    </row>
    <row r="1793" spans="1:2" x14ac:dyDescent="0.35">
      <c r="A1793" s="1">
        <v>38670</v>
      </c>
      <c r="B1793">
        <v>4.34</v>
      </c>
    </row>
    <row r="1794" spans="1:2" x14ac:dyDescent="0.35">
      <c r="A1794" s="1">
        <v>38671</v>
      </c>
      <c r="B1794">
        <v>4.3499999999999996</v>
      </c>
    </row>
    <row r="1795" spans="1:2" x14ac:dyDescent="0.35">
      <c r="A1795" s="1">
        <v>38672</v>
      </c>
      <c r="B1795">
        <v>4.3681299999999998</v>
      </c>
    </row>
    <row r="1796" spans="1:2" x14ac:dyDescent="0.35">
      <c r="A1796" s="1">
        <v>38673</v>
      </c>
      <c r="B1796">
        <v>4.37</v>
      </c>
    </row>
    <row r="1797" spans="1:2" x14ac:dyDescent="0.35">
      <c r="A1797" s="1">
        <v>38674</v>
      </c>
      <c r="B1797">
        <v>4.3724999999999996</v>
      </c>
    </row>
    <row r="1798" spans="1:2" x14ac:dyDescent="0.35">
      <c r="A1798" s="1">
        <v>38677</v>
      </c>
      <c r="B1798">
        <v>4.38</v>
      </c>
    </row>
    <row r="1799" spans="1:2" x14ac:dyDescent="0.35">
      <c r="A1799" s="1">
        <v>38678</v>
      </c>
      <c r="B1799">
        <v>4.3937499999999998</v>
      </c>
    </row>
    <row r="1800" spans="1:2" x14ac:dyDescent="0.35">
      <c r="A1800" s="1">
        <v>38679</v>
      </c>
      <c r="B1800">
        <v>4.3899999999999997</v>
      </c>
    </row>
    <row r="1801" spans="1:2" x14ac:dyDescent="0.35">
      <c r="A1801" s="1">
        <v>38680</v>
      </c>
      <c r="B1801">
        <v>4.4000000000000004</v>
      </c>
    </row>
    <row r="1802" spans="1:2" x14ac:dyDescent="0.35">
      <c r="A1802" s="1">
        <v>38681</v>
      </c>
      <c r="B1802">
        <v>4.4006299999999996</v>
      </c>
    </row>
    <row r="1803" spans="1:2" x14ac:dyDescent="0.35">
      <c r="A1803" s="1">
        <v>38684</v>
      </c>
      <c r="B1803">
        <v>4.40625</v>
      </c>
    </row>
    <row r="1804" spans="1:2" x14ac:dyDescent="0.35">
      <c r="A1804" s="1">
        <v>38685</v>
      </c>
      <c r="B1804">
        <v>4.41</v>
      </c>
    </row>
    <row r="1805" spans="1:2" x14ac:dyDescent="0.35">
      <c r="A1805" s="1">
        <v>38686</v>
      </c>
      <c r="B1805">
        <v>4.42</v>
      </c>
    </row>
    <row r="1806" spans="1:2" x14ac:dyDescent="0.35">
      <c r="A1806" s="1">
        <v>38687</v>
      </c>
      <c r="B1806">
        <v>4.4400000000000004</v>
      </c>
    </row>
    <row r="1807" spans="1:2" x14ac:dyDescent="0.35">
      <c r="A1807" s="1">
        <v>38688</v>
      </c>
      <c r="B1807">
        <v>4.4468800000000002</v>
      </c>
    </row>
    <row r="1808" spans="1:2" x14ac:dyDescent="0.35">
      <c r="A1808" s="1">
        <v>38691</v>
      </c>
      <c r="B1808">
        <v>4.45</v>
      </c>
    </row>
    <row r="1809" spans="1:2" x14ac:dyDescent="0.35">
      <c r="A1809" s="1">
        <v>38692</v>
      </c>
      <c r="B1809">
        <v>4.45688</v>
      </c>
    </row>
    <row r="1810" spans="1:2" x14ac:dyDescent="0.35">
      <c r="A1810" s="1">
        <v>38693</v>
      </c>
      <c r="B1810">
        <v>4.46</v>
      </c>
    </row>
    <row r="1811" spans="1:2" x14ac:dyDescent="0.35">
      <c r="A1811" s="1">
        <v>38694</v>
      </c>
      <c r="B1811">
        <v>4.4800000000000004</v>
      </c>
    </row>
    <row r="1812" spans="1:2" x14ac:dyDescent="0.35">
      <c r="A1812" s="1">
        <v>38695</v>
      </c>
      <c r="B1812">
        <v>4.4800000000000004</v>
      </c>
    </row>
    <row r="1813" spans="1:2" x14ac:dyDescent="0.35">
      <c r="A1813" s="1">
        <v>38698</v>
      </c>
      <c r="B1813">
        <v>4.4887499999999996</v>
      </c>
    </row>
    <row r="1814" spans="1:2" x14ac:dyDescent="0.35">
      <c r="A1814" s="1">
        <v>38699</v>
      </c>
      <c r="B1814">
        <v>4.49125</v>
      </c>
    </row>
    <row r="1815" spans="1:2" x14ac:dyDescent="0.35">
      <c r="A1815" s="1">
        <v>38700</v>
      </c>
      <c r="B1815">
        <v>4.49125</v>
      </c>
    </row>
    <row r="1816" spans="1:2" x14ac:dyDescent="0.35">
      <c r="A1816" s="1">
        <v>38701</v>
      </c>
      <c r="B1816">
        <v>4.49688</v>
      </c>
    </row>
    <row r="1817" spans="1:2" x14ac:dyDescent="0.35">
      <c r="A1817" s="1">
        <v>38702</v>
      </c>
      <c r="B1817">
        <v>4.5</v>
      </c>
    </row>
    <row r="1818" spans="1:2" x14ac:dyDescent="0.35">
      <c r="A1818" s="1">
        <v>38705</v>
      </c>
      <c r="B1818">
        <v>4.5</v>
      </c>
    </row>
    <row r="1819" spans="1:2" x14ac:dyDescent="0.35">
      <c r="A1819" s="1">
        <v>38706</v>
      </c>
      <c r="B1819">
        <v>4.5012499999999998</v>
      </c>
    </row>
    <row r="1820" spans="1:2" x14ac:dyDescent="0.35">
      <c r="A1820" s="1">
        <v>38707</v>
      </c>
      <c r="B1820">
        <v>4.5037500000000001</v>
      </c>
    </row>
    <row r="1821" spans="1:2" x14ac:dyDescent="0.35">
      <c r="A1821" s="1">
        <v>38708</v>
      </c>
      <c r="B1821">
        <v>4.51938</v>
      </c>
    </row>
    <row r="1822" spans="1:2" x14ac:dyDescent="0.35">
      <c r="A1822" s="1">
        <v>38709</v>
      </c>
      <c r="B1822">
        <v>4.5206299999999997</v>
      </c>
    </row>
    <row r="1823" spans="1:2" x14ac:dyDescent="0.35">
      <c r="A1823" s="1">
        <v>38712</v>
      </c>
      <c r="B1823">
        <v>4.5206299999999997</v>
      </c>
    </row>
    <row r="1824" spans="1:2" x14ac:dyDescent="0.35">
      <c r="A1824" s="1">
        <v>38713</v>
      </c>
      <c r="B1824">
        <v>4.5206299999999997</v>
      </c>
    </row>
    <row r="1825" spans="1:2" x14ac:dyDescent="0.35">
      <c r="A1825" s="1">
        <v>38714</v>
      </c>
      <c r="B1825">
        <v>4.5268800000000002</v>
      </c>
    </row>
    <row r="1826" spans="1:2" x14ac:dyDescent="0.35">
      <c r="A1826" s="1">
        <v>38715</v>
      </c>
      <c r="B1826">
        <v>4.53</v>
      </c>
    </row>
    <row r="1827" spans="1:2" x14ac:dyDescent="0.35">
      <c r="A1827" s="1">
        <v>38716</v>
      </c>
      <c r="B1827">
        <v>4.5362499999999999</v>
      </c>
    </row>
    <row r="1828" spans="1:2" x14ac:dyDescent="0.35">
      <c r="A1828" s="1">
        <v>38719</v>
      </c>
      <c r="B1828">
        <v>4.5362499999999999</v>
      </c>
    </row>
    <row r="1829" spans="1:2" x14ac:dyDescent="0.35">
      <c r="A1829" s="1">
        <v>38720</v>
      </c>
      <c r="B1829">
        <v>4.5443800000000003</v>
      </c>
    </row>
    <row r="1830" spans="1:2" x14ac:dyDescent="0.35">
      <c r="A1830" s="1">
        <v>38721</v>
      </c>
      <c r="B1830">
        <v>4.5406300000000002</v>
      </c>
    </row>
    <row r="1831" spans="1:2" x14ac:dyDescent="0.35">
      <c r="A1831" s="1">
        <v>38722</v>
      </c>
      <c r="B1831">
        <v>4.55</v>
      </c>
    </row>
    <row r="1832" spans="1:2" x14ac:dyDescent="0.35">
      <c r="A1832" s="1">
        <v>38723</v>
      </c>
      <c r="B1832">
        <v>4.55</v>
      </c>
    </row>
    <row r="1833" spans="1:2" x14ac:dyDescent="0.35">
      <c r="A1833" s="1">
        <v>38726</v>
      </c>
      <c r="B1833">
        <v>4.5600000000000005</v>
      </c>
    </row>
    <row r="1834" spans="1:2" x14ac:dyDescent="0.35">
      <c r="A1834" s="1">
        <v>38727</v>
      </c>
      <c r="B1834">
        <v>4.5685000000000002</v>
      </c>
    </row>
    <row r="1835" spans="1:2" x14ac:dyDescent="0.35">
      <c r="A1835" s="1">
        <v>38728</v>
      </c>
      <c r="B1835">
        <v>4.58</v>
      </c>
    </row>
    <row r="1836" spans="1:2" x14ac:dyDescent="0.35">
      <c r="A1836" s="1">
        <v>38729</v>
      </c>
      <c r="B1836">
        <v>4.5999999999999996</v>
      </c>
    </row>
    <row r="1837" spans="1:2" x14ac:dyDescent="0.35">
      <c r="A1837" s="1">
        <v>38730</v>
      </c>
      <c r="B1837">
        <v>4.5999999999999996</v>
      </c>
    </row>
    <row r="1838" spans="1:2" x14ac:dyDescent="0.35">
      <c r="A1838" s="1">
        <v>38733</v>
      </c>
      <c r="B1838">
        <v>4.5999999999999996</v>
      </c>
    </row>
    <row r="1839" spans="1:2" x14ac:dyDescent="0.35">
      <c r="A1839" s="1">
        <v>38734</v>
      </c>
      <c r="B1839">
        <v>4.6022499999999997</v>
      </c>
    </row>
    <row r="1840" spans="1:2" x14ac:dyDescent="0.35">
      <c r="A1840" s="1">
        <v>38735</v>
      </c>
      <c r="B1840">
        <v>4.601</v>
      </c>
    </row>
    <row r="1841" spans="1:2" x14ac:dyDescent="0.35">
      <c r="A1841" s="1">
        <v>38736</v>
      </c>
      <c r="B1841">
        <v>4.6137499999999996</v>
      </c>
    </row>
    <row r="1842" spans="1:2" x14ac:dyDescent="0.35">
      <c r="A1842" s="1">
        <v>38737</v>
      </c>
      <c r="B1842">
        <v>4.62</v>
      </c>
    </row>
    <row r="1843" spans="1:2" x14ac:dyDescent="0.35">
      <c r="A1843" s="1">
        <v>38740</v>
      </c>
      <c r="B1843">
        <v>4.6228800000000003</v>
      </c>
    </row>
    <row r="1844" spans="1:2" x14ac:dyDescent="0.35">
      <c r="A1844" s="1">
        <v>38741</v>
      </c>
      <c r="B1844">
        <v>4.63</v>
      </c>
    </row>
    <row r="1845" spans="1:2" x14ac:dyDescent="0.35">
      <c r="A1845" s="1">
        <v>38742</v>
      </c>
      <c r="B1845">
        <v>4.6397500000000003</v>
      </c>
    </row>
    <row r="1846" spans="1:2" x14ac:dyDescent="0.35">
      <c r="A1846" s="1">
        <v>38743</v>
      </c>
      <c r="B1846">
        <v>4.66</v>
      </c>
    </row>
    <row r="1847" spans="1:2" x14ac:dyDescent="0.35">
      <c r="A1847" s="1">
        <v>38744</v>
      </c>
      <c r="B1847">
        <v>4.6675000000000004</v>
      </c>
    </row>
    <row r="1848" spans="1:2" x14ac:dyDescent="0.35">
      <c r="A1848" s="1">
        <v>38747</v>
      </c>
      <c r="B1848">
        <v>4.68</v>
      </c>
    </row>
    <row r="1849" spans="1:2" x14ac:dyDescent="0.35">
      <c r="A1849" s="1">
        <v>38748</v>
      </c>
      <c r="B1849">
        <v>4.68</v>
      </c>
    </row>
    <row r="1850" spans="1:2" x14ac:dyDescent="0.35">
      <c r="A1850" s="1">
        <v>38749</v>
      </c>
      <c r="B1850">
        <v>4.6899999999999995</v>
      </c>
    </row>
    <row r="1851" spans="1:2" x14ac:dyDescent="0.35">
      <c r="A1851" s="1">
        <v>38750</v>
      </c>
      <c r="B1851">
        <v>4.71</v>
      </c>
    </row>
    <row r="1852" spans="1:2" x14ac:dyDescent="0.35">
      <c r="A1852" s="1">
        <v>38751</v>
      </c>
      <c r="B1852">
        <v>4.71</v>
      </c>
    </row>
    <row r="1853" spans="1:2" x14ac:dyDescent="0.35">
      <c r="A1853" s="1">
        <v>38754</v>
      </c>
      <c r="B1853">
        <v>4.7149999999999999</v>
      </c>
    </row>
    <row r="1854" spans="1:2" x14ac:dyDescent="0.35">
      <c r="A1854" s="1">
        <v>38755</v>
      </c>
      <c r="B1854">
        <v>4.72</v>
      </c>
    </row>
    <row r="1855" spans="1:2" x14ac:dyDescent="0.35">
      <c r="A1855" s="1">
        <v>38756</v>
      </c>
      <c r="B1855">
        <v>4.72</v>
      </c>
    </row>
    <row r="1856" spans="1:2" x14ac:dyDescent="0.35">
      <c r="A1856" s="1">
        <v>38757</v>
      </c>
      <c r="B1856">
        <v>4.74</v>
      </c>
    </row>
    <row r="1857" spans="1:2" x14ac:dyDescent="0.35">
      <c r="A1857" s="1">
        <v>38758</v>
      </c>
      <c r="B1857">
        <v>4.7406300000000003</v>
      </c>
    </row>
    <row r="1858" spans="1:2" x14ac:dyDescent="0.35">
      <c r="A1858" s="1">
        <v>38761</v>
      </c>
      <c r="B1858">
        <v>4.7487500000000002</v>
      </c>
    </row>
    <row r="1859" spans="1:2" x14ac:dyDescent="0.35">
      <c r="A1859" s="1">
        <v>38762</v>
      </c>
      <c r="B1859">
        <v>4.75</v>
      </c>
    </row>
    <row r="1860" spans="1:2" x14ac:dyDescent="0.35">
      <c r="A1860" s="1">
        <v>38763</v>
      </c>
      <c r="B1860">
        <v>4.75</v>
      </c>
    </row>
    <row r="1861" spans="1:2" x14ac:dyDescent="0.35">
      <c r="A1861" s="1">
        <v>38764</v>
      </c>
      <c r="B1861">
        <v>4.7699999999999996</v>
      </c>
    </row>
    <row r="1862" spans="1:2" x14ac:dyDescent="0.35">
      <c r="A1862" s="1">
        <v>38765</v>
      </c>
      <c r="B1862">
        <v>4.7699999999999996</v>
      </c>
    </row>
    <row r="1863" spans="1:2" x14ac:dyDescent="0.35">
      <c r="A1863" s="1">
        <v>38768</v>
      </c>
      <c r="B1863">
        <v>4.7703100000000003</v>
      </c>
    </row>
    <row r="1864" spans="1:2" x14ac:dyDescent="0.35">
      <c r="A1864" s="1">
        <v>38769</v>
      </c>
      <c r="B1864">
        <v>4.7737499999999997</v>
      </c>
    </row>
    <row r="1865" spans="1:2" x14ac:dyDescent="0.35">
      <c r="A1865" s="1">
        <v>38770</v>
      </c>
      <c r="B1865">
        <v>4.78</v>
      </c>
    </row>
    <row r="1866" spans="1:2" x14ac:dyDescent="0.35">
      <c r="A1866" s="1">
        <v>38771</v>
      </c>
      <c r="B1866">
        <v>4.8</v>
      </c>
    </row>
    <row r="1867" spans="1:2" x14ac:dyDescent="0.35">
      <c r="A1867" s="1">
        <v>38772</v>
      </c>
      <c r="B1867">
        <v>4.8100000000000005</v>
      </c>
    </row>
    <row r="1868" spans="1:2" x14ac:dyDescent="0.35">
      <c r="A1868" s="1">
        <v>38775</v>
      </c>
      <c r="B1868">
        <v>4.82</v>
      </c>
    </row>
    <row r="1869" spans="1:2" x14ac:dyDescent="0.35">
      <c r="A1869" s="1">
        <v>38776</v>
      </c>
      <c r="B1869">
        <v>4.8224999999999998</v>
      </c>
    </row>
    <row r="1870" spans="1:2" x14ac:dyDescent="0.35">
      <c r="A1870" s="1">
        <v>38777</v>
      </c>
      <c r="B1870">
        <v>4.83</v>
      </c>
    </row>
    <row r="1871" spans="1:2" x14ac:dyDescent="0.35">
      <c r="A1871" s="1">
        <v>38778</v>
      </c>
      <c r="B1871">
        <v>4.84</v>
      </c>
    </row>
    <row r="1872" spans="1:2" x14ac:dyDescent="0.35">
      <c r="A1872" s="1">
        <v>38779</v>
      </c>
      <c r="B1872">
        <v>4.8499999999999996</v>
      </c>
    </row>
    <row r="1873" spans="1:2" x14ac:dyDescent="0.35">
      <c r="A1873" s="1">
        <v>38782</v>
      </c>
      <c r="B1873">
        <v>4.8600000000000003</v>
      </c>
    </row>
    <row r="1874" spans="1:2" x14ac:dyDescent="0.35">
      <c r="A1874" s="1">
        <v>38783</v>
      </c>
      <c r="B1874">
        <v>4.87</v>
      </c>
    </row>
    <row r="1875" spans="1:2" x14ac:dyDescent="0.35">
      <c r="A1875" s="1">
        <v>38784</v>
      </c>
      <c r="B1875">
        <v>4.88</v>
      </c>
    </row>
    <row r="1876" spans="1:2" x14ac:dyDescent="0.35">
      <c r="A1876" s="1">
        <v>38785</v>
      </c>
      <c r="B1876">
        <v>4.8899999999999997</v>
      </c>
    </row>
    <row r="1877" spans="1:2" x14ac:dyDescent="0.35">
      <c r="A1877" s="1">
        <v>38786</v>
      </c>
      <c r="B1877">
        <v>4.9000000000000004</v>
      </c>
    </row>
    <row r="1878" spans="1:2" x14ac:dyDescent="0.35">
      <c r="A1878" s="1">
        <v>38789</v>
      </c>
      <c r="B1878">
        <v>4.91</v>
      </c>
    </row>
    <row r="1879" spans="1:2" x14ac:dyDescent="0.35">
      <c r="A1879" s="1">
        <v>38790</v>
      </c>
      <c r="B1879">
        <v>4.9168799999999999</v>
      </c>
    </row>
    <row r="1880" spans="1:2" x14ac:dyDescent="0.35">
      <c r="A1880" s="1">
        <v>38791</v>
      </c>
      <c r="B1880">
        <v>4.92</v>
      </c>
    </row>
    <row r="1881" spans="1:2" x14ac:dyDescent="0.35">
      <c r="A1881" s="1">
        <v>38792</v>
      </c>
      <c r="B1881">
        <v>4.93</v>
      </c>
    </row>
    <row r="1882" spans="1:2" x14ac:dyDescent="0.35">
      <c r="A1882" s="1">
        <v>38793</v>
      </c>
      <c r="B1882">
        <v>4.93</v>
      </c>
    </row>
    <row r="1883" spans="1:2" x14ac:dyDescent="0.35">
      <c r="A1883" s="1">
        <v>38796</v>
      </c>
      <c r="B1883">
        <v>4.9353800000000003</v>
      </c>
    </row>
    <row r="1884" spans="1:2" x14ac:dyDescent="0.35">
      <c r="A1884" s="1">
        <v>38797</v>
      </c>
      <c r="B1884">
        <v>4.9399999999999995</v>
      </c>
    </row>
    <row r="1885" spans="1:2" x14ac:dyDescent="0.35">
      <c r="A1885" s="1">
        <v>38798</v>
      </c>
      <c r="B1885">
        <v>4.95031</v>
      </c>
    </row>
    <row r="1886" spans="1:2" x14ac:dyDescent="0.35">
      <c r="A1886" s="1">
        <v>38799</v>
      </c>
      <c r="B1886">
        <v>4.96</v>
      </c>
    </row>
    <row r="1887" spans="1:2" x14ac:dyDescent="0.35">
      <c r="A1887" s="1">
        <v>38800</v>
      </c>
      <c r="B1887">
        <v>4.9647500000000004</v>
      </c>
    </row>
    <row r="1888" spans="1:2" x14ac:dyDescent="0.35">
      <c r="A1888" s="1">
        <v>38803</v>
      </c>
      <c r="B1888">
        <v>4.96</v>
      </c>
    </row>
    <row r="1889" spans="1:2" x14ac:dyDescent="0.35">
      <c r="A1889" s="1">
        <v>38804</v>
      </c>
      <c r="B1889">
        <v>4.96</v>
      </c>
    </row>
    <row r="1890" spans="1:2" x14ac:dyDescent="0.35">
      <c r="A1890" s="1">
        <v>38805</v>
      </c>
      <c r="B1890">
        <v>4.9793799999999999</v>
      </c>
    </row>
    <row r="1891" spans="1:2" x14ac:dyDescent="0.35">
      <c r="A1891" s="1">
        <v>38806</v>
      </c>
      <c r="B1891">
        <v>4.99</v>
      </c>
    </row>
    <row r="1892" spans="1:2" x14ac:dyDescent="0.35">
      <c r="A1892" s="1">
        <v>38807</v>
      </c>
      <c r="B1892">
        <v>5</v>
      </c>
    </row>
    <row r="1893" spans="1:2" x14ac:dyDescent="0.35">
      <c r="A1893" s="1">
        <v>38810</v>
      </c>
      <c r="B1893">
        <v>5</v>
      </c>
    </row>
    <row r="1894" spans="1:2" x14ac:dyDescent="0.35">
      <c r="A1894" s="1">
        <v>38811</v>
      </c>
      <c r="B1894">
        <v>5.01</v>
      </c>
    </row>
    <row r="1895" spans="1:2" x14ac:dyDescent="0.35">
      <c r="A1895" s="1">
        <v>38812</v>
      </c>
      <c r="B1895">
        <v>5.0137499999999999</v>
      </c>
    </row>
    <row r="1896" spans="1:2" x14ac:dyDescent="0.35">
      <c r="A1896" s="1">
        <v>38813</v>
      </c>
      <c r="B1896">
        <v>5.0225</v>
      </c>
    </row>
    <row r="1897" spans="1:2" x14ac:dyDescent="0.35">
      <c r="A1897" s="1">
        <v>38814</v>
      </c>
      <c r="B1897">
        <v>5.02813</v>
      </c>
    </row>
    <row r="1898" spans="1:2" x14ac:dyDescent="0.35">
      <c r="A1898" s="1">
        <v>38817</v>
      </c>
      <c r="B1898">
        <v>5.0446900000000001</v>
      </c>
    </row>
    <row r="1899" spans="1:2" x14ac:dyDescent="0.35">
      <c r="A1899" s="1">
        <v>38818</v>
      </c>
      <c r="B1899">
        <v>5.05</v>
      </c>
    </row>
    <row r="1900" spans="1:2" x14ac:dyDescent="0.35">
      <c r="A1900" s="1">
        <v>38819</v>
      </c>
      <c r="B1900">
        <v>5.0682499999999999</v>
      </c>
    </row>
    <row r="1901" spans="1:2" x14ac:dyDescent="0.35">
      <c r="A1901" s="1">
        <v>38820</v>
      </c>
      <c r="B1901">
        <v>5.0768800000000001</v>
      </c>
    </row>
    <row r="1902" spans="1:2" x14ac:dyDescent="0.35">
      <c r="A1902" s="1">
        <v>38821</v>
      </c>
      <c r="B1902">
        <v>5.0768800000000001</v>
      </c>
    </row>
    <row r="1903" spans="1:2" x14ac:dyDescent="0.35">
      <c r="A1903" s="1">
        <v>38824</v>
      </c>
      <c r="B1903">
        <v>5.0768800000000001</v>
      </c>
    </row>
    <row r="1904" spans="1:2" x14ac:dyDescent="0.35">
      <c r="A1904" s="1">
        <v>38825</v>
      </c>
      <c r="B1904">
        <v>5.08</v>
      </c>
    </row>
    <row r="1905" spans="1:2" x14ac:dyDescent="0.35">
      <c r="A1905" s="1">
        <v>38826</v>
      </c>
      <c r="B1905">
        <v>5.0746900000000004</v>
      </c>
    </row>
    <row r="1906" spans="1:2" x14ac:dyDescent="0.35">
      <c r="A1906" s="1">
        <v>38827</v>
      </c>
      <c r="B1906">
        <v>5.09</v>
      </c>
    </row>
    <row r="1907" spans="1:2" x14ac:dyDescent="0.35">
      <c r="A1907" s="1">
        <v>38828</v>
      </c>
      <c r="B1907">
        <v>5.0999999999999996</v>
      </c>
    </row>
    <row r="1908" spans="1:2" x14ac:dyDescent="0.35">
      <c r="A1908" s="1">
        <v>38831</v>
      </c>
      <c r="B1908">
        <v>5.1074999999999999</v>
      </c>
    </row>
    <row r="1909" spans="1:2" x14ac:dyDescent="0.35">
      <c r="A1909" s="1">
        <v>38832</v>
      </c>
      <c r="B1909">
        <v>5.1100000000000003</v>
      </c>
    </row>
    <row r="1910" spans="1:2" x14ac:dyDescent="0.35">
      <c r="A1910" s="1">
        <v>38833</v>
      </c>
      <c r="B1910">
        <v>5.1256300000000001</v>
      </c>
    </row>
    <row r="1911" spans="1:2" x14ac:dyDescent="0.35">
      <c r="A1911" s="1">
        <v>38834</v>
      </c>
      <c r="B1911">
        <v>5.1487499999999997</v>
      </c>
    </row>
    <row r="1912" spans="1:2" x14ac:dyDescent="0.35">
      <c r="A1912" s="1">
        <v>38835</v>
      </c>
      <c r="B1912">
        <v>5.13</v>
      </c>
    </row>
    <row r="1913" spans="1:2" x14ac:dyDescent="0.35">
      <c r="A1913" s="1">
        <v>38838</v>
      </c>
      <c r="B1913">
        <v>5.13</v>
      </c>
    </row>
    <row r="1914" spans="1:2" x14ac:dyDescent="0.35">
      <c r="A1914" s="1">
        <v>38839</v>
      </c>
      <c r="B1914">
        <v>5.1456299999999997</v>
      </c>
    </row>
    <row r="1915" spans="1:2" x14ac:dyDescent="0.35">
      <c r="A1915" s="1">
        <v>38840</v>
      </c>
      <c r="B1915">
        <v>5.15</v>
      </c>
    </row>
    <row r="1916" spans="1:2" x14ac:dyDescent="0.35">
      <c r="A1916" s="1">
        <v>38841</v>
      </c>
      <c r="B1916">
        <v>5.16</v>
      </c>
    </row>
    <row r="1917" spans="1:2" x14ac:dyDescent="0.35">
      <c r="A1917" s="1">
        <v>38842</v>
      </c>
      <c r="B1917">
        <v>5.1662499999999998</v>
      </c>
    </row>
    <row r="1918" spans="1:2" x14ac:dyDescent="0.35">
      <c r="A1918" s="1">
        <v>38845</v>
      </c>
      <c r="B1918">
        <v>5.16</v>
      </c>
    </row>
    <row r="1919" spans="1:2" x14ac:dyDescent="0.35">
      <c r="A1919" s="1">
        <v>38846</v>
      </c>
      <c r="B1919">
        <v>5.16188</v>
      </c>
    </row>
    <row r="1920" spans="1:2" x14ac:dyDescent="0.35">
      <c r="A1920" s="1">
        <v>38847</v>
      </c>
      <c r="B1920">
        <v>5.1643800000000004</v>
      </c>
    </row>
    <row r="1921" spans="1:2" x14ac:dyDescent="0.35">
      <c r="A1921" s="1">
        <v>38848</v>
      </c>
      <c r="B1921">
        <v>5.17</v>
      </c>
    </row>
    <row r="1922" spans="1:2" x14ac:dyDescent="0.35">
      <c r="A1922" s="1">
        <v>38849</v>
      </c>
      <c r="B1922">
        <v>5.17</v>
      </c>
    </row>
    <row r="1923" spans="1:2" x14ac:dyDescent="0.35">
      <c r="A1923" s="1">
        <v>38852</v>
      </c>
      <c r="B1923">
        <v>5.1706300000000001</v>
      </c>
    </row>
    <row r="1924" spans="1:2" x14ac:dyDescent="0.35">
      <c r="A1924" s="1">
        <v>38853</v>
      </c>
      <c r="B1924">
        <v>5.1725000000000003</v>
      </c>
    </row>
    <row r="1925" spans="1:2" x14ac:dyDescent="0.35">
      <c r="A1925" s="1">
        <v>38854</v>
      </c>
      <c r="B1925">
        <v>5.1738099999999996</v>
      </c>
    </row>
    <row r="1926" spans="1:2" x14ac:dyDescent="0.35">
      <c r="A1926" s="1">
        <v>38855</v>
      </c>
      <c r="B1926">
        <v>5.1893799999999999</v>
      </c>
    </row>
    <row r="1927" spans="1:2" x14ac:dyDescent="0.35">
      <c r="A1927" s="1">
        <v>38856</v>
      </c>
      <c r="B1927">
        <v>5.1937499999999996</v>
      </c>
    </row>
    <row r="1928" spans="1:2" x14ac:dyDescent="0.35">
      <c r="A1928" s="1">
        <v>38859</v>
      </c>
      <c r="B1928">
        <v>5.2074999999999996</v>
      </c>
    </row>
    <row r="1929" spans="1:2" x14ac:dyDescent="0.35">
      <c r="A1929" s="1">
        <v>38860</v>
      </c>
      <c r="B1929">
        <v>5.21</v>
      </c>
    </row>
    <row r="1930" spans="1:2" x14ac:dyDescent="0.35">
      <c r="A1930" s="1">
        <v>38861</v>
      </c>
      <c r="B1930">
        <v>5.2143800000000002</v>
      </c>
    </row>
    <row r="1931" spans="1:2" x14ac:dyDescent="0.35">
      <c r="A1931" s="1">
        <v>38862</v>
      </c>
      <c r="B1931">
        <v>5.22</v>
      </c>
    </row>
    <row r="1932" spans="1:2" x14ac:dyDescent="0.35">
      <c r="A1932" s="1">
        <v>38863</v>
      </c>
      <c r="B1932">
        <v>5.2268800000000004</v>
      </c>
    </row>
    <row r="1933" spans="1:2" x14ac:dyDescent="0.35">
      <c r="A1933" s="1">
        <v>38866</v>
      </c>
      <c r="B1933">
        <v>5.2268800000000004</v>
      </c>
    </row>
    <row r="1934" spans="1:2" x14ac:dyDescent="0.35">
      <c r="A1934" s="1">
        <v>38867</v>
      </c>
      <c r="B1934">
        <v>5.2306299999999997</v>
      </c>
    </row>
    <row r="1935" spans="1:2" x14ac:dyDescent="0.35">
      <c r="A1935" s="1">
        <v>38868</v>
      </c>
      <c r="B1935">
        <v>5.23813</v>
      </c>
    </row>
    <row r="1936" spans="1:2" x14ac:dyDescent="0.35">
      <c r="A1936" s="1">
        <v>38869</v>
      </c>
      <c r="B1936">
        <v>5.2706299999999997</v>
      </c>
    </row>
    <row r="1937" spans="1:2" x14ac:dyDescent="0.35">
      <c r="A1937" s="1">
        <v>38870</v>
      </c>
      <c r="B1937">
        <v>5.27</v>
      </c>
    </row>
    <row r="1938" spans="1:2" x14ac:dyDescent="0.35">
      <c r="A1938" s="1">
        <v>38873</v>
      </c>
      <c r="B1938">
        <v>5.2362500000000001</v>
      </c>
    </row>
    <row r="1939" spans="1:2" x14ac:dyDescent="0.35">
      <c r="A1939" s="1">
        <v>38874</v>
      </c>
      <c r="B1939">
        <v>5.27</v>
      </c>
    </row>
    <row r="1940" spans="1:2" x14ac:dyDescent="0.35">
      <c r="A1940" s="1">
        <v>38875</v>
      </c>
      <c r="B1940">
        <v>5.2824999999999998</v>
      </c>
    </row>
    <row r="1941" spans="1:2" x14ac:dyDescent="0.35">
      <c r="A1941" s="1">
        <v>38876</v>
      </c>
      <c r="B1941">
        <v>5.3</v>
      </c>
    </row>
    <row r="1942" spans="1:2" x14ac:dyDescent="0.35">
      <c r="A1942" s="1">
        <v>38877</v>
      </c>
      <c r="B1942">
        <v>5.31</v>
      </c>
    </row>
    <row r="1943" spans="1:2" x14ac:dyDescent="0.35">
      <c r="A1943" s="1">
        <v>38880</v>
      </c>
      <c r="B1943">
        <v>5.3193799999999998</v>
      </c>
    </row>
    <row r="1944" spans="1:2" x14ac:dyDescent="0.35">
      <c r="A1944" s="1">
        <v>38881</v>
      </c>
      <c r="B1944">
        <v>5.3293800000000005</v>
      </c>
    </row>
    <row r="1945" spans="1:2" x14ac:dyDescent="0.35">
      <c r="A1945" s="1">
        <v>38882</v>
      </c>
      <c r="B1945">
        <v>5.34063</v>
      </c>
    </row>
    <row r="1946" spans="1:2" x14ac:dyDescent="0.35">
      <c r="A1946" s="1">
        <v>38883</v>
      </c>
      <c r="B1946">
        <v>5.3956299999999997</v>
      </c>
    </row>
    <row r="1947" spans="1:2" x14ac:dyDescent="0.35">
      <c r="A1947" s="1">
        <v>38884</v>
      </c>
      <c r="B1947">
        <v>5.4137500000000003</v>
      </c>
    </row>
    <row r="1948" spans="1:2" x14ac:dyDescent="0.35">
      <c r="A1948" s="1">
        <v>38887</v>
      </c>
      <c r="B1948">
        <v>5.4243800000000002</v>
      </c>
    </row>
    <row r="1949" spans="1:2" x14ac:dyDescent="0.35">
      <c r="A1949" s="1">
        <v>38888</v>
      </c>
      <c r="B1949">
        <v>5.4368800000000004</v>
      </c>
    </row>
    <row r="1950" spans="1:2" x14ac:dyDescent="0.35">
      <c r="A1950" s="1">
        <v>38889</v>
      </c>
      <c r="B1950">
        <v>5.4487500000000004</v>
      </c>
    </row>
    <row r="1951" spans="1:2" x14ac:dyDescent="0.35">
      <c r="A1951" s="1">
        <v>38890</v>
      </c>
      <c r="B1951">
        <v>5.46</v>
      </c>
    </row>
    <row r="1952" spans="1:2" x14ac:dyDescent="0.35">
      <c r="A1952" s="1">
        <v>38891</v>
      </c>
      <c r="B1952">
        <v>5.48</v>
      </c>
    </row>
    <row r="1953" spans="1:2" x14ac:dyDescent="0.35">
      <c r="A1953" s="1">
        <v>38894</v>
      </c>
      <c r="B1953">
        <v>5.49</v>
      </c>
    </row>
    <row r="1954" spans="1:2" x14ac:dyDescent="0.35">
      <c r="A1954" s="1">
        <v>38895</v>
      </c>
      <c r="B1954">
        <v>5.5</v>
      </c>
    </row>
    <row r="1955" spans="1:2" x14ac:dyDescent="0.35">
      <c r="A1955" s="1">
        <v>38896</v>
      </c>
      <c r="B1955">
        <v>5.4987500000000002</v>
      </c>
    </row>
    <row r="1956" spans="1:2" x14ac:dyDescent="0.35">
      <c r="A1956" s="1">
        <v>38897</v>
      </c>
      <c r="B1956">
        <v>5.5081299999999995</v>
      </c>
    </row>
    <row r="1957" spans="1:2" x14ac:dyDescent="0.35">
      <c r="A1957" s="1">
        <v>38898</v>
      </c>
      <c r="B1957">
        <v>5.4806299999999997</v>
      </c>
    </row>
    <row r="1958" spans="1:2" x14ac:dyDescent="0.35">
      <c r="A1958" s="1">
        <v>38901</v>
      </c>
      <c r="B1958">
        <v>5.48</v>
      </c>
    </row>
    <row r="1959" spans="1:2" x14ac:dyDescent="0.35">
      <c r="A1959" s="1">
        <v>38902</v>
      </c>
      <c r="B1959">
        <v>5.4856300000000005</v>
      </c>
    </row>
    <row r="1960" spans="1:2" x14ac:dyDescent="0.35">
      <c r="A1960" s="1">
        <v>38903</v>
      </c>
      <c r="B1960">
        <v>5.4887499999999996</v>
      </c>
    </row>
    <row r="1961" spans="1:2" x14ac:dyDescent="0.35">
      <c r="A1961" s="1">
        <v>38904</v>
      </c>
      <c r="B1961">
        <v>5.5071899999999996</v>
      </c>
    </row>
    <row r="1962" spans="1:2" x14ac:dyDescent="0.35">
      <c r="A1962" s="1">
        <v>38905</v>
      </c>
      <c r="B1962">
        <v>5.51</v>
      </c>
    </row>
    <row r="1963" spans="1:2" x14ac:dyDescent="0.35">
      <c r="A1963" s="1">
        <v>38908</v>
      </c>
      <c r="B1963">
        <v>5.5</v>
      </c>
    </row>
    <row r="1964" spans="1:2" x14ac:dyDescent="0.35">
      <c r="A1964" s="1">
        <v>38909</v>
      </c>
      <c r="B1964">
        <v>5.5</v>
      </c>
    </row>
    <row r="1965" spans="1:2" x14ac:dyDescent="0.35">
      <c r="A1965" s="1">
        <v>38910</v>
      </c>
      <c r="B1965">
        <v>5.5003099999999998</v>
      </c>
    </row>
    <row r="1966" spans="1:2" x14ac:dyDescent="0.35">
      <c r="A1966" s="1">
        <v>38911</v>
      </c>
      <c r="B1966">
        <v>5.5068799999999998</v>
      </c>
    </row>
    <row r="1967" spans="1:2" x14ac:dyDescent="0.35">
      <c r="A1967" s="1">
        <v>38912</v>
      </c>
      <c r="B1967">
        <v>5.4981299999999997</v>
      </c>
    </row>
    <row r="1968" spans="1:2" x14ac:dyDescent="0.35">
      <c r="A1968" s="1">
        <v>38915</v>
      </c>
      <c r="B1968">
        <v>5.49</v>
      </c>
    </row>
    <row r="1969" spans="1:2" x14ac:dyDescent="0.35">
      <c r="A1969" s="1">
        <v>38916</v>
      </c>
      <c r="B1969">
        <v>5.5</v>
      </c>
    </row>
    <row r="1970" spans="1:2" x14ac:dyDescent="0.35">
      <c r="A1970" s="1">
        <v>38917</v>
      </c>
      <c r="B1970">
        <v>5.52</v>
      </c>
    </row>
    <row r="1971" spans="1:2" x14ac:dyDescent="0.35">
      <c r="A1971" s="1">
        <v>38918</v>
      </c>
      <c r="B1971">
        <v>5.5106299999999999</v>
      </c>
    </row>
    <row r="1972" spans="1:2" x14ac:dyDescent="0.35">
      <c r="A1972" s="1">
        <v>38919</v>
      </c>
      <c r="B1972">
        <v>5.4850000000000003</v>
      </c>
    </row>
    <row r="1973" spans="1:2" x14ac:dyDescent="0.35">
      <c r="A1973" s="1">
        <v>38922</v>
      </c>
      <c r="B1973">
        <v>5.49</v>
      </c>
    </row>
    <row r="1974" spans="1:2" x14ac:dyDescent="0.35">
      <c r="A1974" s="1">
        <v>38923</v>
      </c>
      <c r="B1974">
        <v>5.49</v>
      </c>
    </row>
    <row r="1975" spans="1:2" x14ac:dyDescent="0.35">
      <c r="A1975" s="1">
        <v>38924</v>
      </c>
      <c r="B1975">
        <v>5.5</v>
      </c>
    </row>
    <row r="1976" spans="1:2" x14ac:dyDescent="0.35">
      <c r="A1976" s="1">
        <v>38925</v>
      </c>
      <c r="B1976">
        <v>5.4850000000000003</v>
      </c>
    </row>
    <row r="1977" spans="1:2" x14ac:dyDescent="0.35">
      <c r="A1977" s="1">
        <v>38926</v>
      </c>
      <c r="B1977">
        <v>5.4887499999999996</v>
      </c>
    </row>
    <row r="1978" spans="1:2" x14ac:dyDescent="0.35">
      <c r="A1978" s="1">
        <v>38929</v>
      </c>
      <c r="B1978">
        <v>5.46563</v>
      </c>
    </row>
    <row r="1979" spans="1:2" x14ac:dyDescent="0.35">
      <c r="A1979" s="1">
        <v>38930</v>
      </c>
      <c r="B1979">
        <v>5.4675000000000002</v>
      </c>
    </row>
    <row r="1980" spans="1:2" x14ac:dyDescent="0.35">
      <c r="A1980" s="1">
        <v>38931</v>
      </c>
      <c r="B1980">
        <v>5.4718799999999996</v>
      </c>
    </row>
    <row r="1981" spans="1:2" x14ac:dyDescent="0.35">
      <c r="A1981" s="1">
        <v>38932</v>
      </c>
      <c r="B1981">
        <v>5.48</v>
      </c>
    </row>
    <row r="1982" spans="1:2" x14ac:dyDescent="0.35">
      <c r="A1982" s="1">
        <v>38933</v>
      </c>
      <c r="B1982">
        <v>5.4993800000000004</v>
      </c>
    </row>
    <row r="1983" spans="1:2" x14ac:dyDescent="0.35">
      <c r="A1983" s="1">
        <v>38936</v>
      </c>
      <c r="B1983">
        <v>5.44</v>
      </c>
    </row>
    <row r="1984" spans="1:2" x14ac:dyDescent="0.35">
      <c r="A1984" s="1">
        <v>38937</v>
      </c>
      <c r="B1984">
        <v>5.4459400000000002</v>
      </c>
    </row>
    <row r="1985" spans="1:2" x14ac:dyDescent="0.35">
      <c r="A1985" s="1">
        <v>38938</v>
      </c>
      <c r="B1985">
        <v>5.4037499999999996</v>
      </c>
    </row>
    <row r="1986" spans="1:2" x14ac:dyDescent="0.35">
      <c r="A1986" s="1">
        <v>38939</v>
      </c>
      <c r="B1986">
        <v>5.4018800000000002</v>
      </c>
    </row>
    <row r="1987" spans="1:2" x14ac:dyDescent="0.35">
      <c r="A1987" s="1">
        <v>38940</v>
      </c>
      <c r="B1987">
        <v>5.4050000000000002</v>
      </c>
    </row>
    <row r="1988" spans="1:2" x14ac:dyDescent="0.35">
      <c r="A1988" s="1">
        <v>38943</v>
      </c>
      <c r="B1988">
        <v>5.4162499999999998</v>
      </c>
    </row>
    <row r="1989" spans="1:2" x14ac:dyDescent="0.35">
      <c r="A1989" s="1">
        <v>38944</v>
      </c>
      <c r="B1989">
        <v>5.4262499999999996</v>
      </c>
    </row>
    <row r="1990" spans="1:2" x14ac:dyDescent="0.35">
      <c r="A1990" s="1">
        <v>38945</v>
      </c>
      <c r="B1990">
        <v>5.41</v>
      </c>
    </row>
    <row r="1991" spans="1:2" x14ac:dyDescent="0.35">
      <c r="A1991" s="1">
        <v>38946</v>
      </c>
      <c r="B1991">
        <v>5.3925000000000001</v>
      </c>
    </row>
    <row r="1992" spans="1:2" x14ac:dyDescent="0.35">
      <c r="A1992" s="1">
        <v>38947</v>
      </c>
      <c r="B1992">
        <v>5.3993799999999998</v>
      </c>
    </row>
    <row r="1993" spans="1:2" x14ac:dyDescent="0.35">
      <c r="A1993" s="1">
        <v>38950</v>
      </c>
      <c r="B1993">
        <v>5.3981300000000001</v>
      </c>
    </row>
    <row r="1994" spans="1:2" x14ac:dyDescent="0.35">
      <c r="A1994" s="1">
        <v>38951</v>
      </c>
      <c r="B1994">
        <v>5.4</v>
      </c>
    </row>
    <row r="1995" spans="1:2" x14ac:dyDescent="0.35">
      <c r="A1995" s="1">
        <v>38952</v>
      </c>
      <c r="B1995">
        <v>5.4</v>
      </c>
    </row>
    <row r="1996" spans="1:2" x14ac:dyDescent="0.35">
      <c r="A1996" s="1">
        <v>38953</v>
      </c>
      <c r="B1996">
        <v>5.4</v>
      </c>
    </row>
    <row r="1997" spans="1:2" x14ac:dyDescent="0.35">
      <c r="A1997" s="1">
        <v>38954</v>
      </c>
      <c r="B1997">
        <v>5.4</v>
      </c>
    </row>
    <row r="1998" spans="1:2" x14ac:dyDescent="0.35">
      <c r="A1998" s="1">
        <v>38957</v>
      </c>
      <c r="B1998">
        <v>5.4</v>
      </c>
    </row>
    <row r="1999" spans="1:2" x14ac:dyDescent="0.35">
      <c r="A1999" s="1">
        <v>38958</v>
      </c>
      <c r="B1999">
        <v>5.4</v>
      </c>
    </row>
    <row r="2000" spans="1:2" x14ac:dyDescent="0.35">
      <c r="A2000" s="1">
        <v>38959</v>
      </c>
      <c r="B2000">
        <v>5.4</v>
      </c>
    </row>
    <row r="2001" spans="1:2" x14ac:dyDescent="0.35">
      <c r="A2001" s="1">
        <v>38960</v>
      </c>
      <c r="B2001">
        <v>5.3975</v>
      </c>
    </row>
    <row r="2002" spans="1:2" x14ac:dyDescent="0.35">
      <c r="A2002" s="1">
        <v>38961</v>
      </c>
      <c r="B2002">
        <v>5.3906299999999998</v>
      </c>
    </row>
    <row r="2003" spans="1:2" x14ac:dyDescent="0.35">
      <c r="A2003" s="1">
        <v>38964</v>
      </c>
      <c r="B2003">
        <v>5.39</v>
      </c>
    </row>
    <row r="2004" spans="1:2" x14ac:dyDescent="0.35">
      <c r="A2004" s="1">
        <v>38965</v>
      </c>
      <c r="B2004">
        <v>5.39</v>
      </c>
    </row>
    <row r="2005" spans="1:2" x14ac:dyDescent="0.35">
      <c r="A2005" s="1">
        <v>38966</v>
      </c>
      <c r="B2005">
        <v>5.39</v>
      </c>
    </row>
    <row r="2006" spans="1:2" x14ac:dyDescent="0.35">
      <c r="A2006" s="1">
        <v>38967</v>
      </c>
      <c r="B2006">
        <v>5.39</v>
      </c>
    </row>
    <row r="2007" spans="1:2" x14ac:dyDescent="0.35">
      <c r="A2007" s="1">
        <v>38968</v>
      </c>
      <c r="B2007">
        <v>5.39</v>
      </c>
    </row>
    <row r="2008" spans="1:2" x14ac:dyDescent="0.35">
      <c r="A2008" s="1">
        <v>38971</v>
      </c>
      <c r="B2008">
        <v>5.39</v>
      </c>
    </row>
    <row r="2009" spans="1:2" x14ac:dyDescent="0.35">
      <c r="A2009" s="1">
        <v>38972</v>
      </c>
      <c r="B2009">
        <v>5.39</v>
      </c>
    </row>
    <row r="2010" spans="1:2" x14ac:dyDescent="0.35">
      <c r="A2010" s="1">
        <v>38973</v>
      </c>
      <c r="B2010">
        <v>5.39</v>
      </c>
    </row>
    <row r="2011" spans="1:2" x14ac:dyDescent="0.35">
      <c r="A2011" s="1">
        <v>38974</v>
      </c>
      <c r="B2011">
        <v>5.39</v>
      </c>
    </row>
    <row r="2012" spans="1:2" x14ac:dyDescent="0.35">
      <c r="A2012" s="1">
        <v>38975</v>
      </c>
      <c r="B2012">
        <v>5.39</v>
      </c>
    </row>
    <row r="2013" spans="1:2" x14ac:dyDescent="0.35">
      <c r="A2013" s="1">
        <v>38978</v>
      </c>
      <c r="B2013">
        <v>5.39</v>
      </c>
    </row>
    <row r="2014" spans="1:2" x14ac:dyDescent="0.35">
      <c r="A2014" s="1">
        <v>38979</v>
      </c>
      <c r="B2014">
        <v>5.39</v>
      </c>
    </row>
    <row r="2015" spans="1:2" x14ac:dyDescent="0.35">
      <c r="A2015" s="1">
        <v>38980</v>
      </c>
      <c r="B2015">
        <v>5.3868799999999997</v>
      </c>
    </row>
    <row r="2016" spans="1:2" x14ac:dyDescent="0.35">
      <c r="A2016" s="1">
        <v>38981</v>
      </c>
      <c r="B2016">
        <v>5.3887499999999999</v>
      </c>
    </row>
    <row r="2017" spans="1:2" x14ac:dyDescent="0.35">
      <c r="A2017" s="1">
        <v>38982</v>
      </c>
      <c r="B2017">
        <v>5.3706300000000002</v>
      </c>
    </row>
    <row r="2018" spans="1:2" x14ac:dyDescent="0.35">
      <c r="A2018" s="1">
        <v>38985</v>
      </c>
      <c r="B2018">
        <v>5.3678100000000004</v>
      </c>
    </row>
    <row r="2019" spans="1:2" x14ac:dyDescent="0.35">
      <c r="A2019" s="1">
        <v>38986</v>
      </c>
      <c r="B2019">
        <v>5.3637499999999996</v>
      </c>
    </row>
    <row r="2020" spans="1:2" x14ac:dyDescent="0.35">
      <c r="A2020" s="1">
        <v>38987</v>
      </c>
      <c r="B2020">
        <v>5.3668800000000001</v>
      </c>
    </row>
    <row r="2021" spans="1:2" x14ac:dyDescent="0.35">
      <c r="A2021" s="1">
        <v>38988</v>
      </c>
      <c r="B2021">
        <v>5.3716299999999997</v>
      </c>
    </row>
    <row r="2022" spans="1:2" x14ac:dyDescent="0.35">
      <c r="A2022" s="1">
        <v>38989</v>
      </c>
      <c r="B2022">
        <v>5.37</v>
      </c>
    </row>
    <row r="2023" spans="1:2" x14ac:dyDescent="0.35">
      <c r="A2023" s="1">
        <v>38992</v>
      </c>
      <c r="B2023">
        <v>5.37</v>
      </c>
    </row>
    <row r="2024" spans="1:2" x14ac:dyDescent="0.35">
      <c r="A2024" s="1">
        <v>38993</v>
      </c>
      <c r="B2024">
        <v>5.37</v>
      </c>
    </row>
    <row r="2025" spans="1:2" x14ac:dyDescent="0.35">
      <c r="A2025" s="1">
        <v>38994</v>
      </c>
      <c r="B2025">
        <v>5.37</v>
      </c>
    </row>
    <row r="2026" spans="1:2" x14ac:dyDescent="0.35">
      <c r="A2026" s="1">
        <v>38995</v>
      </c>
      <c r="B2026">
        <v>5.3681299999999998</v>
      </c>
    </row>
    <row r="2027" spans="1:2" x14ac:dyDescent="0.35">
      <c r="A2027" s="1">
        <v>38996</v>
      </c>
      <c r="B2027">
        <v>5.37</v>
      </c>
    </row>
    <row r="2028" spans="1:2" x14ac:dyDescent="0.35">
      <c r="A2028" s="1">
        <v>38999</v>
      </c>
      <c r="B2028">
        <v>5.37</v>
      </c>
    </row>
    <row r="2029" spans="1:2" x14ac:dyDescent="0.35">
      <c r="A2029" s="1">
        <v>39000</v>
      </c>
      <c r="B2029">
        <v>5.37188</v>
      </c>
    </row>
    <row r="2030" spans="1:2" x14ac:dyDescent="0.35">
      <c r="A2030" s="1">
        <v>39001</v>
      </c>
      <c r="B2030">
        <v>5.3734400000000004</v>
      </c>
    </row>
    <row r="2031" spans="1:2" x14ac:dyDescent="0.35">
      <c r="A2031" s="1">
        <v>39002</v>
      </c>
      <c r="B2031">
        <v>5.3737500000000002</v>
      </c>
    </row>
    <row r="2032" spans="1:2" x14ac:dyDescent="0.35">
      <c r="A2032" s="1">
        <v>39003</v>
      </c>
      <c r="B2032">
        <v>5.3737500000000002</v>
      </c>
    </row>
    <row r="2033" spans="1:2" x14ac:dyDescent="0.35">
      <c r="A2033" s="1">
        <v>39006</v>
      </c>
      <c r="B2033">
        <v>5.3743800000000004</v>
      </c>
    </row>
    <row r="2034" spans="1:2" x14ac:dyDescent="0.35">
      <c r="A2034" s="1">
        <v>39007</v>
      </c>
      <c r="B2034">
        <v>5.3743800000000004</v>
      </c>
    </row>
    <row r="2035" spans="1:2" x14ac:dyDescent="0.35">
      <c r="A2035" s="1">
        <v>39008</v>
      </c>
      <c r="B2035">
        <v>5.3737500000000002</v>
      </c>
    </row>
    <row r="2036" spans="1:2" x14ac:dyDescent="0.35">
      <c r="A2036" s="1">
        <v>39009</v>
      </c>
      <c r="B2036">
        <v>5.3737500000000002</v>
      </c>
    </row>
    <row r="2037" spans="1:2" x14ac:dyDescent="0.35">
      <c r="A2037" s="1">
        <v>39010</v>
      </c>
      <c r="B2037">
        <v>5.3756300000000001</v>
      </c>
    </row>
    <row r="2038" spans="1:2" x14ac:dyDescent="0.35">
      <c r="A2038" s="1">
        <v>39013</v>
      </c>
      <c r="B2038">
        <v>5.3768799999999999</v>
      </c>
    </row>
    <row r="2039" spans="1:2" x14ac:dyDescent="0.35">
      <c r="A2039" s="1">
        <v>39014</v>
      </c>
      <c r="B2039">
        <v>5.38</v>
      </c>
    </row>
    <row r="2040" spans="1:2" x14ac:dyDescent="0.35">
      <c r="A2040" s="1">
        <v>39015</v>
      </c>
      <c r="B2040">
        <v>5.38</v>
      </c>
    </row>
    <row r="2041" spans="1:2" x14ac:dyDescent="0.35">
      <c r="A2041" s="1">
        <v>39016</v>
      </c>
      <c r="B2041">
        <v>5.3762499999999998</v>
      </c>
    </row>
    <row r="2042" spans="1:2" x14ac:dyDescent="0.35">
      <c r="A2042" s="1">
        <v>39017</v>
      </c>
      <c r="B2042">
        <v>5.3756300000000001</v>
      </c>
    </row>
    <row r="2043" spans="1:2" x14ac:dyDescent="0.35">
      <c r="A2043" s="1">
        <v>39020</v>
      </c>
      <c r="B2043">
        <v>5.3712499999999999</v>
      </c>
    </row>
    <row r="2044" spans="1:2" x14ac:dyDescent="0.35">
      <c r="A2044" s="1">
        <v>39021</v>
      </c>
      <c r="B2044">
        <v>5.3706300000000002</v>
      </c>
    </row>
    <row r="2045" spans="1:2" x14ac:dyDescent="0.35">
      <c r="A2045" s="1">
        <v>39022</v>
      </c>
      <c r="B2045">
        <v>5.37</v>
      </c>
    </row>
    <row r="2046" spans="1:2" x14ac:dyDescent="0.35">
      <c r="A2046" s="1">
        <v>39023</v>
      </c>
      <c r="B2046">
        <v>5.3681299999999998</v>
      </c>
    </row>
    <row r="2047" spans="1:2" x14ac:dyDescent="0.35">
      <c r="A2047" s="1">
        <v>39024</v>
      </c>
      <c r="B2047">
        <v>5.37</v>
      </c>
    </row>
    <row r="2048" spans="1:2" x14ac:dyDescent="0.35">
      <c r="A2048" s="1">
        <v>39027</v>
      </c>
      <c r="B2048">
        <v>5.3753099999999998</v>
      </c>
    </row>
    <row r="2049" spans="1:2" x14ac:dyDescent="0.35">
      <c r="A2049" s="1">
        <v>39028</v>
      </c>
      <c r="B2049">
        <v>5.3753500000000001</v>
      </c>
    </row>
    <row r="2050" spans="1:2" x14ac:dyDescent="0.35">
      <c r="A2050" s="1">
        <v>39029</v>
      </c>
      <c r="B2050">
        <v>5.3744199999999998</v>
      </c>
    </row>
    <row r="2051" spans="1:2" x14ac:dyDescent="0.35">
      <c r="A2051" s="1">
        <v>39030</v>
      </c>
      <c r="B2051">
        <v>5.3762499999999998</v>
      </c>
    </row>
    <row r="2052" spans="1:2" x14ac:dyDescent="0.35">
      <c r="A2052" s="1">
        <v>39031</v>
      </c>
      <c r="B2052">
        <v>5.3743800000000004</v>
      </c>
    </row>
    <row r="2053" spans="1:2" x14ac:dyDescent="0.35">
      <c r="A2053" s="1">
        <v>39034</v>
      </c>
      <c r="B2053">
        <v>5.3737500000000002</v>
      </c>
    </row>
    <row r="2054" spans="1:2" x14ac:dyDescent="0.35">
      <c r="A2054" s="1">
        <v>39035</v>
      </c>
      <c r="B2054">
        <v>5.375</v>
      </c>
    </row>
    <row r="2055" spans="1:2" x14ac:dyDescent="0.35">
      <c r="A2055" s="1">
        <v>39036</v>
      </c>
      <c r="B2055">
        <v>5.3731299999999997</v>
      </c>
    </row>
    <row r="2056" spans="1:2" x14ac:dyDescent="0.35">
      <c r="A2056" s="1">
        <v>39037</v>
      </c>
      <c r="B2056">
        <v>5.375</v>
      </c>
    </row>
    <row r="2057" spans="1:2" x14ac:dyDescent="0.35">
      <c r="A2057" s="1">
        <v>39038</v>
      </c>
      <c r="B2057">
        <v>5.375</v>
      </c>
    </row>
    <row r="2058" spans="1:2" x14ac:dyDescent="0.35">
      <c r="A2058" s="1">
        <v>39041</v>
      </c>
      <c r="B2058">
        <v>5.3706300000000002</v>
      </c>
    </row>
    <row r="2059" spans="1:2" x14ac:dyDescent="0.35">
      <c r="A2059" s="1">
        <v>39042</v>
      </c>
      <c r="B2059">
        <v>5.37</v>
      </c>
    </row>
    <row r="2060" spans="1:2" x14ac:dyDescent="0.35">
      <c r="A2060" s="1">
        <v>39043</v>
      </c>
      <c r="B2060">
        <v>5.37</v>
      </c>
    </row>
    <row r="2061" spans="1:2" x14ac:dyDescent="0.35">
      <c r="A2061" s="1">
        <v>39044</v>
      </c>
      <c r="B2061">
        <v>5.37</v>
      </c>
    </row>
    <row r="2062" spans="1:2" x14ac:dyDescent="0.35">
      <c r="A2062" s="1">
        <v>39045</v>
      </c>
      <c r="B2062">
        <v>5.37</v>
      </c>
    </row>
    <row r="2063" spans="1:2" x14ac:dyDescent="0.35">
      <c r="A2063" s="1">
        <v>39048</v>
      </c>
      <c r="B2063">
        <v>5.37</v>
      </c>
    </row>
    <row r="2064" spans="1:2" x14ac:dyDescent="0.35">
      <c r="A2064" s="1">
        <v>39049</v>
      </c>
      <c r="B2064">
        <v>5.37</v>
      </c>
    </row>
    <row r="2065" spans="1:2" x14ac:dyDescent="0.35">
      <c r="A2065" s="1">
        <v>39050</v>
      </c>
      <c r="B2065">
        <v>5.3693799999999996</v>
      </c>
    </row>
    <row r="2066" spans="1:2" x14ac:dyDescent="0.35">
      <c r="A2066" s="1">
        <v>39051</v>
      </c>
      <c r="B2066">
        <v>5.37</v>
      </c>
    </row>
    <row r="2067" spans="1:2" x14ac:dyDescent="0.35">
      <c r="A2067" s="1">
        <v>39052</v>
      </c>
      <c r="B2067">
        <v>5.3656300000000003</v>
      </c>
    </row>
    <row r="2068" spans="1:2" x14ac:dyDescent="0.35">
      <c r="A2068" s="1">
        <v>39055</v>
      </c>
      <c r="B2068">
        <v>5.3525</v>
      </c>
    </row>
    <row r="2069" spans="1:2" x14ac:dyDescent="0.35">
      <c r="A2069" s="1">
        <v>39056</v>
      </c>
      <c r="B2069">
        <v>5.35</v>
      </c>
    </row>
    <row r="2070" spans="1:2" x14ac:dyDescent="0.35">
      <c r="A2070" s="1">
        <v>39057</v>
      </c>
      <c r="B2070">
        <v>5.35</v>
      </c>
    </row>
    <row r="2071" spans="1:2" x14ac:dyDescent="0.35">
      <c r="A2071" s="1">
        <v>39058</v>
      </c>
      <c r="B2071">
        <v>5.3531300000000002</v>
      </c>
    </row>
    <row r="2072" spans="1:2" x14ac:dyDescent="0.35">
      <c r="A2072" s="1">
        <v>39059</v>
      </c>
      <c r="B2072">
        <v>5.3556299999999997</v>
      </c>
    </row>
    <row r="2073" spans="1:2" x14ac:dyDescent="0.35">
      <c r="A2073" s="1">
        <v>39062</v>
      </c>
      <c r="B2073">
        <v>5.36</v>
      </c>
    </row>
    <row r="2074" spans="1:2" x14ac:dyDescent="0.35">
      <c r="A2074" s="1">
        <v>39063</v>
      </c>
      <c r="B2074">
        <v>5.36</v>
      </c>
    </row>
    <row r="2075" spans="1:2" x14ac:dyDescent="0.35">
      <c r="A2075" s="1">
        <v>39064</v>
      </c>
      <c r="B2075">
        <v>5.36</v>
      </c>
    </row>
    <row r="2076" spans="1:2" x14ac:dyDescent="0.35">
      <c r="A2076" s="1">
        <v>39065</v>
      </c>
      <c r="B2076">
        <v>5.3606300000000005</v>
      </c>
    </row>
    <row r="2077" spans="1:2" x14ac:dyDescent="0.35">
      <c r="A2077" s="1">
        <v>39066</v>
      </c>
      <c r="B2077">
        <v>5.3650000000000002</v>
      </c>
    </row>
    <row r="2078" spans="1:2" x14ac:dyDescent="0.35">
      <c r="A2078" s="1">
        <v>39069</v>
      </c>
      <c r="B2078">
        <v>5.3650000000000002</v>
      </c>
    </row>
    <row r="2079" spans="1:2" x14ac:dyDescent="0.35">
      <c r="A2079" s="1">
        <v>39070</v>
      </c>
      <c r="B2079">
        <v>5.3650000000000002</v>
      </c>
    </row>
    <row r="2080" spans="1:2" x14ac:dyDescent="0.35">
      <c r="A2080" s="1">
        <v>39071</v>
      </c>
      <c r="B2080">
        <v>5.3650000000000002</v>
      </c>
    </row>
    <row r="2081" spans="1:2" x14ac:dyDescent="0.35">
      <c r="A2081" s="1">
        <v>39072</v>
      </c>
      <c r="B2081">
        <v>5.3656300000000003</v>
      </c>
    </row>
    <row r="2082" spans="1:2" x14ac:dyDescent="0.35">
      <c r="A2082" s="1">
        <v>39073</v>
      </c>
      <c r="B2082">
        <v>5.3624999999999998</v>
      </c>
    </row>
    <row r="2083" spans="1:2" x14ac:dyDescent="0.35">
      <c r="A2083" s="1">
        <v>39076</v>
      </c>
      <c r="B2083">
        <v>5.3624999999999998</v>
      </c>
    </row>
    <row r="2084" spans="1:2" x14ac:dyDescent="0.35">
      <c r="A2084" s="1">
        <v>39077</v>
      </c>
      <c r="B2084">
        <v>5.3624999999999998</v>
      </c>
    </row>
    <row r="2085" spans="1:2" x14ac:dyDescent="0.35">
      <c r="A2085" s="1">
        <v>39078</v>
      </c>
      <c r="B2085">
        <v>5.3637499999999996</v>
      </c>
    </row>
    <row r="2086" spans="1:2" x14ac:dyDescent="0.35">
      <c r="A2086" s="1">
        <v>39079</v>
      </c>
      <c r="B2086">
        <v>5.36</v>
      </c>
    </row>
    <row r="2087" spans="1:2" x14ac:dyDescent="0.35">
      <c r="A2087" s="1">
        <v>39080</v>
      </c>
      <c r="B2087">
        <v>5.36</v>
      </c>
    </row>
    <row r="2088" spans="1:2" x14ac:dyDescent="0.35">
      <c r="A2088" s="1">
        <v>39083</v>
      </c>
      <c r="B2088">
        <v>5.36</v>
      </c>
    </row>
    <row r="2089" spans="1:2" x14ac:dyDescent="0.35">
      <c r="A2089" s="1">
        <v>39084</v>
      </c>
      <c r="B2089">
        <v>5.36</v>
      </c>
    </row>
    <row r="2090" spans="1:2" x14ac:dyDescent="0.35">
      <c r="A2090" s="1">
        <v>39085</v>
      </c>
      <c r="B2090">
        <v>5.36</v>
      </c>
    </row>
    <row r="2091" spans="1:2" x14ac:dyDescent="0.35">
      <c r="A2091" s="1">
        <v>39086</v>
      </c>
      <c r="B2091">
        <v>5.36</v>
      </c>
    </row>
    <row r="2092" spans="1:2" x14ac:dyDescent="0.35">
      <c r="A2092" s="1">
        <v>39087</v>
      </c>
      <c r="B2092">
        <v>5.36</v>
      </c>
    </row>
    <row r="2093" spans="1:2" x14ac:dyDescent="0.35">
      <c r="A2093" s="1">
        <v>39090</v>
      </c>
      <c r="B2093">
        <v>5.36</v>
      </c>
    </row>
    <row r="2094" spans="1:2" x14ac:dyDescent="0.35">
      <c r="A2094" s="1">
        <v>39091</v>
      </c>
      <c r="B2094">
        <v>5.36</v>
      </c>
    </row>
    <row r="2095" spans="1:2" x14ac:dyDescent="0.35">
      <c r="A2095" s="1">
        <v>39092</v>
      </c>
      <c r="B2095">
        <v>5.36</v>
      </c>
    </row>
    <row r="2096" spans="1:2" x14ac:dyDescent="0.35">
      <c r="A2096" s="1">
        <v>39093</v>
      </c>
      <c r="B2096">
        <v>5.36</v>
      </c>
    </row>
    <row r="2097" spans="1:2" x14ac:dyDescent="0.35">
      <c r="A2097" s="1">
        <v>39094</v>
      </c>
      <c r="B2097">
        <v>5.36</v>
      </c>
    </row>
    <row r="2098" spans="1:2" x14ac:dyDescent="0.35">
      <c r="A2098" s="1">
        <v>39097</v>
      </c>
      <c r="B2098">
        <v>5.3602499999999997</v>
      </c>
    </row>
    <row r="2099" spans="1:2" x14ac:dyDescent="0.35">
      <c r="A2099" s="1">
        <v>39098</v>
      </c>
      <c r="B2099">
        <v>5.36</v>
      </c>
    </row>
    <row r="2100" spans="1:2" x14ac:dyDescent="0.35">
      <c r="A2100" s="1">
        <v>39099</v>
      </c>
      <c r="B2100">
        <v>5.36</v>
      </c>
    </row>
    <row r="2101" spans="1:2" x14ac:dyDescent="0.35">
      <c r="A2101" s="1">
        <v>39100</v>
      </c>
      <c r="B2101">
        <v>5.36</v>
      </c>
    </row>
    <row r="2102" spans="1:2" x14ac:dyDescent="0.35">
      <c r="A2102" s="1">
        <v>39101</v>
      </c>
      <c r="B2102">
        <v>5.36</v>
      </c>
    </row>
    <row r="2103" spans="1:2" x14ac:dyDescent="0.35">
      <c r="A2103" s="1">
        <v>39104</v>
      </c>
      <c r="B2103">
        <v>5.36</v>
      </c>
    </row>
    <row r="2104" spans="1:2" x14ac:dyDescent="0.35">
      <c r="A2104" s="1">
        <v>39105</v>
      </c>
      <c r="B2104">
        <v>5.36</v>
      </c>
    </row>
    <row r="2105" spans="1:2" x14ac:dyDescent="0.35">
      <c r="A2105" s="1">
        <v>39106</v>
      </c>
      <c r="B2105">
        <v>5.36</v>
      </c>
    </row>
    <row r="2106" spans="1:2" x14ac:dyDescent="0.35">
      <c r="A2106" s="1">
        <v>39107</v>
      </c>
      <c r="B2106">
        <v>5.36</v>
      </c>
    </row>
    <row r="2107" spans="1:2" x14ac:dyDescent="0.35">
      <c r="A2107" s="1">
        <v>39108</v>
      </c>
      <c r="B2107">
        <v>5.36</v>
      </c>
    </row>
    <row r="2108" spans="1:2" x14ac:dyDescent="0.35">
      <c r="A2108" s="1">
        <v>39111</v>
      </c>
      <c r="B2108">
        <v>5.36</v>
      </c>
    </row>
    <row r="2109" spans="1:2" x14ac:dyDescent="0.35">
      <c r="A2109" s="1">
        <v>39112</v>
      </c>
      <c r="B2109">
        <v>5.36</v>
      </c>
    </row>
    <row r="2110" spans="1:2" x14ac:dyDescent="0.35">
      <c r="A2110" s="1">
        <v>39113</v>
      </c>
      <c r="B2110">
        <v>5.36</v>
      </c>
    </row>
    <row r="2111" spans="1:2" x14ac:dyDescent="0.35">
      <c r="A2111" s="1">
        <v>39114</v>
      </c>
      <c r="B2111">
        <v>5.36</v>
      </c>
    </row>
    <row r="2112" spans="1:2" x14ac:dyDescent="0.35">
      <c r="A2112" s="1">
        <v>39115</v>
      </c>
      <c r="B2112">
        <v>5.36</v>
      </c>
    </row>
    <row r="2113" spans="1:2" x14ac:dyDescent="0.35">
      <c r="A2113" s="1">
        <v>39118</v>
      </c>
      <c r="B2113">
        <v>5.36</v>
      </c>
    </row>
    <row r="2114" spans="1:2" x14ac:dyDescent="0.35">
      <c r="A2114" s="1">
        <v>39119</v>
      </c>
      <c r="B2114">
        <v>5.36</v>
      </c>
    </row>
    <row r="2115" spans="1:2" x14ac:dyDescent="0.35">
      <c r="A2115" s="1">
        <v>39120</v>
      </c>
      <c r="B2115">
        <v>5.36</v>
      </c>
    </row>
    <row r="2116" spans="1:2" x14ac:dyDescent="0.35">
      <c r="A2116" s="1">
        <v>39121</v>
      </c>
      <c r="B2116">
        <v>5.36</v>
      </c>
    </row>
    <row r="2117" spans="1:2" x14ac:dyDescent="0.35">
      <c r="A2117" s="1">
        <v>39122</v>
      </c>
      <c r="B2117">
        <v>5.36</v>
      </c>
    </row>
    <row r="2118" spans="1:2" x14ac:dyDescent="0.35">
      <c r="A2118" s="1">
        <v>39125</v>
      </c>
      <c r="B2118">
        <v>5.36</v>
      </c>
    </row>
    <row r="2119" spans="1:2" x14ac:dyDescent="0.35">
      <c r="A2119" s="1">
        <v>39126</v>
      </c>
      <c r="B2119">
        <v>5.36</v>
      </c>
    </row>
    <row r="2120" spans="1:2" x14ac:dyDescent="0.35">
      <c r="A2120" s="1">
        <v>39127</v>
      </c>
      <c r="B2120">
        <v>5.36</v>
      </c>
    </row>
    <row r="2121" spans="1:2" x14ac:dyDescent="0.35">
      <c r="A2121" s="1">
        <v>39128</v>
      </c>
      <c r="B2121">
        <v>5.36</v>
      </c>
    </row>
    <row r="2122" spans="1:2" x14ac:dyDescent="0.35">
      <c r="A2122" s="1">
        <v>39129</v>
      </c>
      <c r="B2122">
        <v>5.36</v>
      </c>
    </row>
    <row r="2123" spans="1:2" x14ac:dyDescent="0.35">
      <c r="A2123" s="1">
        <v>39132</v>
      </c>
      <c r="B2123">
        <v>5.36</v>
      </c>
    </row>
    <row r="2124" spans="1:2" x14ac:dyDescent="0.35">
      <c r="A2124" s="1">
        <v>39133</v>
      </c>
      <c r="B2124">
        <v>5.36</v>
      </c>
    </row>
    <row r="2125" spans="1:2" x14ac:dyDescent="0.35">
      <c r="A2125" s="1">
        <v>39134</v>
      </c>
      <c r="B2125">
        <v>5.36</v>
      </c>
    </row>
    <row r="2126" spans="1:2" x14ac:dyDescent="0.35">
      <c r="A2126" s="1">
        <v>39135</v>
      </c>
      <c r="B2126">
        <v>5.36</v>
      </c>
    </row>
    <row r="2127" spans="1:2" x14ac:dyDescent="0.35">
      <c r="A2127" s="1">
        <v>39136</v>
      </c>
      <c r="B2127">
        <v>5.36</v>
      </c>
    </row>
    <row r="2128" spans="1:2" x14ac:dyDescent="0.35">
      <c r="A2128" s="1">
        <v>39139</v>
      </c>
      <c r="B2128">
        <v>5.36</v>
      </c>
    </row>
    <row r="2129" spans="1:2" x14ac:dyDescent="0.35">
      <c r="A2129" s="1">
        <v>39140</v>
      </c>
      <c r="B2129">
        <v>5.36</v>
      </c>
    </row>
    <row r="2130" spans="1:2" x14ac:dyDescent="0.35">
      <c r="A2130" s="1">
        <v>39141</v>
      </c>
      <c r="B2130">
        <v>5.3481300000000003</v>
      </c>
    </row>
    <row r="2131" spans="1:2" x14ac:dyDescent="0.35">
      <c r="A2131" s="1">
        <v>39142</v>
      </c>
      <c r="B2131">
        <v>5.3475000000000001</v>
      </c>
    </row>
    <row r="2132" spans="1:2" x14ac:dyDescent="0.35">
      <c r="A2132" s="1">
        <v>39143</v>
      </c>
      <c r="B2132">
        <v>5.3462500000000004</v>
      </c>
    </row>
    <row r="2133" spans="1:2" x14ac:dyDescent="0.35">
      <c r="A2133" s="1">
        <v>39146</v>
      </c>
      <c r="B2133">
        <v>5.33</v>
      </c>
    </row>
    <row r="2134" spans="1:2" x14ac:dyDescent="0.35">
      <c r="A2134" s="1">
        <v>39147</v>
      </c>
      <c r="B2134">
        <v>5.34</v>
      </c>
    </row>
    <row r="2135" spans="1:2" x14ac:dyDescent="0.35">
      <c r="A2135" s="1">
        <v>39148</v>
      </c>
      <c r="B2135">
        <v>5.34</v>
      </c>
    </row>
    <row r="2136" spans="1:2" x14ac:dyDescent="0.35">
      <c r="A2136" s="1">
        <v>39149</v>
      </c>
      <c r="B2136">
        <v>5.34</v>
      </c>
    </row>
    <row r="2137" spans="1:2" x14ac:dyDescent="0.35">
      <c r="A2137" s="1">
        <v>39150</v>
      </c>
      <c r="B2137">
        <v>5.34</v>
      </c>
    </row>
    <row r="2138" spans="1:2" x14ac:dyDescent="0.35">
      <c r="A2138" s="1">
        <v>39153</v>
      </c>
      <c r="B2138">
        <v>5.3550000000000004</v>
      </c>
    </row>
    <row r="2139" spans="1:2" x14ac:dyDescent="0.35">
      <c r="A2139" s="1">
        <v>39154</v>
      </c>
      <c r="B2139">
        <v>5.3548799999999996</v>
      </c>
    </row>
    <row r="2140" spans="1:2" x14ac:dyDescent="0.35">
      <c r="A2140" s="1">
        <v>39155</v>
      </c>
      <c r="B2140">
        <v>5.35</v>
      </c>
    </row>
    <row r="2141" spans="1:2" x14ac:dyDescent="0.35">
      <c r="A2141" s="1">
        <v>39156</v>
      </c>
      <c r="B2141">
        <v>5.35</v>
      </c>
    </row>
    <row r="2142" spans="1:2" x14ac:dyDescent="0.35">
      <c r="A2142" s="1">
        <v>39157</v>
      </c>
      <c r="B2142">
        <v>5.35</v>
      </c>
    </row>
    <row r="2143" spans="1:2" x14ac:dyDescent="0.35">
      <c r="A2143" s="1">
        <v>39160</v>
      </c>
      <c r="B2143">
        <v>5.35</v>
      </c>
    </row>
    <row r="2144" spans="1:2" x14ac:dyDescent="0.35">
      <c r="A2144" s="1">
        <v>39161</v>
      </c>
      <c r="B2144">
        <v>5.35</v>
      </c>
    </row>
    <row r="2145" spans="1:2" x14ac:dyDescent="0.35">
      <c r="A2145" s="1">
        <v>39162</v>
      </c>
      <c r="B2145">
        <v>5.35</v>
      </c>
    </row>
    <row r="2146" spans="1:2" x14ac:dyDescent="0.35">
      <c r="A2146" s="1">
        <v>39163</v>
      </c>
      <c r="B2146">
        <v>5.3463099999999999</v>
      </c>
    </row>
    <row r="2147" spans="1:2" x14ac:dyDescent="0.35">
      <c r="A2147" s="1">
        <v>39164</v>
      </c>
      <c r="B2147">
        <v>5.34788</v>
      </c>
    </row>
    <row r="2148" spans="1:2" x14ac:dyDescent="0.35">
      <c r="A2148" s="1">
        <v>39167</v>
      </c>
      <c r="B2148">
        <v>5.35</v>
      </c>
    </row>
    <row r="2149" spans="1:2" x14ac:dyDescent="0.35">
      <c r="A2149" s="1">
        <v>39168</v>
      </c>
      <c r="B2149">
        <v>5.35</v>
      </c>
    </row>
    <row r="2150" spans="1:2" x14ac:dyDescent="0.35">
      <c r="A2150" s="1">
        <v>39169</v>
      </c>
      <c r="B2150">
        <v>5.35</v>
      </c>
    </row>
    <row r="2151" spans="1:2" x14ac:dyDescent="0.35">
      <c r="A2151" s="1">
        <v>39170</v>
      </c>
      <c r="B2151">
        <v>5.34938</v>
      </c>
    </row>
    <row r="2152" spans="1:2" x14ac:dyDescent="0.35">
      <c r="A2152" s="1">
        <v>39171</v>
      </c>
      <c r="B2152">
        <v>5.35</v>
      </c>
    </row>
    <row r="2153" spans="1:2" x14ac:dyDescent="0.35">
      <c r="A2153" s="1">
        <v>39174</v>
      </c>
      <c r="B2153">
        <v>5.35</v>
      </c>
    </row>
    <row r="2154" spans="1:2" x14ac:dyDescent="0.35">
      <c r="A2154" s="1">
        <v>39175</v>
      </c>
      <c r="B2154">
        <v>5.35</v>
      </c>
    </row>
    <row r="2155" spans="1:2" x14ac:dyDescent="0.35">
      <c r="A2155" s="1">
        <v>39176</v>
      </c>
      <c r="B2155">
        <v>5.35</v>
      </c>
    </row>
    <row r="2156" spans="1:2" x14ac:dyDescent="0.35">
      <c r="A2156" s="1">
        <v>39177</v>
      </c>
      <c r="B2156">
        <v>5.35</v>
      </c>
    </row>
    <row r="2157" spans="1:2" x14ac:dyDescent="0.35">
      <c r="A2157" s="1">
        <v>39178</v>
      </c>
      <c r="B2157">
        <v>5.35</v>
      </c>
    </row>
    <row r="2158" spans="1:2" x14ac:dyDescent="0.35">
      <c r="A2158" s="1">
        <v>39181</v>
      </c>
      <c r="B2158">
        <v>5.35</v>
      </c>
    </row>
    <row r="2159" spans="1:2" x14ac:dyDescent="0.35">
      <c r="A2159" s="1">
        <v>39182</v>
      </c>
      <c r="B2159">
        <v>5.3550000000000004</v>
      </c>
    </row>
    <row r="2160" spans="1:2" x14ac:dyDescent="0.35">
      <c r="A2160" s="1">
        <v>39183</v>
      </c>
      <c r="B2160">
        <v>5.3550000000000004</v>
      </c>
    </row>
    <row r="2161" spans="1:2" x14ac:dyDescent="0.35">
      <c r="A2161" s="1">
        <v>39184</v>
      </c>
      <c r="B2161">
        <v>5.3556299999999997</v>
      </c>
    </row>
    <row r="2162" spans="1:2" x14ac:dyDescent="0.35">
      <c r="A2162" s="1">
        <v>39185</v>
      </c>
      <c r="B2162">
        <v>5.3568800000000003</v>
      </c>
    </row>
    <row r="2163" spans="1:2" x14ac:dyDescent="0.35">
      <c r="A2163" s="1">
        <v>39188</v>
      </c>
      <c r="B2163">
        <v>5.3587499999999997</v>
      </c>
    </row>
    <row r="2164" spans="1:2" x14ac:dyDescent="0.35">
      <c r="A2164" s="1">
        <v>39189</v>
      </c>
      <c r="B2164">
        <v>5.3598800000000004</v>
      </c>
    </row>
    <row r="2165" spans="1:2" x14ac:dyDescent="0.35">
      <c r="A2165" s="1">
        <v>39190</v>
      </c>
      <c r="B2165">
        <v>5.3581300000000001</v>
      </c>
    </row>
    <row r="2166" spans="1:2" x14ac:dyDescent="0.35">
      <c r="A2166" s="1">
        <v>39191</v>
      </c>
      <c r="B2166">
        <v>5.3550000000000004</v>
      </c>
    </row>
    <row r="2167" spans="1:2" x14ac:dyDescent="0.35">
      <c r="A2167" s="1">
        <v>39192</v>
      </c>
      <c r="B2167">
        <v>5.3550000000000004</v>
      </c>
    </row>
    <row r="2168" spans="1:2" x14ac:dyDescent="0.35">
      <c r="A2168" s="1">
        <v>39195</v>
      </c>
      <c r="B2168">
        <v>5.3550000000000004</v>
      </c>
    </row>
    <row r="2169" spans="1:2" x14ac:dyDescent="0.35">
      <c r="A2169" s="1">
        <v>39196</v>
      </c>
      <c r="B2169">
        <v>5.3550000000000004</v>
      </c>
    </row>
    <row r="2170" spans="1:2" x14ac:dyDescent="0.35">
      <c r="A2170" s="1">
        <v>39197</v>
      </c>
      <c r="B2170">
        <v>5.3550000000000004</v>
      </c>
    </row>
    <row r="2171" spans="1:2" x14ac:dyDescent="0.35">
      <c r="A2171" s="1">
        <v>39198</v>
      </c>
      <c r="B2171">
        <v>5.3550000000000004</v>
      </c>
    </row>
    <row r="2172" spans="1:2" x14ac:dyDescent="0.35">
      <c r="A2172" s="1">
        <v>39199</v>
      </c>
      <c r="B2172">
        <v>5.3562500000000002</v>
      </c>
    </row>
    <row r="2173" spans="1:2" x14ac:dyDescent="0.35">
      <c r="A2173" s="1">
        <v>39202</v>
      </c>
      <c r="B2173">
        <v>5.3550000000000004</v>
      </c>
    </row>
    <row r="2174" spans="1:2" x14ac:dyDescent="0.35">
      <c r="A2174" s="1">
        <v>39203</v>
      </c>
      <c r="B2174">
        <v>5.3550000000000004</v>
      </c>
    </row>
    <row r="2175" spans="1:2" x14ac:dyDescent="0.35">
      <c r="A2175" s="1">
        <v>39204</v>
      </c>
      <c r="B2175">
        <v>5.3550000000000004</v>
      </c>
    </row>
    <row r="2176" spans="1:2" x14ac:dyDescent="0.35">
      <c r="A2176" s="1">
        <v>39205</v>
      </c>
      <c r="B2176">
        <v>5.3556299999999997</v>
      </c>
    </row>
    <row r="2177" spans="1:2" x14ac:dyDescent="0.35">
      <c r="A2177" s="1">
        <v>39206</v>
      </c>
      <c r="B2177">
        <v>5.35656</v>
      </c>
    </row>
    <row r="2178" spans="1:2" x14ac:dyDescent="0.35">
      <c r="A2178" s="1">
        <v>39209</v>
      </c>
      <c r="B2178">
        <v>5.35656</v>
      </c>
    </row>
    <row r="2179" spans="1:2" x14ac:dyDescent="0.35">
      <c r="A2179" s="1">
        <v>39210</v>
      </c>
      <c r="B2179">
        <v>5.3568800000000003</v>
      </c>
    </row>
    <row r="2180" spans="1:2" x14ac:dyDescent="0.35">
      <c r="A2180" s="1">
        <v>39211</v>
      </c>
      <c r="B2180">
        <v>5.3581300000000001</v>
      </c>
    </row>
    <row r="2181" spans="1:2" x14ac:dyDescent="0.35">
      <c r="A2181" s="1">
        <v>39212</v>
      </c>
      <c r="B2181">
        <v>5.36</v>
      </c>
    </row>
    <row r="2182" spans="1:2" x14ac:dyDescent="0.35">
      <c r="A2182" s="1">
        <v>39213</v>
      </c>
      <c r="B2182">
        <v>5.36</v>
      </c>
    </row>
    <row r="2183" spans="1:2" x14ac:dyDescent="0.35">
      <c r="A2183" s="1">
        <v>39216</v>
      </c>
      <c r="B2183">
        <v>5.36</v>
      </c>
    </row>
    <row r="2184" spans="1:2" x14ac:dyDescent="0.35">
      <c r="A2184" s="1">
        <v>39217</v>
      </c>
      <c r="B2184">
        <v>5.36</v>
      </c>
    </row>
    <row r="2185" spans="1:2" x14ac:dyDescent="0.35">
      <c r="A2185" s="1">
        <v>39218</v>
      </c>
      <c r="B2185">
        <v>5.36</v>
      </c>
    </row>
    <row r="2186" spans="1:2" x14ac:dyDescent="0.35">
      <c r="A2186" s="1">
        <v>39219</v>
      </c>
      <c r="B2186">
        <v>5.36</v>
      </c>
    </row>
    <row r="2187" spans="1:2" x14ac:dyDescent="0.35">
      <c r="A2187" s="1">
        <v>39220</v>
      </c>
      <c r="B2187">
        <v>5.36</v>
      </c>
    </row>
    <row r="2188" spans="1:2" x14ac:dyDescent="0.35">
      <c r="A2188" s="1">
        <v>39223</v>
      </c>
      <c r="B2188">
        <v>5.36</v>
      </c>
    </row>
    <row r="2189" spans="1:2" x14ac:dyDescent="0.35">
      <c r="A2189" s="1">
        <v>39224</v>
      </c>
      <c r="B2189">
        <v>5.36</v>
      </c>
    </row>
    <row r="2190" spans="1:2" x14ac:dyDescent="0.35">
      <c r="A2190" s="1">
        <v>39225</v>
      </c>
      <c r="B2190">
        <v>5.36</v>
      </c>
    </row>
    <row r="2191" spans="1:2" x14ac:dyDescent="0.35">
      <c r="A2191" s="1">
        <v>39226</v>
      </c>
      <c r="B2191">
        <v>5.36</v>
      </c>
    </row>
    <row r="2192" spans="1:2" x14ac:dyDescent="0.35">
      <c r="A2192" s="1">
        <v>39227</v>
      </c>
      <c r="B2192">
        <v>5.36</v>
      </c>
    </row>
    <row r="2193" spans="1:2" x14ac:dyDescent="0.35">
      <c r="A2193" s="1">
        <v>39230</v>
      </c>
      <c r="B2193">
        <v>5.36</v>
      </c>
    </row>
    <row r="2194" spans="1:2" x14ac:dyDescent="0.35">
      <c r="A2194" s="1">
        <v>39231</v>
      </c>
      <c r="B2194">
        <v>5.36</v>
      </c>
    </row>
    <row r="2195" spans="1:2" x14ac:dyDescent="0.35">
      <c r="A2195" s="1">
        <v>39232</v>
      </c>
      <c r="B2195">
        <v>5.36</v>
      </c>
    </row>
    <row r="2196" spans="1:2" x14ac:dyDescent="0.35">
      <c r="A2196" s="1">
        <v>39233</v>
      </c>
      <c r="B2196">
        <v>5.36</v>
      </c>
    </row>
    <row r="2197" spans="1:2" x14ac:dyDescent="0.35">
      <c r="A2197" s="1">
        <v>39234</v>
      </c>
      <c r="B2197">
        <v>5.36</v>
      </c>
    </row>
    <row r="2198" spans="1:2" x14ac:dyDescent="0.35">
      <c r="A2198" s="1">
        <v>39237</v>
      </c>
      <c r="B2198">
        <v>5.36</v>
      </c>
    </row>
    <row r="2199" spans="1:2" x14ac:dyDescent="0.35">
      <c r="A2199" s="1">
        <v>39238</v>
      </c>
      <c r="B2199">
        <v>5.36</v>
      </c>
    </row>
    <row r="2200" spans="1:2" x14ac:dyDescent="0.35">
      <c r="A2200" s="1">
        <v>39239</v>
      </c>
      <c r="B2200">
        <v>5.36</v>
      </c>
    </row>
    <row r="2201" spans="1:2" x14ac:dyDescent="0.35">
      <c r="A2201" s="1">
        <v>39240</v>
      </c>
      <c r="B2201">
        <v>5.36</v>
      </c>
    </row>
    <row r="2202" spans="1:2" x14ac:dyDescent="0.35">
      <c r="A2202" s="1">
        <v>39241</v>
      </c>
      <c r="B2202">
        <v>5.36</v>
      </c>
    </row>
    <row r="2203" spans="1:2" x14ac:dyDescent="0.35">
      <c r="A2203" s="1">
        <v>39244</v>
      </c>
      <c r="B2203">
        <v>5.36</v>
      </c>
    </row>
    <row r="2204" spans="1:2" x14ac:dyDescent="0.35">
      <c r="A2204" s="1">
        <v>39245</v>
      </c>
      <c r="B2204">
        <v>5.36</v>
      </c>
    </row>
    <row r="2205" spans="1:2" x14ac:dyDescent="0.35">
      <c r="A2205" s="1">
        <v>39246</v>
      </c>
      <c r="B2205">
        <v>5.36</v>
      </c>
    </row>
    <row r="2206" spans="1:2" x14ac:dyDescent="0.35">
      <c r="A2206" s="1">
        <v>39247</v>
      </c>
      <c r="B2206">
        <v>5.36</v>
      </c>
    </row>
    <row r="2207" spans="1:2" x14ac:dyDescent="0.35">
      <c r="A2207" s="1">
        <v>39248</v>
      </c>
      <c r="B2207">
        <v>5.36</v>
      </c>
    </row>
    <row r="2208" spans="1:2" x14ac:dyDescent="0.35">
      <c r="A2208" s="1">
        <v>39251</v>
      </c>
      <c r="B2208">
        <v>5.36</v>
      </c>
    </row>
    <row r="2209" spans="1:2" x14ac:dyDescent="0.35">
      <c r="A2209" s="1">
        <v>39252</v>
      </c>
      <c r="B2209">
        <v>5.36</v>
      </c>
    </row>
    <row r="2210" spans="1:2" x14ac:dyDescent="0.35">
      <c r="A2210" s="1">
        <v>39253</v>
      </c>
      <c r="B2210">
        <v>5.36</v>
      </c>
    </row>
    <row r="2211" spans="1:2" x14ac:dyDescent="0.35">
      <c r="A2211" s="1">
        <v>39254</v>
      </c>
      <c r="B2211">
        <v>5.36</v>
      </c>
    </row>
    <row r="2212" spans="1:2" x14ac:dyDescent="0.35">
      <c r="A2212" s="1">
        <v>39255</v>
      </c>
      <c r="B2212">
        <v>5.36</v>
      </c>
    </row>
    <row r="2213" spans="1:2" x14ac:dyDescent="0.35">
      <c r="A2213" s="1">
        <v>39258</v>
      </c>
      <c r="B2213">
        <v>5.36</v>
      </c>
    </row>
    <row r="2214" spans="1:2" x14ac:dyDescent="0.35">
      <c r="A2214" s="1">
        <v>39259</v>
      </c>
      <c r="B2214">
        <v>5.36</v>
      </c>
    </row>
    <row r="2215" spans="1:2" x14ac:dyDescent="0.35">
      <c r="A2215" s="1">
        <v>39260</v>
      </c>
      <c r="B2215">
        <v>5.36</v>
      </c>
    </row>
    <row r="2216" spans="1:2" x14ac:dyDescent="0.35">
      <c r="A2216" s="1">
        <v>39261</v>
      </c>
      <c r="B2216">
        <v>5.36</v>
      </c>
    </row>
    <row r="2217" spans="1:2" x14ac:dyDescent="0.35">
      <c r="A2217" s="1">
        <v>39262</v>
      </c>
      <c r="B2217">
        <v>5.36</v>
      </c>
    </row>
    <row r="2218" spans="1:2" x14ac:dyDescent="0.35">
      <c r="A2218" s="1">
        <v>39265</v>
      </c>
      <c r="B2218">
        <v>5.36</v>
      </c>
    </row>
    <row r="2219" spans="1:2" x14ac:dyDescent="0.35">
      <c r="A2219" s="1">
        <v>39266</v>
      </c>
      <c r="B2219">
        <v>5.36</v>
      </c>
    </row>
    <row r="2220" spans="1:2" x14ac:dyDescent="0.35">
      <c r="A2220" s="1">
        <v>39267</v>
      </c>
      <c r="B2220">
        <v>5.36</v>
      </c>
    </row>
    <row r="2221" spans="1:2" x14ac:dyDescent="0.35">
      <c r="A2221" s="1">
        <v>39268</v>
      </c>
      <c r="B2221">
        <v>5.36</v>
      </c>
    </row>
    <row r="2222" spans="1:2" x14ac:dyDescent="0.35">
      <c r="A2222" s="1">
        <v>39269</v>
      </c>
      <c r="B2222">
        <v>5.36</v>
      </c>
    </row>
    <row r="2223" spans="1:2" x14ac:dyDescent="0.35">
      <c r="A2223" s="1">
        <v>39272</v>
      </c>
      <c r="B2223">
        <v>5.36</v>
      </c>
    </row>
    <row r="2224" spans="1:2" x14ac:dyDescent="0.35">
      <c r="A2224" s="1">
        <v>39273</v>
      </c>
      <c r="B2224">
        <v>5.36</v>
      </c>
    </row>
    <row r="2225" spans="1:2" x14ac:dyDescent="0.35">
      <c r="A2225" s="1">
        <v>39274</v>
      </c>
      <c r="B2225">
        <v>5.36</v>
      </c>
    </row>
    <row r="2226" spans="1:2" x14ac:dyDescent="0.35">
      <c r="A2226" s="1">
        <v>39275</v>
      </c>
      <c r="B2226">
        <v>5.36</v>
      </c>
    </row>
    <row r="2227" spans="1:2" x14ac:dyDescent="0.35">
      <c r="A2227" s="1">
        <v>39276</v>
      </c>
      <c r="B2227">
        <v>5.36</v>
      </c>
    </row>
    <row r="2228" spans="1:2" x14ac:dyDescent="0.35">
      <c r="A2228" s="1">
        <v>39279</v>
      </c>
      <c r="B2228">
        <v>5.36</v>
      </c>
    </row>
    <row r="2229" spans="1:2" x14ac:dyDescent="0.35">
      <c r="A2229" s="1">
        <v>39280</v>
      </c>
      <c r="B2229">
        <v>5.36</v>
      </c>
    </row>
    <row r="2230" spans="1:2" x14ac:dyDescent="0.35">
      <c r="A2230" s="1">
        <v>39281</v>
      </c>
      <c r="B2230">
        <v>5.36</v>
      </c>
    </row>
    <row r="2231" spans="1:2" x14ac:dyDescent="0.35">
      <c r="A2231" s="1">
        <v>39282</v>
      </c>
      <c r="B2231">
        <v>5.36</v>
      </c>
    </row>
    <row r="2232" spans="1:2" x14ac:dyDescent="0.35">
      <c r="A2232" s="1">
        <v>39283</v>
      </c>
      <c r="B2232">
        <v>5.36</v>
      </c>
    </row>
    <row r="2233" spans="1:2" x14ac:dyDescent="0.35">
      <c r="A2233" s="1">
        <v>39286</v>
      </c>
      <c r="B2233">
        <v>5.36</v>
      </c>
    </row>
    <row r="2234" spans="1:2" x14ac:dyDescent="0.35">
      <c r="A2234" s="1">
        <v>39287</v>
      </c>
      <c r="B2234">
        <v>5.36</v>
      </c>
    </row>
    <row r="2235" spans="1:2" x14ac:dyDescent="0.35">
      <c r="A2235" s="1">
        <v>39288</v>
      </c>
      <c r="B2235">
        <v>5.36</v>
      </c>
    </row>
    <row r="2236" spans="1:2" x14ac:dyDescent="0.35">
      <c r="A2236" s="1">
        <v>39289</v>
      </c>
      <c r="B2236">
        <v>5.36</v>
      </c>
    </row>
    <row r="2237" spans="1:2" x14ac:dyDescent="0.35">
      <c r="A2237" s="1">
        <v>39290</v>
      </c>
      <c r="B2237">
        <v>5.3574999999999999</v>
      </c>
    </row>
    <row r="2238" spans="1:2" x14ac:dyDescent="0.35">
      <c r="A2238" s="1">
        <v>39293</v>
      </c>
      <c r="B2238">
        <v>5.3562500000000002</v>
      </c>
    </row>
    <row r="2239" spans="1:2" x14ac:dyDescent="0.35">
      <c r="A2239" s="1">
        <v>39294</v>
      </c>
      <c r="B2239">
        <v>5.3586600000000004</v>
      </c>
    </row>
    <row r="2240" spans="1:2" x14ac:dyDescent="0.35">
      <c r="A2240" s="1">
        <v>39295</v>
      </c>
      <c r="B2240">
        <v>5.3595300000000003</v>
      </c>
    </row>
    <row r="2241" spans="1:2" x14ac:dyDescent="0.35">
      <c r="A2241" s="1">
        <v>39296</v>
      </c>
      <c r="B2241">
        <v>5.36</v>
      </c>
    </row>
    <row r="2242" spans="1:2" x14ac:dyDescent="0.35">
      <c r="A2242" s="1">
        <v>39297</v>
      </c>
      <c r="B2242">
        <v>5.36</v>
      </c>
    </row>
    <row r="2243" spans="1:2" x14ac:dyDescent="0.35">
      <c r="A2243" s="1">
        <v>39300</v>
      </c>
      <c r="B2243">
        <v>5.3562500000000002</v>
      </c>
    </row>
    <row r="2244" spans="1:2" x14ac:dyDescent="0.35">
      <c r="A2244" s="1">
        <v>39301</v>
      </c>
      <c r="B2244">
        <v>5.36</v>
      </c>
    </row>
    <row r="2245" spans="1:2" x14ac:dyDescent="0.35">
      <c r="A2245" s="1">
        <v>39302</v>
      </c>
      <c r="B2245">
        <v>5.38</v>
      </c>
    </row>
    <row r="2246" spans="1:2" x14ac:dyDescent="0.35">
      <c r="A2246" s="1">
        <v>39303</v>
      </c>
      <c r="B2246">
        <v>5.5</v>
      </c>
    </row>
    <row r="2247" spans="1:2" x14ac:dyDescent="0.35">
      <c r="A2247" s="1">
        <v>39304</v>
      </c>
      <c r="B2247">
        <v>5.5750000000000002</v>
      </c>
    </row>
    <row r="2248" spans="1:2" x14ac:dyDescent="0.35">
      <c r="A2248" s="1">
        <v>39307</v>
      </c>
      <c r="B2248">
        <v>5.5575000000000001</v>
      </c>
    </row>
    <row r="2249" spans="1:2" x14ac:dyDescent="0.35">
      <c r="A2249" s="1">
        <v>39308</v>
      </c>
      <c r="B2249">
        <v>5.53</v>
      </c>
    </row>
    <row r="2250" spans="1:2" x14ac:dyDescent="0.35">
      <c r="A2250" s="1">
        <v>39309</v>
      </c>
      <c r="B2250">
        <v>5.52</v>
      </c>
    </row>
    <row r="2251" spans="1:2" x14ac:dyDescent="0.35">
      <c r="A2251" s="1">
        <v>39310</v>
      </c>
      <c r="B2251">
        <v>5.51</v>
      </c>
    </row>
    <row r="2252" spans="1:2" x14ac:dyDescent="0.35">
      <c r="A2252" s="1">
        <v>39311</v>
      </c>
      <c r="B2252">
        <v>5.5</v>
      </c>
    </row>
    <row r="2253" spans="1:2" x14ac:dyDescent="0.35">
      <c r="A2253" s="1">
        <v>39314</v>
      </c>
      <c r="B2253">
        <v>5.4950000000000001</v>
      </c>
    </row>
    <row r="2254" spans="1:2" x14ac:dyDescent="0.35">
      <c r="A2254" s="1">
        <v>39315</v>
      </c>
      <c r="B2254">
        <v>5.4943799999999996</v>
      </c>
    </row>
    <row r="2255" spans="1:2" x14ac:dyDescent="0.35">
      <c r="A2255" s="1">
        <v>39316</v>
      </c>
      <c r="B2255">
        <v>5.4987500000000002</v>
      </c>
    </row>
    <row r="2256" spans="1:2" x14ac:dyDescent="0.35">
      <c r="A2256" s="1">
        <v>39317</v>
      </c>
      <c r="B2256">
        <v>5.5049999999999999</v>
      </c>
    </row>
    <row r="2257" spans="1:2" x14ac:dyDescent="0.35">
      <c r="A2257" s="1">
        <v>39318</v>
      </c>
      <c r="B2257">
        <v>5.50563</v>
      </c>
    </row>
    <row r="2258" spans="1:2" x14ac:dyDescent="0.35">
      <c r="A2258" s="1">
        <v>39321</v>
      </c>
      <c r="B2258">
        <v>5.50563</v>
      </c>
    </row>
    <row r="2259" spans="1:2" x14ac:dyDescent="0.35">
      <c r="A2259" s="1">
        <v>39322</v>
      </c>
      <c r="B2259">
        <v>5.51</v>
      </c>
    </row>
    <row r="2260" spans="1:2" x14ac:dyDescent="0.35">
      <c r="A2260" s="1">
        <v>39323</v>
      </c>
      <c r="B2260">
        <v>5.5412499999999998</v>
      </c>
    </row>
    <row r="2261" spans="1:2" x14ac:dyDescent="0.35">
      <c r="A2261" s="1">
        <v>39324</v>
      </c>
      <c r="B2261">
        <v>5.58</v>
      </c>
    </row>
    <row r="2262" spans="1:2" x14ac:dyDescent="0.35">
      <c r="A2262" s="1">
        <v>39325</v>
      </c>
      <c r="B2262">
        <v>5.6212499999999999</v>
      </c>
    </row>
    <row r="2263" spans="1:2" x14ac:dyDescent="0.35">
      <c r="A2263" s="1">
        <v>39328</v>
      </c>
      <c r="B2263">
        <v>5.6687500000000002</v>
      </c>
    </row>
    <row r="2264" spans="1:2" x14ac:dyDescent="0.35">
      <c r="A2264" s="1">
        <v>39329</v>
      </c>
      <c r="B2264">
        <v>5.6981299999999999</v>
      </c>
    </row>
    <row r="2265" spans="1:2" x14ac:dyDescent="0.35">
      <c r="A2265" s="1">
        <v>39330</v>
      </c>
      <c r="B2265">
        <v>5.72</v>
      </c>
    </row>
    <row r="2266" spans="1:2" x14ac:dyDescent="0.35">
      <c r="A2266" s="1">
        <v>39331</v>
      </c>
      <c r="B2266">
        <v>5.7237499999999999</v>
      </c>
    </row>
    <row r="2267" spans="1:2" x14ac:dyDescent="0.35">
      <c r="A2267" s="1">
        <v>39332</v>
      </c>
      <c r="B2267">
        <v>5.7249999999999996</v>
      </c>
    </row>
    <row r="2268" spans="1:2" x14ac:dyDescent="0.35">
      <c r="A2268" s="1">
        <v>39335</v>
      </c>
      <c r="B2268">
        <v>5.7037500000000003</v>
      </c>
    </row>
    <row r="2269" spans="1:2" x14ac:dyDescent="0.35">
      <c r="A2269" s="1">
        <v>39336</v>
      </c>
      <c r="B2269">
        <v>5.7031299999999998</v>
      </c>
    </row>
    <row r="2270" spans="1:2" x14ac:dyDescent="0.35">
      <c r="A2270" s="1">
        <v>39337</v>
      </c>
      <c r="B2270">
        <v>5.7031299999999998</v>
      </c>
    </row>
    <row r="2271" spans="1:2" x14ac:dyDescent="0.35">
      <c r="A2271" s="1">
        <v>39338</v>
      </c>
      <c r="B2271">
        <v>5.6943799999999998</v>
      </c>
    </row>
    <row r="2272" spans="1:2" x14ac:dyDescent="0.35">
      <c r="A2272" s="1">
        <v>39339</v>
      </c>
      <c r="B2272">
        <v>5.6462500000000002</v>
      </c>
    </row>
    <row r="2273" spans="1:2" x14ac:dyDescent="0.35">
      <c r="A2273" s="1">
        <v>39342</v>
      </c>
      <c r="B2273">
        <v>5.5975000000000001</v>
      </c>
    </row>
    <row r="2274" spans="1:2" x14ac:dyDescent="0.35">
      <c r="A2274" s="1">
        <v>39343</v>
      </c>
      <c r="B2274">
        <v>5.5875000000000004</v>
      </c>
    </row>
    <row r="2275" spans="1:2" x14ac:dyDescent="0.35">
      <c r="A2275" s="1">
        <v>39344</v>
      </c>
      <c r="B2275">
        <v>5.2374999999999998</v>
      </c>
    </row>
    <row r="2276" spans="1:2" x14ac:dyDescent="0.35">
      <c r="A2276" s="1">
        <v>39345</v>
      </c>
      <c r="B2276">
        <v>5.21</v>
      </c>
    </row>
    <row r="2277" spans="1:2" x14ac:dyDescent="0.35">
      <c r="A2277" s="1">
        <v>39346</v>
      </c>
      <c r="B2277">
        <v>5.2024999999999997</v>
      </c>
    </row>
    <row r="2278" spans="1:2" x14ac:dyDescent="0.35">
      <c r="A2278" s="1">
        <v>39349</v>
      </c>
      <c r="B2278">
        <v>5.2</v>
      </c>
    </row>
    <row r="2279" spans="1:2" x14ac:dyDescent="0.35">
      <c r="A2279" s="1">
        <v>39350</v>
      </c>
      <c r="B2279">
        <v>5.2</v>
      </c>
    </row>
    <row r="2280" spans="1:2" x14ac:dyDescent="0.35">
      <c r="A2280" s="1">
        <v>39351</v>
      </c>
      <c r="B2280">
        <v>5.1981299999999999</v>
      </c>
    </row>
    <row r="2281" spans="1:2" x14ac:dyDescent="0.35">
      <c r="A2281" s="1">
        <v>39352</v>
      </c>
      <c r="B2281">
        <v>5.2306299999999997</v>
      </c>
    </row>
    <row r="2282" spans="1:2" x14ac:dyDescent="0.35">
      <c r="A2282" s="1">
        <v>39353</v>
      </c>
      <c r="B2282">
        <v>5.2287499999999998</v>
      </c>
    </row>
    <row r="2283" spans="1:2" x14ac:dyDescent="0.35">
      <c r="A2283" s="1">
        <v>39356</v>
      </c>
      <c r="B2283">
        <v>5.23</v>
      </c>
    </row>
    <row r="2284" spans="1:2" x14ac:dyDescent="0.35">
      <c r="A2284" s="1">
        <v>39357</v>
      </c>
      <c r="B2284">
        <v>5.24</v>
      </c>
    </row>
    <row r="2285" spans="1:2" x14ac:dyDescent="0.35">
      <c r="A2285" s="1">
        <v>39358</v>
      </c>
      <c r="B2285">
        <v>5.2437500000000004</v>
      </c>
    </row>
    <row r="2286" spans="1:2" x14ac:dyDescent="0.35">
      <c r="A2286" s="1">
        <v>39359</v>
      </c>
      <c r="B2286">
        <v>5.2437500000000004</v>
      </c>
    </row>
    <row r="2287" spans="1:2" x14ac:dyDescent="0.35">
      <c r="A2287" s="1">
        <v>39360</v>
      </c>
      <c r="B2287">
        <v>5.2431299999999998</v>
      </c>
    </row>
    <row r="2288" spans="1:2" x14ac:dyDescent="0.35">
      <c r="A2288" s="1">
        <v>39363</v>
      </c>
      <c r="B2288">
        <v>5.2531299999999996</v>
      </c>
    </row>
    <row r="2289" spans="1:2" x14ac:dyDescent="0.35">
      <c r="A2289" s="1">
        <v>39364</v>
      </c>
      <c r="B2289">
        <v>5.2487500000000002</v>
      </c>
    </row>
    <row r="2290" spans="1:2" x14ac:dyDescent="0.35">
      <c r="A2290" s="1">
        <v>39365</v>
      </c>
      <c r="B2290">
        <v>5.2474999999999996</v>
      </c>
    </row>
    <row r="2291" spans="1:2" x14ac:dyDescent="0.35">
      <c r="A2291" s="1">
        <v>39366</v>
      </c>
      <c r="B2291">
        <v>5.2424999999999997</v>
      </c>
    </row>
    <row r="2292" spans="1:2" x14ac:dyDescent="0.35">
      <c r="A2292" s="1">
        <v>39367</v>
      </c>
      <c r="B2292">
        <v>5.2237499999999999</v>
      </c>
    </row>
    <row r="2293" spans="1:2" x14ac:dyDescent="0.35">
      <c r="A2293" s="1">
        <v>39370</v>
      </c>
      <c r="B2293">
        <v>5.2143800000000002</v>
      </c>
    </row>
    <row r="2294" spans="1:2" x14ac:dyDescent="0.35">
      <c r="A2294" s="1">
        <v>39371</v>
      </c>
      <c r="B2294">
        <v>5.2087500000000002</v>
      </c>
    </row>
    <row r="2295" spans="1:2" x14ac:dyDescent="0.35">
      <c r="A2295" s="1">
        <v>39372</v>
      </c>
      <c r="B2295">
        <v>5.1987500000000004</v>
      </c>
    </row>
    <row r="2296" spans="1:2" x14ac:dyDescent="0.35">
      <c r="A2296" s="1">
        <v>39373</v>
      </c>
      <c r="B2296">
        <v>5.18</v>
      </c>
    </row>
    <row r="2297" spans="1:2" x14ac:dyDescent="0.35">
      <c r="A2297" s="1">
        <v>39374</v>
      </c>
      <c r="B2297">
        <v>5.1512500000000001</v>
      </c>
    </row>
    <row r="2298" spans="1:2" x14ac:dyDescent="0.35">
      <c r="A2298" s="1">
        <v>39377</v>
      </c>
      <c r="B2298">
        <v>5.0925000000000002</v>
      </c>
    </row>
    <row r="2299" spans="1:2" x14ac:dyDescent="0.35">
      <c r="A2299" s="1">
        <v>39378</v>
      </c>
      <c r="B2299">
        <v>5.0837500000000002</v>
      </c>
    </row>
    <row r="2300" spans="1:2" x14ac:dyDescent="0.35">
      <c r="A2300" s="1">
        <v>39379</v>
      </c>
      <c r="B2300">
        <v>5.0650000000000004</v>
      </c>
    </row>
    <row r="2301" spans="1:2" x14ac:dyDescent="0.35">
      <c r="A2301" s="1">
        <v>39380</v>
      </c>
      <c r="B2301">
        <v>5.0106299999999999</v>
      </c>
    </row>
    <row r="2302" spans="1:2" x14ac:dyDescent="0.35">
      <c r="A2302" s="1">
        <v>39381</v>
      </c>
      <c r="B2302">
        <v>4.9837499999999997</v>
      </c>
    </row>
    <row r="2303" spans="1:2" x14ac:dyDescent="0.35">
      <c r="A2303" s="1">
        <v>39384</v>
      </c>
      <c r="B2303">
        <v>4.96</v>
      </c>
    </row>
    <row r="2304" spans="1:2" x14ac:dyDescent="0.35">
      <c r="A2304" s="1">
        <v>39385</v>
      </c>
      <c r="B2304">
        <v>4.9112499999999999</v>
      </c>
    </row>
    <row r="2305" spans="1:2" x14ac:dyDescent="0.35">
      <c r="A2305" s="1">
        <v>39386</v>
      </c>
      <c r="B2305">
        <v>4.8937499999999998</v>
      </c>
    </row>
    <row r="2306" spans="1:2" x14ac:dyDescent="0.35">
      <c r="A2306" s="1">
        <v>39387</v>
      </c>
      <c r="B2306">
        <v>4.8774999999999995</v>
      </c>
    </row>
    <row r="2307" spans="1:2" x14ac:dyDescent="0.35">
      <c r="A2307" s="1">
        <v>39388</v>
      </c>
      <c r="B2307">
        <v>4.8650000000000002</v>
      </c>
    </row>
    <row r="2308" spans="1:2" x14ac:dyDescent="0.35">
      <c r="A2308" s="1">
        <v>39391</v>
      </c>
      <c r="B2308">
        <v>4.875</v>
      </c>
    </row>
    <row r="2309" spans="1:2" x14ac:dyDescent="0.35">
      <c r="A2309" s="1">
        <v>39392</v>
      </c>
      <c r="B2309">
        <v>4.8975</v>
      </c>
    </row>
    <row r="2310" spans="1:2" x14ac:dyDescent="0.35">
      <c r="A2310" s="1">
        <v>39393</v>
      </c>
      <c r="B2310">
        <v>4.8962500000000002</v>
      </c>
    </row>
    <row r="2311" spans="1:2" x14ac:dyDescent="0.35">
      <c r="A2311" s="1">
        <v>39394</v>
      </c>
      <c r="B2311">
        <v>4.8868799999999997</v>
      </c>
    </row>
    <row r="2312" spans="1:2" x14ac:dyDescent="0.35">
      <c r="A2312" s="1">
        <v>39395</v>
      </c>
      <c r="B2312">
        <v>4.8793800000000003</v>
      </c>
    </row>
    <row r="2313" spans="1:2" x14ac:dyDescent="0.35">
      <c r="A2313" s="1">
        <v>39398</v>
      </c>
      <c r="B2313">
        <v>4.87</v>
      </c>
    </row>
    <row r="2314" spans="1:2" x14ac:dyDescent="0.35">
      <c r="A2314" s="1">
        <v>39399</v>
      </c>
      <c r="B2314">
        <v>4.8687500000000004</v>
      </c>
    </row>
    <row r="2315" spans="1:2" x14ac:dyDescent="0.35">
      <c r="A2315" s="1">
        <v>39400</v>
      </c>
      <c r="B2315">
        <v>4.8774999999999995</v>
      </c>
    </row>
    <row r="2316" spans="1:2" x14ac:dyDescent="0.35">
      <c r="A2316" s="1">
        <v>39401</v>
      </c>
      <c r="B2316">
        <v>4.9050000000000002</v>
      </c>
    </row>
    <row r="2317" spans="1:2" x14ac:dyDescent="0.35">
      <c r="A2317" s="1">
        <v>39402</v>
      </c>
      <c r="B2317">
        <v>4.9487500000000004</v>
      </c>
    </row>
    <row r="2318" spans="1:2" x14ac:dyDescent="0.35">
      <c r="A2318" s="1">
        <v>39405</v>
      </c>
      <c r="B2318">
        <v>4.9818800000000003</v>
      </c>
    </row>
    <row r="2319" spans="1:2" x14ac:dyDescent="0.35">
      <c r="A2319" s="1">
        <v>39406</v>
      </c>
      <c r="B2319">
        <v>5</v>
      </c>
    </row>
    <row r="2320" spans="1:2" x14ac:dyDescent="0.35">
      <c r="A2320" s="1">
        <v>39407</v>
      </c>
      <c r="B2320">
        <v>5.0149999999999997</v>
      </c>
    </row>
    <row r="2321" spans="1:2" x14ac:dyDescent="0.35">
      <c r="A2321" s="1">
        <v>39408</v>
      </c>
      <c r="B2321">
        <v>5.03</v>
      </c>
    </row>
    <row r="2322" spans="1:2" x14ac:dyDescent="0.35">
      <c r="A2322" s="1">
        <v>39409</v>
      </c>
      <c r="B2322">
        <v>5.04</v>
      </c>
    </row>
    <row r="2323" spans="1:2" x14ac:dyDescent="0.35">
      <c r="A2323" s="1">
        <v>39412</v>
      </c>
      <c r="B2323">
        <v>5.0531300000000003</v>
      </c>
    </row>
    <row r="2324" spans="1:2" x14ac:dyDescent="0.35">
      <c r="A2324" s="1">
        <v>39413</v>
      </c>
      <c r="B2324">
        <v>5.0618800000000004</v>
      </c>
    </row>
    <row r="2325" spans="1:2" x14ac:dyDescent="0.35">
      <c r="A2325" s="1">
        <v>39414</v>
      </c>
      <c r="B2325">
        <v>5.0812499999999998</v>
      </c>
    </row>
    <row r="2326" spans="1:2" x14ac:dyDescent="0.35">
      <c r="A2326" s="1">
        <v>39415</v>
      </c>
      <c r="B2326">
        <v>5.1237500000000002</v>
      </c>
    </row>
    <row r="2327" spans="1:2" x14ac:dyDescent="0.35">
      <c r="A2327" s="1">
        <v>39416</v>
      </c>
      <c r="B2327">
        <v>5.1312499999999996</v>
      </c>
    </row>
    <row r="2328" spans="1:2" x14ac:dyDescent="0.35">
      <c r="A2328" s="1">
        <v>39419</v>
      </c>
      <c r="B2328">
        <v>5.1406299999999998</v>
      </c>
    </row>
    <row r="2329" spans="1:2" x14ac:dyDescent="0.35">
      <c r="A2329" s="1">
        <v>39420</v>
      </c>
      <c r="B2329">
        <v>5.15</v>
      </c>
    </row>
    <row r="2330" spans="1:2" x14ac:dyDescent="0.35">
      <c r="A2330" s="1">
        <v>39421</v>
      </c>
      <c r="B2330">
        <v>5.1506299999999996</v>
      </c>
    </row>
    <row r="2331" spans="1:2" x14ac:dyDescent="0.35">
      <c r="A2331" s="1">
        <v>39422</v>
      </c>
      <c r="B2331">
        <v>5.1462500000000002</v>
      </c>
    </row>
    <row r="2332" spans="1:2" x14ac:dyDescent="0.35">
      <c r="A2332" s="1">
        <v>39423</v>
      </c>
      <c r="B2332">
        <v>5.1406299999999998</v>
      </c>
    </row>
    <row r="2333" spans="1:2" x14ac:dyDescent="0.35">
      <c r="A2333" s="1">
        <v>39426</v>
      </c>
      <c r="B2333">
        <v>5.1325000000000003</v>
      </c>
    </row>
    <row r="2334" spans="1:2" x14ac:dyDescent="0.35">
      <c r="A2334" s="1">
        <v>39427</v>
      </c>
      <c r="B2334">
        <v>5.1112500000000001</v>
      </c>
    </row>
    <row r="2335" spans="1:2" x14ac:dyDescent="0.35">
      <c r="A2335" s="1">
        <v>39428</v>
      </c>
      <c r="B2335">
        <v>5.0575000000000001</v>
      </c>
    </row>
    <row r="2336" spans="1:2" x14ac:dyDescent="0.35">
      <c r="A2336" s="1">
        <v>39429</v>
      </c>
      <c r="B2336">
        <v>4.9906300000000003</v>
      </c>
    </row>
    <row r="2337" spans="1:2" x14ac:dyDescent="0.35">
      <c r="A2337" s="1">
        <v>39430</v>
      </c>
      <c r="B2337">
        <v>4.9662500000000005</v>
      </c>
    </row>
    <row r="2338" spans="1:2" x14ac:dyDescent="0.35">
      <c r="A2338" s="1">
        <v>39433</v>
      </c>
      <c r="B2338">
        <v>4.9412500000000001</v>
      </c>
    </row>
    <row r="2339" spans="1:2" x14ac:dyDescent="0.35">
      <c r="A2339" s="1">
        <v>39434</v>
      </c>
      <c r="B2339">
        <v>4.9262499999999996</v>
      </c>
    </row>
    <row r="2340" spans="1:2" x14ac:dyDescent="0.35">
      <c r="A2340" s="1">
        <v>39435</v>
      </c>
      <c r="B2340">
        <v>4.91</v>
      </c>
    </row>
    <row r="2341" spans="1:2" x14ac:dyDescent="0.35">
      <c r="A2341" s="1">
        <v>39436</v>
      </c>
      <c r="B2341">
        <v>4.88375</v>
      </c>
    </row>
    <row r="2342" spans="1:2" x14ac:dyDescent="0.35">
      <c r="A2342" s="1">
        <v>39437</v>
      </c>
      <c r="B2342">
        <v>4.8574999999999999</v>
      </c>
    </row>
    <row r="2343" spans="1:2" x14ac:dyDescent="0.35">
      <c r="A2343" s="1">
        <v>39440</v>
      </c>
      <c r="B2343">
        <v>4.8425000000000002</v>
      </c>
    </row>
    <row r="2344" spans="1:2" x14ac:dyDescent="0.35">
      <c r="A2344" s="1">
        <v>39441</v>
      </c>
      <c r="B2344">
        <v>4.8425000000000002</v>
      </c>
    </row>
    <row r="2345" spans="1:2" x14ac:dyDescent="0.35">
      <c r="A2345" s="1">
        <v>39442</v>
      </c>
      <c r="B2345">
        <v>4.8425000000000002</v>
      </c>
    </row>
    <row r="2346" spans="1:2" x14ac:dyDescent="0.35">
      <c r="A2346" s="1">
        <v>39443</v>
      </c>
      <c r="B2346">
        <v>4.83</v>
      </c>
    </row>
    <row r="2347" spans="1:2" x14ac:dyDescent="0.35">
      <c r="A2347" s="1">
        <v>39444</v>
      </c>
      <c r="B2347">
        <v>4.7287499999999998</v>
      </c>
    </row>
    <row r="2348" spans="1:2" x14ac:dyDescent="0.35">
      <c r="A2348" s="1">
        <v>39447</v>
      </c>
      <c r="B2348">
        <v>4.7024999999999997</v>
      </c>
    </row>
    <row r="2349" spans="1:2" x14ac:dyDescent="0.35">
      <c r="A2349" s="1">
        <v>39448</v>
      </c>
      <c r="B2349">
        <v>4.7024999999999997</v>
      </c>
    </row>
    <row r="2350" spans="1:2" x14ac:dyDescent="0.35">
      <c r="A2350" s="1">
        <v>39449</v>
      </c>
      <c r="B2350">
        <v>4.6806299999999998</v>
      </c>
    </row>
    <row r="2351" spans="1:2" x14ac:dyDescent="0.35">
      <c r="A2351" s="1">
        <v>39450</v>
      </c>
      <c r="B2351">
        <v>4.6462500000000002</v>
      </c>
    </row>
    <row r="2352" spans="1:2" x14ac:dyDescent="0.35">
      <c r="A2352" s="1">
        <v>39451</v>
      </c>
      <c r="B2352">
        <v>4.62</v>
      </c>
    </row>
    <row r="2353" spans="1:2" x14ac:dyDescent="0.35">
      <c r="A2353" s="1">
        <v>39454</v>
      </c>
      <c r="B2353">
        <v>4.5431299999999997</v>
      </c>
    </row>
    <row r="2354" spans="1:2" x14ac:dyDescent="0.35">
      <c r="A2354" s="1">
        <v>39455</v>
      </c>
      <c r="B2354">
        <v>4.5049999999999999</v>
      </c>
    </row>
    <row r="2355" spans="1:2" x14ac:dyDescent="0.35">
      <c r="A2355" s="1">
        <v>39456</v>
      </c>
      <c r="B2355">
        <v>4.4424999999999999</v>
      </c>
    </row>
    <row r="2356" spans="1:2" x14ac:dyDescent="0.35">
      <c r="A2356" s="1">
        <v>39457</v>
      </c>
      <c r="B2356">
        <v>4.3768799999999999</v>
      </c>
    </row>
    <row r="2357" spans="1:2" x14ac:dyDescent="0.35">
      <c r="A2357" s="1">
        <v>39458</v>
      </c>
      <c r="B2357">
        <v>4.2575000000000003</v>
      </c>
    </row>
    <row r="2358" spans="1:2" x14ac:dyDescent="0.35">
      <c r="A2358" s="1">
        <v>39461</v>
      </c>
      <c r="B2358">
        <v>4.0549999999999997</v>
      </c>
    </row>
    <row r="2359" spans="1:2" x14ac:dyDescent="0.35">
      <c r="A2359" s="1">
        <v>39462</v>
      </c>
      <c r="B2359">
        <v>3.9975000000000001</v>
      </c>
    </row>
    <row r="2360" spans="1:2" x14ac:dyDescent="0.35">
      <c r="A2360" s="1">
        <v>39463</v>
      </c>
      <c r="B2360">
        <v>3.9512499999999999</v>
      </c>
    </row>
    <row r="2361" spans="1:2" x14ac:dyDescent="0.35">
      <c r="A2361" s="1">
        <v>39464</v>
      </c>
      <c r="B2361">
        <v>3.92625</v>
      </c>
    </row>
    <row r="2362" spans="1:2" x14ac:dyDescent="0.35">
      <c r="A2362" s="1">
        <v>39465</v>
      </c>
      <c r="B2362">
        <v>3.8937499999999998</v>
      </c>
    </row>
    <row r="2363" spans="1:2" x14ac:dyDescent="0.35">
      <c r="A2363" s="1">
        <v>39468</v>
      </c>
      <c r="B2363">
        <v>3.8475000000000001</v>
      </c>
    </row>
    <row r="2364" spans="1:2" x14ac:dyDescent="0.35">
      <c r="A2364" s="1">
        <v>39469</v>
      </c>
      <c r="B2364">
        <v>3.7175000000000002</v>
      </c>
    </row>
    <row r="2365" spans="1:2" x14ac:dyDescent="0.35">
      <c r="A2365" s="1">
        <v>39470</v>
      </c>
      <c r="B2365">
        <v>3.3312499999999998</v>
      </c>
    </row>
    <row r="2366" spans="1:2" x14ac:dyDescent="0.35">
      <c r="A2366" s="1">
        <v>39471</v>
      </c>
      <c r="B2366">
        <v>3.2437499999999999</v>
      </c>
    </row>
    <row r="2367" spans="1:2" x14ac:dyDescent="0.35">
      <c r="A2367" s="1">
        <v>39472</v>
      </c>
      <c r="B2367">
        <v>3.3062499999999999</v>
      </c>
    </row>
    <row r="2368" spans="1:2" x14ac:dyDescent="0.35">
      <c r="A2368" s="1">
        <v>39475</v>
      </c>
      <c r="B2368">
        <v>3.2512499999999998</v>
      </c>
    </row>
    <row r="2369" spans="1:2" x14ac:dyDescent="0.35">
      <c r="A2369" s="1">
        <v>39476</v>
      </c>
      <c r="B2369">
        <v>3.2437499999999999</v>
      </c>
    </row>
    <row r="2370" spans="1:2" x14ac:dyDescent="0.35">
      <c r="A2370" s="1">
        <v>39477</v>
      </c>
      <c r="B2370">
        <v>3.2393800000000001</v>
      </c>
    </row>
    <row r="2371" spans="1:2" x14ac:dyDescent="0.35">
      <c r="A2371" s="1">
        <v>39478</v>
      </c>
      <c r="B2371">
        <v>3.1118800000000002</v>
      </c>
    </row>
    <row r="2372" spans="1:2" x14ac:dyDescent="0.35">
      <c r="A2372" s="1">
        <v>39479</v>
      </c>
      <c r="B2372">
        <v>3.0950000000000002</v>
      </c>
    </row>
    <row r="2373" spans="1:2" x14ac:dyDescent="0.35">
      <c r="A2373" s="1">
        <v>39482</v>
      </c>
      <c r="B2373">
        <v>3.145</v>
      </c>
    </row>
    <row r="2374" spans="1:2" x14ac:dyDescent="0.35">
      <c r="A2374" s="1">
        <v>39483</v>
      </c>
      <c r="B2374">
        <v>3.16188</v>
      </c>
    </row>
    <row r="2375" spans="1:2" x14ac:dyDescent="0.35">
      <c r="A2375" s="1">
        <v>39484</v>
      </c>
      <c r="B2375">
        <v>3.1274999999999999</v>
      </c>
    </row>
    <row r="2376" spans="1:2" x14ac:dyDescent="0.35">
      <c r="A2376" s="1">
        <v>39485</v>
      </c>
      <c r="B2376">
        <v>3.0962499999999999</v>
      </c>
    </row>
    <row r="2377" spans="1:2" x14ac:dyDescent="0.35">
      <c r="A2377" s="1">
        <v>39486</v>
      </c>
      <c r="B2377">
        <v>3.08813</v>
      </c>
    </row>
    <row r="2378" spans="1:2" x14ac:dyDescent="0.35">
      <c r="A2378" s="1">
        <v>39489</v>
      </c>
      <c r="B2378">
        <v>3.07</v>
      </c>
    </row>
    <row r="2379" spans="1:2" x14ac:dyDescent="0.35">
      <c r="A2379" s="1">
        <v>39490</v>
      </c>
      <c r="B2379">
        <v>3.0674999999999999</v>
      </c>
    </row>
    <row r="2380" spans="1:2" x14ac:dyDescent="0.35">
      <c r="A2380" s="1">
        <v>39491</v>
      </c>
      <c r="B2380">
        <v>3.0649999999999999</v>
      </c>
    </row>
    <row r="2381" spans="1:2" x14ac:dyDescent="0.35">
      <c r="A2381" s="1">
        <v>39492</v>
      </c>
      <c r="B2381">
        <v>3.0649999999999999</v>
      </c>
    </row>
    <row r="2382" spans="1:2" x14ac:dyDescent="0.35">
      <c r="A2382" s="1">
        <v>39493</v>
      </c>
      <c r="B2382">
        <v>3.07</v>
      </c>
    </row>
    <row r="2383" spans="1:2" x14ac:dyDescent="0.35">
      <c r="A2383" s="1">
        <v>39496</v>
      </c>
      <c r="B2383">
        <v>3.07</v>
      </c>
    </row>
    <row r="2384" spans="1:2" x14ac:dyDescent="0.35">
      <c r="A2384" s="1">
        <v>39497</v>
      </c>
      <c r="B2384">
        <v>3.07</v>
      </c>
    </row>
    <row r="2385" spans="1:2" x14ac:dyDescent="0.35">
      <c r="A2385" s="1">
        <v>39498</v>
      </c>
      <c r="B2385">
        <v>3.0781299999999998</v>
      </c>
    </row>
    <row r="2386" spans="1:2" x14ac:dyDescent="0.35">
      <c r="A2386" s="1">
        <v>39499</v>
      </c>
      <c r="B2386">
        <v>3.0924999999999998</v>
      </c>
    </row>
    <row r="2387" spans="1:2" x14ac:dyDescent="0.35">
      <c r="A2387" s="1">
        <v>39500</v>
      </c>
      <c r="B2387">
        <v>3.08</v>
      </c>
    </row>
    <row r="2388" spans="1:2" x14ac:dyDescent="0.35">
      <c r="A2388" s="1">
        <v>39503</v>
      </c>
      <c r="B2388">
        <v>3.0893799999999998</v>
      </c>
    </row>
    <row r="2389" spans="1:2" x14ac:dyDescent="0.35">
      <c r="A2389" s="1">
        <v>39504</v>
      </c>
      <c r="B2389">
        <v>3.09</v>
      </c>
    </row>
    <row r="2390" spans="1:2" x14ac:dyDescent="0.35">
      <c r="A2390" s="1">
        <v>39505</v>
      </c>
      <c r="B2390">
        <v>3.085</v>
      </c>
    </row>
    <row r="2391" spans="1:2" x14ac:dyDescent="0.35">
      <c r="A2391" s="1">
        <v>39506</v>
      </c>
      <c r="B2391">
        <v>3.0756299999999999</v>
      </c>
    </row>
    <row r="2392" spans="1:2" x14ac:dyDescent="0.35">
      <c r="A2392" s="1">
        <v>39507</v>
      </c>
      <c r="B2392">
        <v>3.0575000000000001</v>
      </c>
    </row>
    <row r="2393" spans="1:2" x14ac:dyDescent="0.35">
      <c r="A2393" s="1">
        <v>39510</v>
      </c>
      <c r="B2393">
        <v>3.0143800000000001</v>
      </c>
    </row>
    <row r="2394" spans="1:2" x14ac:dyDescent="0.35">
      <c r="A2394" s="1">
        <v>39511</v>
      </c>
      <c r="B2394">
        <v>3.00813</v>
      </c>
    </row>
    <row r="2395" spans="1:2" x14ac:dyDescent="0.35">
      <c r="A2395" s="1">
        <v>39512</v>
      </c>
      <c r="B2395">
        <v>3</v>
      </c>
    </row>
    <row r="2396" spans="1:2" x14ac:dyDescent="0.35">
      <c r="A2396" s="1">
        <v>39513</v>
      </c>
      <c r="B2396">
        <v>2.99</v>
      </c>
    </row>
    <row r="2397" spans="1:2" x14ac:dyDescent="0.35">
      <c r="A2397" s="1">
        <v>39514</v>
      </c>
      <c r="B2397">
        <v>2.9387499999999998</v>
      </c>
    </row>
    <row r="2398" spans="1:2" x14ac:dyDescent="0.35">
      <c r="A2398" s="1">
        <v>39517</v>
      </c>
      <c r="B2398">
        <v>2.9012500000000001</v>
      </c>
    </row>
    <row r="2399" spans="1:2" x14ac:dyDescent="0.35">
      <c r="A2399" s="1">
        <v>39518</v>
      </c>
      <c r="B2399">
        <v>2.8675000000000002</v>
      </c>
    </row>
    <row r="2400" spans="1:2" x14ac:dyDescent="0.35">
      <c r="A2400" s="1">
        <v>39519</v>
      </c>
      <c r="B2400">
        <v>2.85</v>
      </c>
    </row>
    <row r="2401" spans="1:2" x14ac:dyDescent="0.35">
      <c r="A2401" s="1">
        <v>39520</v>
      </c>
      <c r="B2401">
        <v>2.8</v>
      </c>
    </row>
    <row r="2402" spans="1:2" x14ac:dyDescent="0.35">
      <c r="A2402" s="1">
        <v>39521</v>
      </c>
      <c r="B2402">
        <v>2.7637499999999999</v>
      </c>
    </row>
    <row r="2403" spans="1:2" x14ac:dyDescent="0.35">
      <c r="A2403" s="1">
        <v>39524</v>
      </c>
      <c r="B2403">
        <v>2.5787499999999999</v>
      </c>
    </row>
    <row r="2404" spans="1:2" x14ac:dyDescent="0.35">
      <c r="A2404" s="1">
        <v>39525</v>
      </c>
      <c r="B2404">
        <v>2.5418799999999999</v>
      </c>
    </row>
    <row r="2405" spans="1:2" x14ac:dyDescent="0.35">
      <c r="A2405" s="1">
        <v>39526</v>
      </c>
      <c r="B2405">
        <v>2.5987499999999999</v>
      </c>
    </row>
    <row r="2406" spans="1:2" x14ac:dyDescent="0.35">
      <c r="A2406" s="1">
        <v>39527</v>
      </c>
      <c r="B2406">
        <v>2.6062500000000002</v>
      </c>
    </row>
    <row r="2407" spans="1:2" x14ac:dyDescent="0.35">
      <c r="A2407" s="1">
        <v>39528</v>
      </c>
      <c r="B2407">
        <v>2.6062500000000002</v>
      </c>
    </row>
    <row r="2408" spans="1:2" x14ac:dyDescent="0.35">
      <c r="A2408" s="1">
        <v>39531</v>
      </c>
      <c r="B2408">
        <v>2.6062500000000002</v>
      </c>
    </row>
    <row r="2409" spans="1:2" x14ac:dyDescent="0.35">
      <c r="A2409" s="1">
        <v>39532</v>
      </c>
      <c r="B2409">
        <v>2.6550000000000002</v>
      </c>
    </row>
    <row r="2410" spans="1:2" x14ac:dyDescent="0.35">
      <c r="A2410" s="1">
        <v>39533</v>
      </c>
      <c r="B2410">
        <v>2.6712500000000001</v>
      </c>
    </row>
    <row r="2411" spans="1:2" x14ac:dyDescent="0.35">
      <c r="A2411" s="1">
        <v>39534</v>
      </c>
      <c r="B2411">
        <v>2.69625</v>
      </c>
    </row>
    <row r="2412" spans="1:2" x14ac:dyDescent="0.35">
      <c r="A2412" s="1">
        <v>39535</v>
      </c>
      <c r="B2412">
        <v>2.6974999999999998</v>
      </c>
    </row>
    <row r="2413" spans="1:2" x14ac:dyDescent="0.35">
      <c r="A2413" s="1">
        <v>39538</v>
      </c>
      <c r="B2413">
        <v>2.6881300000000001</v>
      </c>
    </row>
    <row r="2414" spans="1:2" x14ac:dyDescent="0.35">
      <c r="A2414" s="1">
        <v>39539</v>
      </c>
      <c r="B2414">
        <v>2.6837499999999999</v>
      </c>
    </row>
    <row r="2415" spans="1:2" x14ac:dyDescent="0.35">
      <c r="A2415" s="1">
        <v>39540</v>
      </c>
      <c r="B2415">
        <v>2.7</v>
      </c>
    </row>
    <row r="2416" spans="1:2" x14ac:dyDescent="0.35">
      <c r="A2416" s="1">
        <v>39541</v>
      </c>
      <c r="B2416">
        <v>2.7275</v>
      </c>
    </row>
    <row r="2417" spans="1:2" x14ac:dyDescent="0.35">
      <c r="A2417" s="1">
        <v>39542</v>
      </c>
      <c r="B2417">
        <v>2.7275</v>
      </c>
    </row>
    <row r="2418" spans="1:2" x14ac:dyDescent="0.35">
      <c r="A2418" s="1">
        <v>39545</v>
      </c>
      <c r="B2418">
        <v>2.71</v>
      </c>
    </row>
    <row r="2419" spans="1:2" x14ac:dyDescent="0.35">
      <c r="A2419" s="1">
        <v>39546</v>
      </c>
      <c r="B2419">
        <v>2.71</v>
      </c>
    </row>
    <row r="2420" spans="1:2" x14ac:dyDescent="0.35">
      <c r="A2420" s="1">
        <v>39547</v>
      </c>
      <c r="B2420">
        <v>2.71563</v>
      </c>
    </row>
    <row r="2421" spans="1:2" x14ac:dyDescent="0.35">
      <c r="A2421" s="1">
        <v>39548</v>
      </c>
      <c r="B2421">
        <v>2.71</v>
      </c>
    </row>
    <row r="2422" spans="1:2" x14ac:dyDescent="0.35">
      <c r="A2422" s="1">
        <v>39549</v>
      </c>
      <c r="B2422">
        <v>2.71313</v>
      </c>
    </row>
    <row r="2423" spans="1:2" x14ac:dyDescent="0.35">
      <c r="A2423" s="1">
        <v>39552</v>
      </c>
      <c r="B2423">
        <v>2.7087500000000002</v>
      </c>
    </row>
    <row r="2424" spans="1:2" x14ac:dyDescent="0.35">
      <c r="A2424" s="1">
        <v>39553</v>
      </c>
      <c r="B2424">
        <v>2.7159399999999998</v>
      </c>
    </row>
    <row r="2425" spans="1:2" x14ac:dyDescent="0.35">
      <c r="A2425" s="1">
        <v>39554</v>
      </c>
      <c r="B2425">
        <v>2.7337500000000001</v>
      </c>
    </row>
    <row r="2426" spans="1:2" x14ac:dyDescent="0.35">
      <c r="A2426" s="1">
        <v>39555</v>
      </c>
      <c r="B2426">
        <v>2.8174999999999999</v>
      </c>
    </row>
    <row r="2427" spans="1:2" x14ac:dyDescent="0.35">
      <c r="A2427" s="1">
        <v>39556</v>
      </c>
      <c r="B2427">
        <v>2.9074999999999998</v>
      </c>
    </row>
    <row r="2428" spans="1:2" x14ac:dyDescent="0.35">
      <c r="A2428" s="1">
        <v>39559</v>
      </c>
      <c r="B2428">
        <v>2.92</v>
      </c>
    </row>
    <row r="2429" spans="1:2" x14ac:dyDescent="0.35">
      <c r="A2429" s="1">
        <v>39560</v>
      </c>
      <c r="B2429">
        <v>2.92</v>
      </c>
    </row>
    <row r="2430" spans="1:2" x14ac:dyDescent="0.35">
      <c r="A2430" s="1">
        <v>39561</v>
      </c>
      <c r="B2430">
        <v>2.92</v>
      </c>
    </row>
    <row r="2431" spans="1:2" x14ac:dyDescent="0.35">
      <c r="A2431" s="1">
        <v>39562</v>
      </c>
      <c r="B2431">
        <v>2.9068800000000001</v>
      </c>
    </row>
    <row r="2432" spans="1:2" x14ac:dyDescent="0.35">
      <c r="A2432" s="1">
        <v>39563</v>
      </c>
      <c r="B2432">
        <v>2.9125000000000001</v>
      </c>
    </row>
    <row r="2433" spans="1:2" x14ac:dyDescent="0.35">
      <c r="A2433" s="1">
        <v>39566</v>
      </c>
      <c r="B2433">
        <v>2.8993799999999998</v>
      </c>
    </row>
    <row r="2434" spans="1:2" x14ac:dyDescent="0.35">
      <c r="A2434" s="1">
        <v>39567</v>
      </c>
      <c r="B2434">
        <v>2.8728099999999999</v>
      </c>
    </row>
    <row r="2435" spans="1:2" x14ac:dyDescent="0.35">
      <c r="A2435" s="1">
        <v>39568</v>
      </c>
      <c r="B2435">
        <v>2.85</v>
      </c>
    </row>
    <row r="2436" spans="1:2" x14ac:dyDescent="0.35">
      <c r="A2436" s="1">
        <v>39569</v>
      </c>
      <c r="B2436">
        <v>2.7843800000000001</v>
      </c>
    </row>
    <row r="2437" spans="1:2" x14ac:dyDescent="0.35">
      <c r="A2437" s="1">
        <v>39570</v>
      </c>
      <c r="B2437">
        <v>2.77</v>
      </c>
    </row>
    <row r="2438" spans="1:2" x14ac:dyDescent="0.35">
      <c r="A2438" s="1">
        <v>39573</v>
      </c>
      <c r="B2438">
        <v>2.77</v>
      </c>
    </row>
    <row r="2439" spans="1:2" x14ac:dyDescent="0.35">
      <c r="A2439" s="1">
        <v>39574</v>
      </c>
      <c r="B2439">
        <v>2.7574999999999998</v>
      </c>
    </row>
    <row r="2440" spans="1:2" x14ac:dyDescent="0.35">
      <c r="A2440" s="1">
        <v>39575</v>
      </c>
      <c r="B2440">
        <v>2.7343799999999998</v>
      </c>
    </row>
    <row r="2441" spans="1:2" x14ac:dyDescent="0.35">
      <c r="A2441" s="1">
        <v>39576</v>
      </c>
      <c r="B2441">
        <v>2.71563</v>
      </c>
    </row>
    <row r="2442" spans="1:2" x14ac:dyDescent="0.35">
      <c r="A2442" s="1">
        <v>39577</v>
      </c>
      <c r="B2442">
        <v>2.6850000000000001</v>
      </c>
    </row>
    <row r="2443" spans="1:2" x14ac:dyDescent="0.35">
      <c r="A2443" s="1">
        <v>39580</v>
      </c>
      <c r="B2443">
        <v>2.6781299999999999</v>
      </c>
    </row>
    <row r="2444" spans="1:2" x14ac:dyDescent="0.35">
      <c r="A2444" s="1">
        <v>39581</v>
      </c>
      <c r="B2444">
        <v>2.67563</v>
      </c>
    </row>
    <row r="2445" spans="1:2" x14ac:dyDescent="0.35">
      <c r="A2445" s="1">
        <v>39582</v>
      </c>
      <c r="B2445">
        <v>2.7199999999999998</v>
      </c>
    </row>
    <row r="2446" spans="1:2" x14ac:dyDescent="0.35">
      <c r="A2446" s="1">
        <v>39583</v>
      </c>
      <c r="B2446">
        <v>2.71875</v>
      </c>
    </row>
    <row r="2447" spans="1:2" x14ac:dyDescent="0.35">
      <c r="A2447" s="1">
        <v>39584</v>
      </c>
      <c r="B2447">
        <v>2.6949999999999998</v>
      </c>
    </row>
    <row r="2448" spans="1:2" x14ac:dyDescent="0.35">
      <c r="A2448" s="1">
        <v>39587</v>
      </c>
      <c r="B2448">
        <v>2.6775000000000002</v>
      </c>
    </row>
    <row r="2449" spans="1:2" x14ac:dyDescent="0.35">
      <c r="A2449" s="1">
        <v>39588</v>
      </c>
      <c r="B2449">
        <v>2.6574999999999998</v>
      </c>
    </row>
    <row r="2450" spans="1:2" x14ac:dyDescent="0.35">
      <c r="A2450" s="1">
        <v>39589</v>
      </c>
      <c r="B2450">
        <v>2.6381299999999999</v>
      </c>
    </row>
    <row r="2451" spans="1:2" x14ac:dyDescent="0.35">
      <c r="A2451" s="1">
        <v>39590</v>
      </c>
      <c r="B2451">
        <v>2.6381299999999999</v>
      </c>
    </row>
    <row r="2452" spans="1:2" x14ac:dyDescent="0.35">
      <c r="A2452" s="1">
        <v>39591</v>
      </c>
      <c r="B2452">
        <v>2.6456300000000001</v>
      </c>
    </row>
    <row r="2453" spans="1:2" x14ac:dyDescent="0.35">
      <c r="A2453" s="1">
        <v>39594</v>
      </c>
      <c r="B2453">
        <v>2.6456300000000001</v>
      </c>
    </row>
    <row r="2454" spans="1:2" x14ac:dyDescent="0.35">
      <c r="A2454" s="1">
        <v>39595</v>
      </c>
      <c r="B2454">
        <v>2.64438</v>
      </c>
    </row>
    <row r="2455" spans="1:2" x14ac:dyDescent="0.35">
      <c r="A2455" s="1">
        <v>39596</v>
      </c>
      <c r="B2455">
        <v>2.6493799999999998</v>
      </c>
    </row>
    <row r="2456" spans="1:2" x14ac:dyDescent="0.35">
      <c r="A2456" s="1">
        <v>39597</v>
      </c>
      <c r="B2456">
        <v>2.68188</v>
      </c>
    </row>
    <row r="2457" spans="1:2" x14ac:dyDescent="0.35">
      <c r="A2457" s="1">
        <v>39598</v>
      </c>
      <c r="B2457">
        <v>2.6806299999999998</v>
      </c>
    </row>
    <row r="2458" spans="1:2" x14ac:dyDescent="0.35">
      <c r="A2458" s="1">
        <v>39601</v>
      </c>
      <c r="B2458">
        <v>2.67625</v>
      </c>
    </row>
    <row r="2459" spans="1:2" x14ac:dyDescent="0.35">
      <c r="A2459" s="1">
        <v>39602</v>
      </c>
      <c r="B2459">
        <v>2.67313</v>
      </c>
    </row>
    <row r="2460" spans="1:2" x14ac:dyDescent="0.35">
      <c r="A2460" s="1">
        <v>39603</v>
      </c>
      <c r="B2460">
        <v>2.6718799999999998</v>
      </c>
    </row>
    <row r="2461" spans="1:2" x14ac:dyDescent="0.35">
      <c r="A2461" s="1">
        <v>39604</v>
      </c>
      <c r="B2461">
        <v>2.6768800000000001</v>
      </c>
    </row>
    <row r="2462" spans="1:2" x14ac:dyDescent="0.35">
      <c r="A2462" s="1">
        <v>39605</v>
      </c>
      <c r="B2462">
        <v>2.69563</v>
      </c>
    </row>
    <row r="2463" spans="1:2" x14ac:dyDescent="0.35">
      <c r="A2463" s="1">
        <v>39608</v>
      </c>
      <c r="B2463">
        <v>2.6912500000000001</v>
      </c>
    </row>
    <row r="2464" spans="1:2" x14ac:dyDescent="0.35">
      <c r="A2464" s="1">
        <v>39609</v>
      </c>
      <c r="B2464">
        <v>2.7862499999999999</v>
      </c>
    </row>
    <row r="2465" spans="1:2" x14ac:dyDescent="0.35">
      <c r="A2465" s="1">
        <v>39610</v>
      </c>
      <c r="B2465">
        <v>2.7881299999999998</v>
      </c>
    </row>
    <row r="2466" spans="1:2" x14ac:dyDescent="0.35">
      <c r="A2466" s="1">
        <v>39611</v>
      </c>
      <c r="B2466">
        <v>2.7762500000000001</v>
      </c>
    </row>
    <row r="2467" spans="1:2" x14ac:dyDescent="0.35">
      <c r="A2467" s="1">
        <v>39612</v>
      </c>
      <c r="B2467">
        <v>2.8137499999999998</v>
      </c>
    </row>
    <row r="2468" spans="1:2" x14ac:dyDescent="0.35">
      <c r="A2468" s="1">
        <v>39615</v>
      </c>
      <c r="B2468">
        <v>2.8125</v>
      </c>
    </row>
    <row r="2469" spans="1:2" x14ac:dyDescent="0.35">
      <c r="A2469" s="1">
        <v>39616</v>
      </c>
      <c r="B2469">
        <v>2.8087499999999999</v>
      </c>
    </row>
    <row r="2470" spans="1:2" x14ac:dyDescent="0.35">
      <c r="A2470" s="1">
        <v>39617</v>
      </c>
      <c r="B2470">
        <v>2.8025000000000002</v>
      </c>
    </row>
    <row r="2471" spans="1:2" x14ac:dyDescent="0.35">
      <c r="A2471" s="1">
        <v>39618</v>
      </c>
      <c r="B2471">
        <v>2.80125</v>
      </c>
    </row>
    <row r="2472" spans="1:2" x14ac:dyDescent="0.35">
      <c r="A2472" s="1">
        <v>39619</v>
      </c>
      <c r="B2472">
        <v>2.8018800000000001</v>
      </c>
    </row>
    <row r="2473" spans="1:2" x14ac:dyDescent="0.35">
      <c r="A2473" s="1">
        <v>39622</v>
      </c>
      <c r="B2473">
        <v>2.8043800000000001</v>
      </c>
    </row>
    <row r="2474" spans="1:2" x14ac:dyDescent="0.35">
      <c r="A2474" s="1">
        <v>39623</v>
      </c>
      <c r="B2474">
        <v>2.80938</v>
      </c>
    </row>
    <row r="2475" spans="1:2" x14ac:dyDescent="0.35">
      <c r="A2475" s="1">
        <v>39624</v>
      </c>
      <c r="B2475">
        <v>2.8081300000000002</v>
      </c>
    </row>
    <row r="2476" spans="1:2" x14ac:dyDescent="0.35">
      <c r="A2476" s="1">
        <v>39625</v>
      </c>
      <c r="B2476">
        <v>2.80063</v>
      </c>
    </row>
    <row r="2477" spans="1:2" x14ac:dyDescent="0.35">
      <c r="A2477" s="1">
        <v>39626</v>
      </c>
      <c r="B2477">
        <v>2.7912499999999998</v>
      </c>
    </row>
    <row r="2478" spans="1:2" x14ac:dyDescent="0.35">
      <c r="A2478" s="1">
        <v>39629</v>
      </c>
      <c r="B2478">
        <v>2.7831299999999999</v>
      </c>
    </row>
    <row r="2479" spans="1:2" x14ac:dyDescent="0.35">
      <c r="A2479" s="1">
        <v>39630</v>
      </c>
      <c r="B2479">
        <v>2.7875000000000001</v>
      </c>
    </row>
    <row r="2480" spans="1:2" x14ac:dyDescent="0.35">
      <c r="A2480" s="1">
        <v>39631</v>
      </c>
      <c r="B2480">
        <v>2.7912499999999998</v>
      </c>
    </row>
    <row r="2481" spans="1:2" x14ac:dyDescent="0.35">
      <c r="A2481" s="1">
        <v>39632</v>
      </c>
      <c r="B2481">
        <v>2.7912499999999998</v>
      </c>
    </row>
    <row r="2482" spans="1:2" x14ac:dyDescent="0.35">
      <c r="A2482" s="1">
        <v>39633</v>
      </c>
      <c r="B2482">
        <v>2.78938</v>
      </c>
    </row>
    <row r="2483" spans="1:2" x14ac:dyDescent="0.35">
      <c r="A2483" s="1">
        <v>39636</v>
      </c>
      <c r="B2483">
        <v>2.7912499999999998</v>
      </c>
    </row>
    <row r="2484" spans="1:2" x14ac:dyDescent="0.35">
      <c r="A2484" s="1">
        <v>39637</v>
      </c>
      <c r="B2484">
        <v>2.79</v>
      </c>
    </row>
    <row r="2485" spans="1:2" x14ac:dyDescent="0.35">
      <c r="A2485" s="1">
        <v>39638</v>
      </c>
      <c r="B2485">
        <v>2.7918799999999999</v>
      </c>
    </row>
    <row r="2486" spans="1:2" x14ac:dyDescent="0.35">
      <c r="A2486" s="1">
        <v>39639</v>
      </c>
      <c r="B2486">
        <v>2.7881299999999998</v>
      </c>
    </row>
    <row r="2487" spans="1:2" x14ac:dyDescent="0.35">
      <c r="A2487" s="1">
        <v>39640</v>
      </c>
      <c r="B2487">
        <v>2.7906300000000002</v>
      </c>
    </row>
    <row r="2488" spans="1:2" x14ac:dyDescent="0.35">
      <c r="A2488" s="1">
        <v>39643</v>
      </c>
      <c r="B2488">
        <v>2.7906300000000002</v>
      </c>
    </row>
    <row r="2489" spans="1:2" x14ac:dyDescent="0.35">
      <c r="A2489" s="1">
        <v>39644</v>
      </c>
      <c r="B2489">
        <v>2.78938</v>
      </c>
    </row>
    <row r="2490" spans="1:2" x14ac:dyDescent="0.35">
      <c r="A2490" s="1">
        <v>39645</v>
      </c>
      <c r="B2490">
        <v>2.7850000000000001</v>
      </c>
    </row>
    <row r="2491" spans="1:2" x14ac:dyDescent="0.35">
      <c r="A2491" s="1">
        <v>39646</v>
      </c>
      <c r="B2491">
        <v>2.7862499999999999</v>
      </c>
    </row>
    <row r="2492" spans="1:2" x14ac:dyDescent="0.35">
      <c r="A2492" s="1">
        <v>39647</v>
      </c>
      <c r="B2492">
        <v>2.7906300000000002</v>
      </c>
    </row>
    <row r="2493" spans="1:2" x14ac:dyDescent="0.35">
      <c r="A2493" s="1">
        <v>39650</v>
      </c>
      <c r="B2493">
        <v>2.7993800000000002</v>
      </c>
    </row>
    <row r="2494" spans="1:2" x14ac:dyDescent="0.35">
      <c r="A2494" s="1">
        <v>39651</v>
      </c>
      <c r="B2494">
        <v>2.7962500000000001</v>
      </c>
    </row>
    <row r="2495" spans="1:2" x14ac:dyDescent="0.35">
      <c r="A2495" s="1">
        <v>39652</v>
      </c>
      <c r="B2495">
        <v>2.8</v>
      </c>
    </row>
    <row r="2496" spans="1:2" x14ac:dyDescent="0.35">
      <c r="A2496" s="1">
        <v>39653</v>
      </c>
      <c r="B2496">
        <v>2.7949999999999999</v>
      </c>
    </row>
    <row r="2497" spans="1:2" x14ac:dyDescent="0.35">
      <c r="A2497" s="1">
        <v>39654</v>
      </c>
      <c r="B2497">
        <v>2.7931300000000001</v>
      </c>
    </row>
    <row r="2498" spans="1:2" x14ac:dyDescent="0.35">
      <c r="A2498" s="1">
        <v>39657</v>
      </c>
      <c r="B2498">
        <v>2.7962500000000001</v>
      </c>
    </row>
    <row r="2499" spans="1:2" x14ac:dyDescent="0.35">
      <c r="A2499" s="1">
        <v>39658</v>
      </c>
      <c r="B2499">
        <v>2.7987500000000001</v>
      </c>
    </row>
    <row r="2500" spans="1:2" x14ac:dyDescent="0.35">
      <c r="A2500" s="1">
        <v>39659</v>
      </c>
      <c r="B2500">
        <v>2.80063</v>
      </c>
    </row>
    <row r="2501" spans="1:2" x14ac:dyDescent="0.35">
      <c r="A2501" s="1">
        <v>39660</v>
      </c>
      <c r="B2501">
        <v>2.7912499999999998</v>
      </c>
    </row>
    <row r="2502" spans="1:2" x14ac:dyDescent="0.35">
      <c r="A2502" s="1">
        <v>39661</v>
      </c>
      <c r="B2502">
        <v>2.7943799999999999</v>
      </c>
    </row>
    <row r="2503" spans="1:2" x14ac:dyDescent="0.35">
      <c r="A2503" s="1">
        <v>39664</v>
      </c>
      <c r="B2503">
        <v>2.79813</v>
      </c>
    </row>
    <row r="2504" spans="1:2" x14ac:dyDescent="0.35">
      <c r="A2504" s="1">
        <v>39665</v>
      </c>
      <c r="B2504">
        <v>2.8018800000000001</v>
      </c>
    </row>
    <row r="2505" spans="1:2" x14ac:dyDescent="0.35">
      <c r="A2505" s="1">
        <v>39666</v>
      </c>
      <c r="B2505">
        <v>2.8025000000000002</v>
      </c>
    </row>
    <row r="2506" spans="1:2" x14ac:dyDescent="0.35">
      <c r="A2506" s="1">
        <v>39667</v>
      </c>
      <c r="B2506">
        <v>2.8025000000000002</v>
      </c>
    </row>
    <row r="2507" spans="1:2" x14ac:dyDescent="0.35">
      <c r="A2507" s="1">
        <v>39668</v>
      </c>
      <c r="B2507">
        <v>2.80375</v>
      </c>
    </row>
    <row r="2508" spans="1:2" x14ac:dyDescent="0.35">
      <c r="A2508" s="1">
        <v>39671</v>
      </c>
      <c r="B2508">
        <v>2.80375</v>
      </c>
    </row>
    <row r="2509" spans="1:2" x14ac:dyDescent="0.35">
      <c r="A2509" s="1">
        <v>39672</v>
      </c>
      <c r="B2509">
        <v>2.8043800000000001</v>
      </c>
    </row>
    <row r="2510" spans="1:2" x14ac:dyDescent="0.35">
      <c r="A2510" s="1">
        <v>39673</v>
      </c>
      <c r="B2510">
        <v>2.8043800000000001</v>
      </c>
    </row>
    <row r="2511" spans="1:2" x14ac:dyDescent="0.35">
      <c r="A2511" s="1">
        <v>39674</v>
      </c>
      <c r="B2511">
        <v>2.80688</v>
      </c>
    </row>
    <row r="2512" spans="1:2" x14ac:dyDescent="0.35">
      <c r="A2512" s="1">
        <v>39675</v>
      </c>
      <c r="B2512">
        <v>2.8087499999999999</v>
      </c>
    </row>
    <row r="2513" spans="1:2" x14ac:dyDescent="0.35">
      <c r="A2513" s="1">
        <v>39678</v>
      </c>
      <c r="B2513">
        <v>2.81</v>
      </c>
    </row>
    <row r="2514" spans="1:2" x14ac:dyDescent="0.35">
      <c r="A2514" s="1">
        <v>39679</v>
      </c>
      <c r="B2514">
        <v>2.8112500000000002</v>
      </c>
    </row>
    <row r="2515" spans="1:2" x14ac:dyDescent="0.35">
      <c r="A2515" s="1">
        <v>39680</v>
      </c>
      <c r="B2515">
        <v>2.8118799999999999</v>
      </c>
    </row>
    <row r="2516" spans="1:2" x14ac:dyDescent="0.35">
      <c r="A2516" s="1">
        <v>39681</v>
      </c>
      <c r="B2516">
        <v>2.8106299999999997</v>
      </c>
    </row>
    <row r="2517" spans="1:2" x14ac:dyDescent="0.35">
      <c r="A2517" s="1">
        <v>39682</v>
      </c>
      <c r="B2517">
        <v>2.81</v>
      </c>
    </row>
    <row r="2518" spans="1:2" x14ac:dyDescent="0.35">
      <c r="A2518" s="1">
        <v>39685</v>
      </c>
      <c r="B2518">
        <v>2.81</v>
      </c>
    </row>
    <row r="2519" spans="1:2" x14ac:dyDescent="0.35">
      <c r="A2519" s="1">
        <v>39686</v>
      </c>
      <c r="B2519">
        <v>2.80938</v>
      </c>
    </row>
    <row r="2520" spans="1:2" x14ac:dyDescent="0.35">
      <c r="A2520" s="1">
        <v>39687</v>
      </c>
      <c r="B2520">
        <v>2.81</v>
      </c>
    </row>
    <row r="2521" spans="1:2" x14ac:dyDescent="0.35">
      <c r="A2521" s="1">
        <v>39688</v>
      </c>
      <c r="B2521">
        <v>2.81</v>
      </c>
    </row>
    <row r="2522" spans="1:2" x14ac:dyDescent="0.35">
      <c r="A2522" s="1">
        <v>39689</v>
      </c>
      <c r="B2522">
        <v>2.8106299999999997</v>
      </c>
    </row>
    <row r="2523" spans="1:2" x14ac:dyDescent="0.35">
      <c r="A2523" s="1">
        <v>39692</v>
      </c>
      <c r="B2523">
        <v>2.81</v>
      </c>
    </row>
    <row r="2524" spans="1:2" x14ac:dyDescent="0.35">
      <c r="A2524" s="1">
        <v>39693</v>
      </c>
      <c r="B2524">
        <v>2.8131300000000001</v>
      </c>
    </row>
    <row r="2525" spans="1:2" x14ac:dyDescent="0.35">
      <c r="A2525" s="1">
        <v>39694</v>
      </c>
      <c r="B2525">
        <v>2.8137499999999998</v>
      </c>
    </row>
    <row r="2526" spans="1:2" x14ac:dyDescent="0.35">
      <c r="A2526" s="1">
        <v>39695</v>
      </c>
      <c r="B2526">
        <v>2.8149999999999999</v>
      </c>
    </row>
    <row r="2527" spans="1:2" x14ac:dyDescent="0.35">
      <c r="A2527" s="1">
        <v>39696</v>
      </c>
      <c r="B2527">
        <v>2.8143799999999999</v>
      </c>
    </row>
    <row r="2528" spans="1:2" x14ac:dyDescent="0.35">
      <c r="A2528" s="1">
        <v>39699</v>
      </c>
      <c r="B2528">
        <v>2.8168800000000003</v>
      </c>
    </row>
    <row r="2529" spans="1:2" x14ac:dyDescent="0.35">
      <c r="A2529" s="1">
        <v>39700</v>
      </c>
      <c r="B2529">
        <v>2.81813</v>
      </c>
    </row>
    <row r="2530" spans="1:2" x14ac:dyDescent="0.35">
      <c r="A2530" s="1">
        <v>39701</v>
      </c>
      <c r="B2530">
        <v>2.8187500000000001</v>
      </c>
    </row>
    <row r="2531" spans="1:2" x14ac:dyDescent="0.35">
      <c r="A2531" s="1">
        <v>39702</v>
      </c>
      <c r="B2531">
        <v>2.8187500000000001</v>
      </c>
    </row>
    <row r="2532" spans="1:2" x14ac:dyDescent="0.35">
      <c r="A2532" s="1">
        <v>39703</v>
      </c>
      <c r="B2532">
        <v>2.8187500000000001</v>
      </c>
    </row>
    <row r="2533" spans="1:2" x14ac:dyDescent="0.35">
      <c r="A2533" s="1">
        <v>39706</v>
      </c>
      <c r="B2533">
        <v>2.8162500000000001</v>
      </c>
    </row>
    <row r="2534" spans="1:2" x14ac:dyDescent="0.35">
      <c r="A2534" s="1">
        <v>39707</v>
      </c>
      <c r="B2534">
        <v>2.8762499999999998</v>
      </c>
    </row>
    <row r="2535" spans="1:2" x14ac:dyDescent="0.35">
      <c r="A2535" s="1">
        <v>39708</v>
      </c>
      <c r="B2535">
        <v>3.0625</v>
      </c>
    </row>
    <row r="2536" spans="1:2" x14ac:dyDescent="0.35">
      <c r="A2536" s="1">
        <v>39709</v>
      </c>
      <c r="B2536">
        <v>3.2037499999999999</v>
      </c>
    </row>
    <row r="2537" spans="1:2" x14ac:dyDescent="0.35">
      <c r="A2537" s="1">
        <v>39710</v>
      </c>
      <c r="B2537">
        <v>3.21</v>
      </c>
    </row>
    <row r="2538" spans="1:2" x14ac:dyDescent="0.35">
      <c r="A2538" s="1">
        <v>39713</v>
      </c>
      <c r="B2538">
        <v>3.1974999999999998</v>
      </c>
    </row>
    <row r="2539" spans="1:2" x14ac:dyDescent="0.35">
      <c r="A2539" s="1">
        <v>39714</v>
      </c>
      <c r="B2539">
        <v>3.2112500000000002</v>
      </c>
    </row>
    <row r="2540" spans="1:2" x14ac:dyDescent="0.35">
      <c r="A2540" s="1">
        <v>39715</v>
      </c>
      <c r="B2540">
        <v>3.4762499999999998</v>
      </c>
    </row>
    <row r="2541" spans="1:2" x14ac:dyDescent="0.35">
      <c r="A2541" s="1">
        <v>39716</v>
      </c>
      <c r="B2541">
        <v>3.7687499999999998</v>
      </c>
    </row>
    <row r="2542" spans="1:2" x14ac:dyDescent="0.35">
      <c r="A2542" s="1">
        <v>39717</v>
      </c>
      <c r="B2542">
        <v>3.7618800000000001</v>
      </c>
    </row>
    <row r="2543" spans="1:2" x14ac:dyDescent="0.35">
      <c r="A2543" s="1">
        <v>39720</v>
      </c>
      <c r="B2543">
        <v>3.8824999999999998</v>
      </c>
    </row>
    <row r="2544" spans="1:2" x14ac:dyDescent="0.35">
      <c r="A2544" s="1">
        <v>39721</v>
      </c>
      <c r="B2544">
        <v>4.0525000000000002</v>
      </c>
    </row>
    <row r="2545" spans="1:2" x14ac:dyDescent="0.35">
      <c r="A2545" s="1">
        <v>39722</v>
      </c>
      <c r="B2545">
        <v>4.1500000000000004</v>
      </c>
    </row>
    <row r="2546" spans="1:2" x14ac:dyDescent="0.35">
      <c r="A2546" s="1">
        <v>39723</v>
      </c>
      <c r="B2546">
        <v>4.2074999999999996</v>
      </c>
    </row>
    <row r="2547" spans="1:2" x14ac:dyDescent="0.35">
      <c r="A2547" s="1">
        <v>39724</v>
      </c>
      <c r="B2547">
        <v>4.3337500000000002</v>
      </c>
    </row>
    <row r="2548" spans="1:2" x14ac:dyDescent="0.35">
      <c r="A2548" s="1">
        <v>39727</v>
      </c>
      <c r="B2548">
        <v>4.2887500000000003</v>
      </c>
    </row>
    <row r="2549" spans="1:2" x14ac:dyDescent="0.35">
      <c r="A2549" s="1">
        <v>39728</v>
      </c>
      <c r="B2549">
        <v>4.32</v>
      </c>
    </row>
    <row r="2550" spans="1:2" x14ac:dyDescent="0.35">
      <c r="A2550" s="1">
        <v>39729</v>
      </c>
      <c r="B2550">
        <v>4.5237499999999997</v>
      </c>
    </row>
    <row r="2551" spans="1:2" x14ac:dyDescent="0.35">
      <c r="A2551" s="1">
        <v>39730</v>
      </c>
      <c r="B2551">
        <v>4.75</v>
      </c>
    </row>
    <row r="2552" spans="1:2" x14ac:dyDescent="0.35">
      <c r="A2552" s="1">
        <v>39731</v>
      </c>
      <c r="B2552">
        <v>4.8187499999999996</v>
      </c>
    </row>
    <row r="2553" spans="1:2" x14ac:dyDescent="0.35">
      <c r="A2553" s="1">
        <v>39734</v>
      </c>
      <c r="B2553">
        <v>4.7524999999999995</v>
      </c>
    </row>
    <row r="2554" spans="1:2" x14ac:dyDescent="0.35">
      <c r="A2554" s="1">
        <v>39735</v>
      </c>
      <c r="B2554">
        <v>4.6349999999999998</v>
      </c>
    </row>
    <row r="2555" spans="1:2" x14ac:dyDescent="0.35">
      <c r="A2555" s="1">
        <v>39736</v>
      </c>
      <c r="B2555">
        <v>4.55</v>
      </c>
    </row>
    <row r="2556" spans="1:2" x14ac:dyDescent="0.35">
      <c r="A2556" s="1">
        <v>39737</v>
      </c>
      <c r="B2556">
        <v>4.5024999999999995</v>
      </c>
    </row>
    <row r="2557" spans="1:2" x14ac:dyDescent="0.35">
      <c r="A2557" s="1">
        <v>39738</v>
      </c>
      <c r="B2557">
        <v>4.4187500000000002</v>
      </c>
    </row>
    <row r="2558" spans="1:2" x14ac:dyDescent="0.35">
      <c r="A2558" s="1">
        <v>39741</v>
      </c>
      <c r="B2558">
        <v>4.0587499999999999</v>
      </c>
    </row>
    <row r="2559" spans="1:2" x14ac:dyDescent="0.35">
      <c r="A2559" s="1">
        <v>39742</v>
      </c>
      <c r="B2559">
        <v>3.8337500000000002</v>
      </c>
    </row>
    <row r="2560" spans="1:2" x14ac:dyDescent="0.35">
      <c r="A2560" s="1">
        <v>39743</v>
      </c>
      <c r="B2560">
        <v>3.5412499999999998</v>
      </c>
    </row>
    <row r="2561" spans="1:2" x14ac:dyDescent="0.35">
      <c r="A2561" s="1">
        <v>39744</v>
      </c>
      <c r="B2561">
        <v>3.5350000000000001</v>
      </c>
    </row>
    <row r="2562" spans="1:2" x14ac:dyDescent="0.35">
      <c r="A2562" s="1">
        <v>39745</v>
      </c>
      <c r="B2562">
        <v>3.5162499999999999</v>
      </c>
    </row>
    <row r="2563" spans="1:2" x14ac:dyDescent="0.35">
      <c r="A2563" s="1">
        <v>39748</v>
      </c>
      <c r="B2563">
        <v>3.5074999999999998</v>
      </c>
    </row>
    <row r="2564" spans="1:2" x14ac:dyDescent="0.35">
      <c r="A2564" s="1">
        <v>39749</v>
      </c>
      <c r="B2564">
        <v>3.4649999999999999</v>
      </c>
    </row>
    <row r="2565" spans="1:2" x14ac:dyDescent="0.35">
      <c r="A2565" s="1">
        <v>39750</v>
      </c>
      <c r="B2565">
        <v>3.42</v>
      </c>
    </row>
    <row r="2566" spans="1:2" x14ac:dyDescent="0.35">
      <c r="A2566" s="1">
        <v>39751</v>
      </c>
      <c r="B2566">
        <v>3.1924999999999999</v>
      </c>
    </row>
    <row r="2567" spans="1:2" x14ac:dyDescent="0.35">
      <c r="A2567" s="1">
        <v>39752</v>
      </c>
      <c r="B2567">
        <v>3.0262500000000001</v>
      </c>
    </row>
    <row r="2568" spans="1:2" x14ac:dyDescent="0.35">
      <c r="A2568" s="1">
        <v>39755</v>
      </c>
      <c r="B2568">
        <v>2.8587500000000001</v>
      </c>
    </row>
    <row r="2569" spans="1:2" x14ac:dyDescent="0.35">
      <c r="A2569" s="1">
        <v>39756</v>
      </c>
      <c r="B2569">
        <v>2.7062499999999998</v>
      </c>
    </row>
    <row r="2570" spans="1:2" x14ac:dyDescent="0.35">
      <c r="A2570" s="1">
        <v>39757</v>
      </c>
      <c r="B2570">
        <v>2.5062500000000001</v>
      </c>
    </row>
    <row r="2571" spans="1:2" x14ac:dyDescent="0.35">
      <c r="A2571" s="1">
        <v>39758</v>
      </c>
      <c r="B2571">
        <v>2.3875000000000002</v>
      </c>
    </row>
    <row r="2572" spans="1:2" x14ac:dyDescent="0.35">
      <c r="A2572" s="1">
        <v>39759</v>
      </c>
      <c r="B2572">
        <v>2.29</v>
      </c>
    </row>
    <row r="2573" spans="1:2" x14ac:dyDescent="0.35">
      <c r="A2573" s="1">
        <v>39762</v>
      </c>
      <c r="B2573">
        <v>2.2349999999999999</v>
      </c>
    </row>
    <row r="2574" spans="1:2" x14ac:dyDescent="0.35">
      <c r="A2574" s="1">
        <v>39763</v>
      </c>
      <c r="B2574">
        <v>2.1749999999999998</v>
      </c>
    </row>
    <row r="2575" spans="1:2" x14ac:dyDescent="0.35">
      <c r="A2575" s="1">
        <v>39764</v>
      </c>
      <c r="B2575">
        <v>2.1324999999999998</v>
      </c>
    </row>
    <row r="2576" spans="1:2" x14ac:dyDescent="0.35">
      <c r="A2576" s="1">
        <v>39765</v>
      </c>
      <c r="B2576">
        <v>2.1487500000000002</v>
      </c>
    </row>
    <row r="2577" spans="1:2" x14ac:dyDescent="0.35">
      <c r="A2577" s="1">
        <v>39766</v>
      </c>
      <c r="B2577">
        <v>2.2362500000000001</v>
      </c>
    </row>
    <row r="2578" spans="1:2" x14ac:dyDescent="0.35">
      <c r="A2578" s="1">
        <v>39769</v>
      </c>
      <c r="B2578">
        <v>2.23875</v>
      </c>
    </row>
    <row r="2579" spans="1:2" x14ac:dyDescent="0.35">
      <c r="A2579" s="1">
        <v>39770</v>
      </c>
      <c r="B2579">
        <v>2.2174999999999998</v>
      </c>
    </row>
    <row r="2580" spans="1:2" x14ac:dyDescent="0.35">
      <c r="A2580" s="1">
        <v>39771</v>
      </c>
      <c r="B2580">
        <v>2.1724999999999999</v>
      </c>
    </row>
    <row r="2581" spans="1:2" x14ac:dyDescent="0.35">
      <c r="A2581" s="1">
        <v>39772</v>
      </c>
      <c r="B2581">
        <v>2.15313</v>
      </c>
    </row>
    <row r="2582" spans="1:2" x14ac:dyDescent="0.35">
      <c r="A2582" s="1">
        <v>39773</v>
      </c>
      <c r="B2582">
        <v>2.1575000000000002</v>
      </c>
    </row>
    <row r="2583" spans="1:2" x14ac:dyDescent="0.35">
      <c r="A2583" s="1">
        <v>39776</v>
      </c>
      <c r="B2583">
        <v>2.1687500000000002</v>
      </c>
    </row>
    <row r="2584" spans="1:2" x14ac:dyDescent="0.35">
      <c r="A2584" s="1">
        <v>39777</v>
      </c>
      <c r="B2584">
        <v>2.19625</v>
      </c>
    </row>
    <row r="2585" spans="1:2" x14ac:dyDescent="0.35">
      <c r="A2585" s="1">
        <v>39778</v>
      </c>
      <c r="B2585">
        <v>2.1812499999999999</v>
      </c>
    </row>
    <row r="2586" spans="1:2" x14ac:dyDescent="0.35">
      <c r="A2586" s="1">
        <v>39779</v>
      </c>
      <c r="B2586">
        <v>2.2025000000000001</v>
      </c>
    </row>
    <row r="2587" spans="1:2" x14ac:dyDescent="0.35">
      <c r="A2587" s="1">
        <v>39780</v>
      </c>
      <c r="B2587">
        <v>2.2168800000000002</v>
      </c>
    </row>
    <row r="2588" spans="1:2" x14ac:dyDescent="0.35">
      <c r="A2588" s="1">
        <v>39783</v>
      </c>
      <c r="B2588">
        <v>2.2200000000000002</v>
      </c>
    </row>
    <row r="2589" spans="1:2" x14ac:dyDescent="0.35">
      <c r="A2589" s="1">
        <v>39784</v>
      </c>
      <c r="B2589">
        <v>2.21</v>
      </c>
    </row>
    <row r="2590" spans="1:2" x14ac:dyDescent="0.35">
      <c r="A2590" s="1">
        <v>39785</v>
      </c>
      <c r="B2590">
        <v>2.2012499999999999</v>
      </c>
    </row>
    <row r="2591" spans="1:2" x14ac:dyDescent="0.35">
      <c r="A2591" s="1">
        <v>39786</v>
      </c>
      <c r="B2591">
        <v>2.1924999999999999</v>
      </c>
    </row>
    <row r="2592" spans="1:2" x14ac:dyDescent="0.35">
      <c r="A2592" s="1">
        <v>39787</v>
      </c>
      <c r="B2592">
        <v>2.1856300000000002</v>
      </c>
    </row>
    <row r="2593" spans="1:2" x14ac:dyDescent="0.35">
      <c r="A2593" s="1">
        <v>39790</v>
      </c>
      <c r="B2593">
        <v>2.1893799999999999</v>
      </c>
    </row>
    <row r="2594" spans="1:2" x14ac:dyDescent="0.35">
      <c r="A2594" s="1">
        <v>39791</v>
      </c>
      <c r="B2594">
        <v>2.1637499999999998</v>
      </c>
    </row>
    <row r="2595" spans="1:2" x14ac:dyDescent="0.35">
      <c r="A2595" s="1">
        <v>39792</v>
      </c>
      <c r="B2595">
        <v>2.0987499999999999</v>
      </c>
    </row>
    <row r="2596" spans="1:2" x14ac:dyDescent="0.35">
      <c r="A2596" s="1">
        <v>39793</v>
      </c>
      <c r="B2596">
        <v>1.9962499999999999</v>
      </c>
    </row>
    <row r="2597" spans="1:2" x14ac:dyDescent="0.35">
      <c r="A2597" s="1">
        <v>39794</v>
      </c>
      <c r="B2597">
        <v>1.9212500000000001</v>
      </c>
    </row>
    <row r="2598" spans="1:2" x14ac:dyDescent="0.35">
      <c r="A2598" s="1">
        <v>39797</v>
      </c>
      <c r="B2598">
        <v>1.8712499999999999</v>
      </c>
    </row>
    <row r="2599" spans="1:2" x14ac:dyDescent="0.35">
      <c r="A2599" s="1">
        <v>39798</v>
      </c>
      <c r="B2599">
        <v>1.8475000000000001</v>
      </c>
    </row>
    <row r="2600" spans="1:2" x14ac:dyDescent="0.35">
      <c r="A2600" s="1">
        <v>39799</v>
      </c>
      <c r="B2600">
        <v>1.5775000000000001</v>
      </c>
    </row>
    <row r="2601" spans="1:2" x14ac:dyDescent="0.35">
      <c r="A2601" s="1">
        <v>39800</v>
      </c>
      <c r="B2601">
        <v>1.5249999999999999</v>
      </c>
    </row>
    <row r="2602" spans="1:2" x14ac:dyDescent="0.35">
      <c r="A2602" s="1">
        <v>39801</v>
      </c>
      <c r="B2602">
        <v>1.4975000000000001</v>
      </c>
    </row>
    <row r="2603" spans="1:2" x14ac:dyDescent="0.35">
      <c r="A2603" s="1">
        <v>39804</v>
      </c>
      <c r="B2603">
        <v>1.4662500000000001</v>
      </c>
    </row>
    <row r="2604" spans="1:2" x14ac:dyDescent="0.35">
      <c r="A2604" s="1">
        <v>39805</v>
      </c>
      <c r="B2604">
        <v>1.4662500000000001</v>
      </c>
    </row>
    <row r="2605" spans="1:2" x14ac:dyDescent="0.35">
      <c r="A2605" s="1">
        <v>39806</v>
      </c>
      <c r="B2605">
        <v>1.4675</v>
      </c>
    </row>
    <row r="2606" spans="1:2" x14ac:dyDescent="0.35">
      <c r="A2606" s="1">
        <v>39807</v>
      </c>
      <c r="B2606">
        <v>1.4675</v>
      </c>
    </row>
    <row r="2607" spans="1:2" x14ac:dyDescent="0.35">
      <c r="A2607" s="1">
        <v>39808</v>
      </c>
      <c r="B2607">
        <v>1.4675</v>
      </c>
    </row>
    <row r="2608" spans="1:2" x14ac:dyDescent="0.35">
      <c r="A2608" s="1">
        <v>39811</v>
      </c>
      <c r="B2608">
        <v>1.45875</v>
      </c>
    </row>
    <row r="2609" spans="1:2" x14ac:dyDescent="0.35">
      <c r="A2609" s="1">
        <v>39812</v>
      </c>
      <c r="B2609">
        <v>1.4350000000000001</v>
      </c>
    </row>
    <row r="2610" spans="1:2" x14ac:dyDescent="0.35">
      <c r="A2610" s="1">
        <v>39813</v>
      </c>
      <c r="B2610">
        <v>1.425</v>
      </c>
    </row>
    <row r="2611" spans="1:2" x14ac:dyDescent="0.35">
      <c r="A2611" s="1">
        <v>39814</v>
      </c>
      <c r="B2611">
        <v>1.425</v>
      </c>
    </row>
    <row r="2612" spans="1:2" x14ac:dyDescent="0.35">
      <c r="A2612" s="1">
        <v>39815</v>
      </c>
      <c r="B2612">
        <v>1.4125000000000001</v>
      </c>
    </row>
    <row r="2613" spans="1:2" x14ac:dyDescent="0.35">
      <c r="A2613" s="1">
        <v>39818</v>
      </c>
      <c r="B2613">
        <v>1.4212500000000001</v>
      </c>
    </row>
    <row r="2614" spans="1:2" x14ac:dyDescent="0.35">
      <c r="A2614" s="1">
        <v>39819</v>
      </c>
      <c r="B2614">
        <v>1.4112499999999999</v>
      </c>
    </row>
    <row r="2615" spans="1:2" x14ac:dyDescent="0.35">
      <c r="A2615" s="1">
        <v>39820</v>
      </c>
      <c r="B2615">
        <v>1.3975</v>
      </c>
    </row>
    <row r="2616" spans="1:2" x14ac:dyDescent="0.35">
      <c r="A2616" s="1">
        <v>39821</v>
      </c>
      <c r="B2616">
        <v>1.35375</v>
      </c>
    </row>
    <row r="2617" spans="1:2" x14ac:dyDescent="0.35">
      <c r="A2617" s="1">
        <v>39822</v>
      </c>
      <c r="B2617">
        <v>1.26</v>
      </c>
    </row>
    <row r="2618" spans="1:2" x14ac:dyDescent="0.35">
      <c r="A2618" s="1">
        <v>39825</v>
      </c>
      <c r="B2618">
        <v>1.1599999999999999</v>
      </c>
    </row>
    <row r="2619" spans="1:2" x14ac:dyDescent="0.35">
      <c r="A2619" s="1">
        <v>39826</v>
      </c>
      <c r="B2619">
        <v>1.0943799999999999</v>
      </c>
    </row>
    <row r="2620" spans="1:2" x14ac:dyDescent="0.35">
      <c r="A2620" s="1">
        <v>39827</v>
      </c>
      <c r="B2620">
        <v>1.0825</v>
      </c>
    </row>
    <row r="2621" spans="1:2" x14ac:dyDescent="0.35">
      <c r="A2621" s="1">
        <v>39828</v>
      </c>
      <c r="B2621">
        <v>1.0856300000000001</v>
      </c>
    </row>
    <row r="2622" spans="1:2" x14ac:dyDescent="0.35">
      <c r="A2622" s="1">
        <v>39829</v>
      </c>
      <c r="B2622">
        <v>1.1425000000000001</v>
      </c>
    </row>
    <row r="2623" spans="1:2" x14ac:dyDescent="0.35">
      <c r="A2623" s="1">
        <v>39832</v>
      </c>
      <c r="B2623">
        <v>1.1325000000000001</v>
      </c>
    </row>
    <row r="2624" spans="1:2" x14ac:dyDescent="0.35">
      <c r="A2624" s="1">
        <v>39833</v>
      </c>
      <c r="B2624">
        <v>1.1225000000000001</v>
      </c>
    </row>
    <row r="2625" spans="1:2" x14ac:dyDescent="0.35">
      <c r="A2625" s="1">
        <v>39834</v>
      </c>
      <c r="B2625">
        <v>1.125</v>
      </c>
    </row>
    <row r="2626" spans="1:2" x14ac:dyDescent="0.35">
      <c r="A2626" s="1">
        <v>39835</v>
      </c>
      <c r="B2626">
        <v>1.1593800000000001</v>
      </c>
    </row>
    <row r="2627" spans="1:2" x14ac:dyDescent="0.35">
      <c r="A2627" s="1">
        <v>39836</v>
      </c>
      <c r="B2627">
        <v>1.1693800000000001</v>
      </c>
    </row>
    <row r="2628" spans="1:2" x14ac:dyDescent="0.35">
      <c r="A2628" s="1">
        <v>39839</v>
      </c>
      <c r="B2628">
        <v>1.1837500000000001</v>
      </c>
    </row>
    <row r="2629" spans="1:2" x14ac:dyDescent="0.35">
      <c r="A2629" s="1">
        <v>39840</v>
      </c>
      <c r="B2629">
        <v>1.18438</v>
      </c>
    </row>
    <row r="2630" spans="1:2" x14ac:dyDescent="0.35">
      <c r="A2630" s="1">
        <v>39841</v>
      </c>
      <c r="B2630">
        <v>1.17438</v>
      </c>
    </row>
    <row r="2631" spans="1:2" x14ac:dyDescent="0.35">
      <c r="A2631" s="1">
        <v>39842</v>
      </c>
      <c r="B2631">
        <v>1.17</v>
      </c>
    </row>
    <row r="2632" spans="1:2" x14ac:dyDescent="0.35">
      <c r="A2632" s="1">
        <v>39843</v>
      </c>
      <c r="B2632">
        <v>1.18438</v>
      </c>
    </row>
    <row r="2633" spans="1:2" x14ac:dyDescent="0.35">
      <c r="A2633" s="1">
        <v>39846</v>
      </c>
      <c r="B2633">
        <v>1.2250000000000001</v>
      </c>
    </row>
    <row r="2634" spans="1:2" x14ac:dyDescent="0.35">
      <c r="A2634" s="1">
        <v>39847</v>
      </c>
      <c r="B2634">
        <v>1.2337500000000001</v>
      </c>
    </row>
    <row r="2635" spans="1:2" x14ac:dyDescent="0.35">
      <c r="A2635" s="1">
        <v>39848</v>
      </c>
      <c r="B2635">
        <v>1.23563</v>
      </c>
    </row>
    <row r="2636" spans="1:2" x14ac:dyDescent="0.35">
      <c r="A2636" s="1">
        <v>39849</v>
      </c>
      <c r="B2636">
        <v>1.24125</v>
      </c>
    </row>
    <row r="2637" spans="1:2" x14ac:dyDescent="0.35">
      <c r="A2637" s="1">
        <v>39850</v>
      </c>
      <c r="B2637">
        <v>1.24125</v>
      </c>
    </row>
    <row r="2638" spans="1:2" x14ac:dyDescent="0.35">
      <c r="A2638" s="1">
        <v>39853</v>
      </c>
      <c r="B2638">
        <v>1.2281299999999999</v>
      </c>
    </row>
    <row r="2639" spans="1:2" x14ac:dyDescent="0.35">
      <c r="A2639" s="1">
        <v>39854</v>
      </c>
      <c r="B2639">
        <v>1.2218800000000001</v>
      </c>
    </row>
    <row r="2640" spans="1:2" x14ac:dyDescent="0.35">
      <c r="A2640" s="1">
        <v>39855</v>
      </c>
      <c r="B2640">
        <v>1.23125</v>
      </c>
    </row>
    <row r="2641" spans="1:2" x14ac:dyDescent="0.35">
      <c r="A2641" s="1">
        <v>39856</v>
      </c>
      <c r="B2641">
        <v>1.23438</v>
      </c>
    </row>
    <row r="2642" spans="1:2" x14ac:dyDescent="0.35">
      <c r="A2642" s="1">
        <v>39857</v>
      </c>
      <c r="B2642">
        <v>1.2375</v>
      </c>
    </row>
    <row r="2643" spans="1:2" x14ac:dyDescent="0.35">
      <c r="A2643" s="1">
        <v>39860</v>
      </c>
      <c r="B2643">
        <v>1.24563</v>
      </c>
    </row>
    <row r="2644" spans="1:2" x14ac:dyDescent="0.35">
      <c r="A2644" s="1">
        <v>39861</v>
      </c>
      <c r="B2644">
        <v>1.24563</v>
      </c>
    </row>
    <row r="2645" spans="1:2" x14ac:dyDescent="0.35">
      <c r="A2645" s="1">
        <v>39862</v>
      </c>
      <c r="B2645">
        <v>1.25125</v>
      </c>
    </row>
    <row r="2646" spans="1:2" x14ac:dyDescent="0.35">
      <c r="A2646" s="1">
        <v>39863</v>
      </c>
      <c r="B2646">
        <v>1.2506300000000001</v>
      </c>
    </row>
    <row r="2647" spans="1:2" x14ac:dyDescent="0.35">
      <c r="A2647" s="1">
        <v>39864</v>
      </c>
      <c r="B2647">
        <v>1.24875</v>
      </c>
    </row>
    <row r="2648" spans="1:2" x14ac:dyDescent="0.35">
      <c r="A2648" s="1">
        <v>39867</v>
      </c>
      <c r="B2648">
        <v>1.24875</v>
      </c>
    </row>
    <row r="2649" spans="1:2" x14ac:dyDescent="0.35">
      <c r="A2649" s="1">
        <v>39868</v>
      </c>
      <c r="B2649">
        <v>1.25</v>
      </c>
    </row>
    <row r="2650" spans="1:2" x14ac:dyDescent="0.35">
      <c r="A2650" s="1">
        <v>39869</v>
      </c>
      <c r="B2650">
        <v>1.2562500000000001</v>
      </c>
    </row>
    <row r="2651" spans="1:2" x14ac:dyDescent="0.35">
      <c r="A2651" s="1">
        <v>39870</v>
      </c>
      <c r="B2651">
        <v>1.26125</v>
      </c>
    </row>
    <row r="2652" spans="1:2" x14ac:dyDescent="0.35">
      <c r="A2652" s="1">
        <v>39871</v>
      </c>
      <c r="B2652">
        <v>1.2643800000000001</v>
      </c>
    </row>
    <row r="2653" spans="1:2" x14ac:dyDescent="0.35">
      <c r="A2653" s="1">
        <v>39874</v>
      </c>
      <c r="B2653">
        <v>1.2662499999999999</v>
      </c>
    </row>
    <row r="2654" spans="1:2" x14ac:dyDescent="0.35">
      <c r="A2654" s="1">
        <v>39875</v>
      </c>
      <c r="B2654">
        <v>1.27125</v>
      </c>
    </row>
    <row r="2655" spans="1:2" x14ac:dyDescent="0.35">
      <c r="A2655" s="1">
        <v>39876</v>
      </c>
      <c r="B2655">
        <v>1.2766299999999999</v>
      </c>
    </row>
    <row r="2656" spans="1:2" x14ac:dyDescent="0.35">
      <c r="A2656" s="1">
        <v>39877</v>
      </c>
      <c r="B2656">
        <v>1.2837499999999999</v>
      </c>
    </row>
    <row r="2657" spans="1:2" x14ac:dyDescent="0.35">
      <c r="A2657" s="1">
        <v>39878</v>
      </c>
      <c r="B2657">
        <v>1.2925</v>
      </c>
    </row>
    <row r="2658" spans="1:2" x14ac:dyDescent="0.35">
      <c r="A2658" s="1">
        <v>39881</v>
      </c>
      <c r="B2658">
        <v>1.3125</v>
      </c>
    </row>
    <row r="2659" spans="1:2" x14ac:dyDescent="0.35">
      <c r="A2659" s="1">
        <v>39882</v>
      </c>
      <c r="B2659">
        <v>1.33125</v>
      </c>
    </row>
    <row r="2660" spans="1:2" x14ac:dyDescent="0.35">
      <c r="A2660" s="1">
        <v>39883</v>
      </c>
      <c r="B2660">
        <v>1.3259400000000001</v>
      </c>
    </row>
    <row r="2661" spans="1:2" x14ac:dyDescent="0.35">
      <c r="A2661" s="1">
        <v>39884</v>
      </c>
      <c r="B2661">
        <v>1.32</v>
      </c>
    </row>
    <row r="2662" spans="1:2" x14ac:dyDescent="0.35">
      <c r="A2662" s="1">
        <v>39885</v>
      </c>
      <c r="B2662">
        <v>1.3156300000000001</v>
      </c>
    </row>
    <row r="2663" spans="1:2" x14ac:dyDescent="0.35">
      <c r="A2663" s="1">
        <v>39888</v>
      </c>
      <c r="B2663">
        <v>1.3087500000000001</v>
      </c>
    </row>
    <row r="2664" spans="1:2" x14ac:dyDescent="0.35">
      <c r="A2664" s="1">
        <v>39889</v>
      </c>
      <c r="B2664">
        <v>1.29938</v>
      </c>
    </row>
    <row r="2665" spans="1:2" x14ac:dyDescent="0.35">
      <c r="A2665" s="1">
        <v>39890</v>
      </c>
      <c r="B2665">
        <v>1.2875000000000001</v>
      </c>
    </row>
    <row r="2666" spans="1:2" x14ac:dyDescent="0.35">
      <c r="A2666" s="1">
        <v>39891</v>
      </c>
      <c r="B2666">
        <v>1.22688</v>
      </c>
    </row>
    <row r="2667" spans="1:2" x14ac:dyDescent="0.35">
      <c r="A2667" s="1">
        <v>39892</v>
      </c>
      <c r="B2667">
        <v>1.22281</v>
      </c>
    </row>
    <row r="2668" spans="1:2" x14ac:dyDescent="0.35">
      <c r="A2668" s="1">
        <v>39895</v>
      </c>
      <c r="B2668">
        <v>1.2221899999999999</v>
      </c>
    </row>
    <row r="2669" spans="1:2" x14ac:dyDescent="0.35">
      <c r="A2669" s="1">
        <v>39896</v>
      </c>
      <c r="B2669">
        <v>1.2262500000000001</v>
      </c>
    </row>
    <row r="2670" spans="1:2" x14ac:dyDescent="0.35">
      <c r="A2670" s="1">
        <v>39897</v>
      </c>
      <c r="B2670">
        <v>1.2275</v>
      </c>
    </row>
    <row r="2671" spans="1:2" x14ac:dyDescent="0.35">
      <c r="A2671" s="1">
        <v>39898</v>
      </c>
      <c r="B2671">
        <v>1.2318800000000001</v>
      </c>
    </row>
    <row r="2672" spans="1:2" x14ac:dyDescent="0.35">
      <c r="A2672" s="1">
        <v>39899</v>
      </c>
      <c r="B2672">
        <v>1.22</v>
      </c>
    </row>
    <row r="2673" spans="1:2" x14ac:dyDescent="0.35">
      <c r="A2673" s="1">
        <v>39902</v>
      </c>
      <c r="B2673">
        <v>1.2075</v>
      </c>
    </row>
    <row r="2674" spans="1:2" x14ac:dyDescent="0.35">
      <c r="A2674" s="1">
        <v>39903</v>
      </c>
      <c r="B2674">
        <v>1.1918800000000001</v>
      </c>
    </row>
    <row r="2675" spans="1:2" x14ac:dyDescent="0.35">
      <c r="A2675" s="1">
        <v>39904</v>
      </c>
      <c r="B2675">
        <v>1.1768799999999999</v>
      </c>
    </row>
    <row r="2676" spans="1:2" x14ac:dyDescent="0.35">
      <c r="A2676" s="1">
        <v>39905</v>
      </c>
      <c r="B2676">
        <v>1.16594</v>
      </c>
    </row>
    <row r="2677" spans="1:2" x14ac:dyDescent="0.35">
      <c r="A2677" s="1">
        <v>39906</v>
      </c>
      <c r="B2677">
        <v>1.1609400000000001</v>
      </c>
    </row>
    <row r="2678" spans="1:2" x14ac:dyDescent="0.35">
      <c r="A2678" s="1">
        <v>39909</v>
      </c>
      <c r="B2678">
        <v>1.1568799999999999</v>
      </c>
    </row>
    <row r="2679" spans="1:2" x14ac:dyDescent="0.35">
      <c r="A2679" s="1">
        <v>39910</v>
      </c>
      <c r="B2679">
        <v>1.1493800000000001</v>
      </c>
    </row>
    <row r="2680" spans="1:2" x14ac:dyDescent="0.35">
      <c r="A2680" s="1">
        <v>39911</v>
      </c>
      <c r="B2680">
        <v>1.1387499999999999</v>
      </c>
    </row>
    <row r="2681" spans="1:2" x14ac:dyDescent="0.35">
      <c r="A2681" s="1">
        <v>39912</v>
      </c>
      <c r="B2681">
        <v>1.1312500000000001</v>
      </c>
    </row>
    <row r="2682" spans="1:2" x14ac:dyDescent="0.35">
      <c r="A2682" s="1">
        <v>39913</v>
      </c>
      <c r="B2682">
        <v>1.1312500000000001</v>
      </c>
    </row>
    <row r="2683" spans="1:2" x14ac:dyDescent="0.35">
      <c r="A2683" s="1">
        <v>39916</v>
      </c>
      <c r="B2683">
        <v>1.1312500000000001</v>
      </c>
    </row>
    <row r="2684" spans="1:2" x14ac:dyDescent="0.35">
      <c r="A2684" s="1">
        <v>39917</v>
      </c>
      <c r="B2684">
        <v>1.12188</v>
      </c>
    </row>
    <row r="2685" spans="1:2" x14ac:dyDescent="0.35">
      <c r="A2685" s="1">
        <v>39918</v>
      </c>
      <c r="B2685">
        <v>1.1125</v>
      </c>
    </row>
    <row r="2686" spans="1:2" x14ac:dyDescent="0.35">
      <c r="A2686" s="1">
        <v>39919</v>
      </c>
      <c r="B2686">
        <v>1.1068800000000001</v>
      </c>
    </row>
    <row r="2687" spans="1:2" x14ac:dyDescent="0.35">
      <c r="A2687" s="1">
        <v>39920</v>
      </c>
      <c r="B2687">
        <v>1.10188</v>
      </c>
    </row>
    <row r="2688" spans="1:2" x14ac:dyDescent="0.35">
      <c r="A2688" s="1">
        <v>39923</v>
      </c>
      <c r="B2688">
        <v>1.10063</v>
      </c>
    </row>
    <row r="2689" spans="1:2" x14ac:dyDescent="0.35">
      <c r="A2689" s="1">
        <v>39924</v>
      </c>
      <c r="B2689">
        <v>1.1000000000000001</v>
      </c>
    </row>
    <row r="2690" spans="1:2" x14ac:dyDescent="0.35">
      <c r="A2690" s="1">
        <v>39925</v>
      </c>
      <c r="B2690">
        <v>1.09938</v>
      </c>
    </row>
    <row r="2691" spans="1:2" x14ac:dyDescent="0.35">
      <c r="A2691" s="1">
        <v>39926</v>
      </c>
      <c r="B2691">
        <v>1.09188</v>
      </c>
    </row>
    <row r="2692" spans="1:2" x14ac:dyDescent="0.35">
      <c r="A2692" s="1">
        <v>39927</v>
      </c>
      <c r="B2692">
        <v>1.0725</v>
      </c>
    </row>
    <row r="2693" spans="1:2" x14ac:dyDescent="0.35">
      <c r="A2693" s="1">
        <v>39930</v>
      </c>
      <c r="B2693">
        <v>1.05375</v>
      </c>
    </row>
    <row r="2694" spans="1:2" x14ac:dyDescent="0.35">
      <c r="A2694" s="1">
        <v>39931</v>
      </c>
      <c r="B2694">
        <v>1.03938</v>
      </c>
    </row>
    <row r="2695" spans="1:2" x14ac:dyDescent="0.35">
      <c r="A2695" s="1">
        <v>39932</v>
      </c>
      <c r="B2695">
        <v>1.0275000000000001</v>
      </c>
    </row>
    <row r="2696" spans="1:2" x14ac:dyDescent="0.35">
      <c r="A2696" s="1">
        <v>39933</v>
      </c>
      <c r="B2696">
        <v>1.0162500000000001</v>
      </c>
    </row>
    <row r="2697" spans="1:2" x14ac:dyDescent="0.35">
      <c r="A2697" s="1">
        <v>39934</v>
      </c>
      <c r="B2697">
        <v>1.00688</v>
      </c>
    </row>
    <row r="2698" spans="1:2" x14ac:dyDescent="0.35">
      <c r="A2698" s="1">
        <v>39937</v>
      </c>
      <c r="B2698">
        <v>1.00688</v>
      </c>
    </row>
    <row r="2699" spans="1:2" x14ac:dyDescent="0.35">
      <c r="A2699" s="1">
        <v>39938</v>
      </c>
      <c r="B2699">
        <v>0.98624999999999996</v>
      </c>
    </row>
    <row r="2700" spans="1:2" x14ac:dyDescent="0.35">
      <c r="A2700" s="1">
        <v>39939</v>
      </c>
      <c r="B2700">
        <v>0.97375</v>
      </c>
    </row>
    <row r="2701" spans="1:2" x14ac:dyDescent="0.35">
      <c r="A2701" s="1">
        <v>39940</v>
      </c>
      <c r="B2701">
        <v>0.95625000000000004</v>
      </c>
    </row>
    <row r="2702" spans="1:2" x14ac:dyDescent="0.35">
      <c r="A2702" s="1">
        <v>39941</v>
      </c>
      <c r="B2702">
        <v>0.9375</v>
      </c>
    </row>
    <row r="2703" spans="1:2" x14ac:dyDescent="0.35">
      <c r="A2703" s="1">
        <v>39944</v>
      </c>
      <c r="B2703">
        <v>0.92</v>
      </c>
    </row>
    <row r="2704" spans="1:2" x14ac:dyDescent="0.35">
      <c r="A2704" s="1">
        <v>39945</v>
      </c>
      <c r="B2704">
        <v>0.90563000000000005</v>
      </c>
    </row>
    <row r="2705" spans="1:2" x14ac:dyDescent="0.35">
      <c r="A2705" s="1">
        <v>39946</v>
      </c>
      <c r="B2705">
        <v>0.88312999999999997</v>
      </c>
    </row>
    <row r="2706" spans="1:2" x14ac:dyDescent="0.35">
      <c r="A2706" s="1">
        <v>39947</v>
      </c>
      <c r="B2706">
        <v>0.85438000000000003</v>
      </c>
    </row>
    <row r="2707" spans="1:2" x14ac:dyDescent="0.35">
      <c r="A2707" s="1">
        <v>39948</v>
      </c>
      <c r="B2707">
        <v>0.82562999999999998</v>
      </c>
    </row>
    <row r="2708" spans="1:2" x14ac:dyDescent="0.35">
      <c r="A2708" s="1">
        <v>39951</v>
      </c>
      <c r="B2708">
        <v>0.78500000000000003</v>
      </c>
    </row>
    <row r="2709" spans="1:2" x14ac:dyDescent="0.35">
      <c r="A2709" s="1">
        <v>39952</v>
      </c>
      <c r="B2709">
        <v>0.75249999999999995</v>
      </c>
    </row>
    <row r="2710" spans="1:2" x14ac:dyDescent="0.35">
      <c r="A2710" s="1">
        <v>39953</v>
      </c>
      <c r="B2710">
        <v>0.71625000000000005</v>
      </c>
    </row>
    <row r="2711" spans="1:2" x14ac:dyDescent="0.35">
      <c r="A2711" s="1">
        <v>39954</v>
      </c>
      <c r="B2711">
        <v>0.66125</v>
      </c>
    </row>
    <row r="2712" spans="1:2" x14ac:dyDescent="0.35">
      <c r="A2712" s="1">
        <v>39955</v>
      </c>
      <c r="B2712">
        <v>0.66</v>
      </c>
    </row>
    <row r="2713" spans="1:2" x14ac:dyDescent="0.35">
      <c r="A2713" s="1">
        <v>39958</v>
      </c>
      <c r="B2713">
        <v>0.66</v>
      </c>
    </row>
    <row r="2714" spans="1:2" x14ac:dyDescent="0.35">
      <c r="A2714" s="1">
        <v>39959</v>
      </c>
      <c r="B2714">
        <v>0.66374999999999995</v>
      </c>
    </row>
    <row r="2715" spans="1:2" x14ac:dyDescent="0.35">
      <c r="A2715" s="1">
        <v>39960</v>
      </c>
      <c r="B2715">
        <v>0.67374999999999996</v>
      </c>
    </row>
    <row r="2716" spans="1:2" x14ac:dyDescent="0.35">
      <c r="A2716" s="1">
        <v>39961</v>
      </c>
      <c r="B2716">
        <v>0.66749999999999998</v>
      </c>
    </row>
    <row r="2717" spans="1:2" x14ac:dyDescent="0.35">
      <c r="A2717" s="1">
        <v>39962</v>
      </c>
      <c r="B2717">
        <v>0.65625</v>
      </c>
    </row>
    <row r="2718" spans="1:2" x14ac:dyDescent="0.35">
      <c r="A2718" s="1">
        <v>39965</v>
      </c>
      <c r="B2718">
        <v>0.65</v>
      </c>
    </row>
    <row r="2719" spans="1:2" x14ac:dyDescent="0.35">
      <c r="A2719" s="1">
        <v>39966</v>
      </c>
      <c r="B2719">
        <v>0.64624999999999999</v>
      </c>
    </row>
    <row r="2720" spans="1:2" x14ac:dyDescent="0.35">
      <c r="A2720" s="1">
        <v>39967</v>
      </c>
      <c r="B2720">
        <v>0.63688</v>
      </c>
    </row>
    <row r="2721" spans="1:2" x14ac:dyDescent="0.35">
      <c r="A2721" s="1">
        <v>39968</v>
      </c>
      <c r="B2721">
        <v>0.62938000000000005</v>
      </c>
    </row>
    <row r="2722" spans="1:2" x14ac:dyDescent="0.35">
      <c r="A2722" s="1">
        <v>39969</v>
      </c>
      <c r="B2722">
        <v>0.63249999999999995</v>
      </c>
    </row>
    <row r="2723" spans="1:2" x14ac:dyDescent="0.35">
      <c r="A2723" s="1">
        <v>39972</v>
      </c>
      <c r="B2723">
        <v>0.65</v>
      </c>
    </row>
    <row r="2724" spans="1:2" x14ac:dyDescent="0.35">
      <c r="A2724" s="1">
        <v>39973</v>
      </c>
      <c r="B2724">
        <v>0.64749999999999996</v>
      </c>
    </row>
    <row r="2725" spans="1:2" x14ac:dyDescent="0.35">
      <c r="A2725" s="1">
        <v>39974</v>
      </c>
      <c r="B2725">
        <v>0.63875000000000004</v>
      </c>
    </row>
    <row r="2726" spans="1:2" x14ac:dyDescent="0.35">
      <c r="A2726" s="1">
        <v>39975</v>
      </c>
      <c r="B2726">
        <v>0.62938000000000005</v>
      </c>
    </row>
    <row r="2727" spans="1:2" x14ac:dyDescent="0.35">
      <c r="A2727" s="1">
        <v>39976</v>
      </c>
      <c r="B2727">
        <v>0.62438000000000005</v>
      </c>
    </row>
    <row r="2728" spans="1:2" x14ac:dyDescent="0.35">
      <c r="A2728" s="1">
        <v>39979</v>
      </c>
      <c r="B2728">
        <v>0.61438000000000004</v>
      </c>
    </row>
    <row r="2729" spans="1:2" x14ac:dyDescent="0.35">
      <c r="A2729" s="1">
        <v>39980</v>
      </c>
      <c r="B2729">
        <v>0.61312999999999995</v>
      </c>
    </row>
    <row r="2730" spans="1:2" x14ac:dyDescent="0.35">
      <c r="A2730" s="1">
        <v>39981</v>
      </c>
      <c r="B2730">
        <v>0.61</v>
      </c>
    </row>
    <row r="2731" spans="1:2" x14ac:dyDescent="0.35">
      <c r="A2731" s="1">
        <v>39982</v>
      </c>
      <c r="B2731">
        <v>0.60875000000000001</v>
      </c>
    </row>
    <row r="2732" spans="1:2" x14ac:dyDescent="0.35">
      <c r="A2732" s="1">
        <v>39983</v>
      </c>
      <c r="B2732">
        <v>0.61187999999999998</v>
      </c>
    </row>
    <row r="2733" spans="1:2" x14ac:dyDescent="0.35">
      <c r="A2733" s="1">
        <v>39986</v>
      </c>
      <c r="B2733">
        <v>0.61</v>
      </c>
    </row>
    <row r="2734" spans="1:2" x14ac:dyDescent="0.35">
      <c r="A2734" s="1">
        <v>39987</v>
      </c>
      <c r="B2734">
        <v>0.60750000000000004</v>
      </c>
    </row>
    <row r="2735" spans="1:2" x14ac:dyDescent="0.35">
      <c r="A2735" s="1">
        <v>39988</v>
      </c>
      <c r="B2735">
        <v>0.60438000000000003</v>
      </c>
    </row>
    <row r="2736" spans="1:2" x14ac:dyDescent="0.35">
      <c r="A2736" s="1">
        <v>39989</v>
      </c>
      <c r="B2736">
        <v>0.60124999999999995</v>
      </c>
    </row>
    <row r="2737" spans="1:2" x14ac:dyDescent="0.35">
      <c r="A2737" s="1">
        <v>39990</v>
      </c>
      <c r="B2737">
        <v>0.59750000000000003</v>
      </c>
    </row>
    <row r="2738" spans="1:2" x14ac:dyDescent="0.35">
      <c r="A2738" s="1">
        <v>39993</v>
      </c>
      <c r="B2738">
        <v>0.59687999999999997</v>
      </c>
    </row>
    <row r="2739" spans="1:2" x14ac:dyDescent="0.35">
      <c r="A2739" s="1">
        <v>39994</v>
      </c>
      <c r="B2739">
        <v>0.59499999999999997</v>
      </c>
    </row>
    <row r="2740" spans="1:2" x14ac:dyDescent="0.35">
      <c r="A2740" s="1">
        <v>39995</v>
      </c>
      <c r="B2740">
        <v>0.58750000000000002</v>
      </c>
    </row>
    <row r="2741" spans="1:2" x14ac:dyDescent="0.35">
      <c r="A2741" s="1">
        <v>39996</v>
      </c>
      <c r="B2741">
        <v>0.57750000000000001</v>
      </c>
    </row>
    <row r="2742" spans="1:2" x14ac:dyDescent="0.35">
      <c r="A2742" s="1">
        <v>39997</v>
      </c>
      <c r="B2742">
        <v>0.55874999999999997</v>
      </c>
    </row>
    <row r="2743" spans="1:2" x14ac:dyDescent="0.35">
      <c r="A2743" s="1">
        <v>40000</v>
      </c>
      <c r="B2743">
        <v>0.54813000000000001</v>
      </c>
    </row>
    <row r="2744" spans="1:2" x14ac:dyDescent="0.35">
      <c r="A2744" s="1">
        <v>40001</v>
      </c>
      <c r="B2744">
        <v>0.53749999999999998</v>
      </c>
    </row>
    <row r="2745" spans="1:2" x14ac:dyDescent="0.35">
      <c r="A2745" s="1">
        <v>40002</v>
      </c>
      <c r="B2745">
        <v>0.52500000000000002</v>
      </c>
    </row>
    <row r="2746" spans="1:2" x14ac:dyDescent="0.35">
      <c r="A2746" s="1">
        <v>40003</v>
      </c>
      <c r="B2746">
        <v>0.51</v>
      </c>
    </row>
    <row r="2747" spans="1:2" x14ac:dyDescent="0.35">
      <c r="A2747" s="1">
        <v>40004</v>
      </c>
      <c r="B2747">
        <v>0.505</v>
      </c>
    </row>
    <row r="2748" spans="1:2" x14ac:dyDescent="0.35">
      <c r="A2748" s="1">
        <v>40007</v>
      </c>
      <c r="B2748">
        <v>0.50938000000000005</v>
      </c>
    </row>
    <row r="2749" spans="1:2" x14ac:dyDescent="0.35">
      <c r="A2749" s="1">
        <v>40008</v>
      </c>
      <c r="B2749">
        <v>0.51312999999999998</v>
      </c>
    </row>
    <row r="2750" spans="1:2" x14ac:dyDescent="0.35">
      <c r="A2750" s="1">
        <v>40009</v>
      </c>
      <c r="B2750">
        <v>0.51375000000000004</v>
      </c>
    </row>
    <row r="2751" spans="1:2" x14ac:dyDescent="0.35">
      <c r="A2751" s="1">
        <v>40010</v>
      </c>
      <c r="B2751">
        <v>0.51</v>
      </c>
    </row>
    <row r="2752" spans="1:2" x14ac:dyDescent="0.35">
      <c r="A2752" s="1">
        <v>40011</v>
      </c>
      <c r="B2752">
        <v>0.50375000000000003</v>
      </c>
    </row>
    <row r="2753" spans="1:2" x14ac:dyDescent="0.35">
      <c r="A2753" s="1">
        <v>40014</v>
      </c>
      <c r="B2753">
        <v>0.505</v>
      </c>
    </row>
    <row r="2754" spans="1:2" x14ac:dyDescent="0.35">
      <c r="A2754" s="1">
        <v>40015</v>
      </c>
      <c r="B2754">
        <v>0.50312999999999997</v>
      </c>
    </row>
    <row r="2755" spans="1:2" x14ac:dyDescent="0.35">
      <c r="A2755" s="1">
        <v>40016</v>
      </c>
      <c r="B2755">
        <v>0.50187999999999999</v>
      </c>
    </row>
    <row r="2756" spans="1:2" x14ac:dyDescent="0.35">
      <c r="A2756" s="1">
        <v>40017</v>
      </c>
      <c r="B2756">
        <v>0.50375000000000003</v>
      </c>
    </row>
    <row r="2757" spans="1:2" x14ac:dyDescent="0.35">
      <c r="A2757" s="1">
        <v>40018</v>
      </c>
      <c r="B2757">
        <v>0.50187999999999999</v>
      </c>
    </row>
    <row r="2758" spans="1:2" x14ac:dyDescent="0.35">
      <c r="A2758" s="1">
        <v>40021</v>
      </c>
      <c r="B2758">
        <v>0.49625000000000002</v>
      </c>
    </row>
    <row r="2759" spans="1:2" x14ac:dyDescent="0.35">
      <c r="A2759" s="1">
        <v>40022</v>
      </c>
      <c r="B2759">
        <v>0.49125000000000002</v>
      </c>
    </row>
    <row r="2760" spans="1:2" x14ac:dyDescent="0.35">
      <c r="A2760" s="1">
        <v>40023</v>
      </c>
      <c r="B2760">
        <v>0.48749999999999999</v>
      </c>
    </row>
    <row r="2761" spans="1:2" x14ac:dyDescent="0.35">
      <c r="A2761" s="1">
        <v>40024</v>
      </c>
      <c r="B2761">
        <v>0.48313</v>
      </c>
    </row>
    <row r="2762" spans="1:2" x14ac:dyDescent="0.35">
      <c r="A2762" s="1">
        <v>40025</v>
      </c>
      <c r="B2762">
        <v>0.47937999999999997</v>
      </c>
    </row>
    <row r="2763" spans="1:2" x14ac:dyDescent="0.35">
      <c r="A2763" s="1">
        <v>40028</v>
      </c>
      <c r="B2763">
        <v>0.47188000000000002</v>
      </c>
    </row>
    <row r="2764" spans="1:2" x14ac:dyDescent="0.35">
      <c r="A2764" s="1">
        <v>40029</v>
      </c>
      <c r="B2764">
        <v>0.47062999999999999</v>
      </c>
    </row>
    <row r="2765" spans="1:2" x14ac:dyDescent="0.35">
      <c r="A2765" s="1">
        <v>40030</v>
      </c>
      <c r="B2765">
        <v>0.46812999999999999</v>
      </c>
    </row>
    <row r="2766" spans="1:2" x14ac:dyDescent="0.35">
      <c r="A2766" s="1">
        <v>40031</v>
      </c>
      <c r="B2766">
        <v>0.46438000000000001</v>
      </c>
    </row>
    <row r="2767" spans="1:2" x14ac:dyDescent="0.35">
      <c r="A2767" s="1">
        <v>40032</v>
      </c>
      <c r="B2767">
        <v>0.46124999999999999</v>
      </c>
    </row>
    <row r="2768" spans="1:2" x14ac:dyDescent="0.35">
      <c r="A2768" s="1">
        <v>40035</v>
      </c>
      <c r="B2768">
        <v>0.45874999999999999</v>
      </c>
    </row>
    <row r="2769" spans="1:2" x14ac:dyDescent="0.35">
      <c r="A2769" s="1">
        <v>40036</v>
      </c>
      <c r="B2769">
        <v>0.45438000000000001</v>
      </c>
    </row>
    <row r="2770" spans="1:2" x14ac:dyDescent="0.35">
      <c r="A2770" s="1">
        <v>40037</v>
      </c>
      <c r="B2770">
        <v>0.44968999999999998</v>
      </c>
    </row>
    <row r="2771" spans="1:2" x14ac:dyDescent="0.35">
      <c r="A2771" s="1">
        <v>40038</v>
      </c>
      <c r="B2771">
        <v>0.44</v>
      </c>
    </row>
    <row r="2772" spans="1:2" x14ac:dyDescent="0.35">
      <c r="A2772" s="1">
        <v>40039</v>
      </c>
      <c r="B2772">
        <v>0.42937999999999998</v>
      </c>
    </row>
    <row r="2773" spans="1:2" x14ac:dyDescent="0.35">
      <c r="A2773" s="1">
        <v>40042</v>
      </c>
      <c r="B2773">
        <v>0.43125000000000002</v>
      </c>
    </row>
    <row r="2774" spans="1:2" x14ac:dyDescent="0.35">
      <c r="A2774" s="1">
        <v>40043</v>
      </c>
      <c r="B2774">
        <v>0.42499999999999999</v>
      </c>
    </row>
    <row r="2775" spans="1:2" x14ac:dyDescent="0.35">
      <c r="A2775" s="1">
        <v>40044</v>
      </c>
      <c r="B2775">
        <v>0.41875000000000001</v>
      </c>
    </row>
    <row r="2776" spans="1:2" x14ac:dyDescent="0.35">
      <c r="A2776" s="1">
        <v>40045</v>
      </c>
      <c r="B2776">
        <v>0.40688000000000002</v>
      </c>
    </row>
    <row r="2777" spans="1:2" x14ac:dyDescent="0.35">
      <c r="A2777" s="1">
        <v>40046</v>
      </c>
      <c r="B2777">
        <v>0.39312999999999998</v>
      </c>
    </row>
    <row r="2778" spans="1:2" x14ac:dyDescent="0.35">
      <c r="A2778" s="1">
        <v>40049</v>
      </c>
      <c r="B2778">
        <v>0.38688</v>
      </c>
    </row>
    <row r="2779" spans="1:2" x14ac:dyDescent="0.35">
      <c r="A2779" s="1">
        <v>40050</v>
      </c>
      <c r="B2779">
        <v>0.38</v>
      </c>
    </row>
    <row r="2780" spans="1:2" x14ac:dyDescent="0.35">
      <c r="A2780" s="1">
        <v>40051</v>
      </c>
      <c r="B2780">
        <v>0.37187999999999999</v>
      </c>
    </row>
    <row r="2781" spans="1:2" x14ac:dyDescent="0.35">
      <c r="A2781" s="1">
        <v>40052</v>
      </c>
      <c r="B2781">
        <v>0.36063000000000001</v>
      </c>
    </row>
    <row r="2782" spans="1:2" x14ac:dyDescent="0.35">
      <c r="A2782" s="1">
        <v>40053</v>
      </c>
      <c r="B2782">
        <v>0.34749999999999998</v>
      </c>
    </row>
    <row r="2783" spans="1:2" x14ac:dyDescent="0.35">
      <c r="A2783" s="1">
        <v>40056</v>
      </c>
      <c r="B2783">
        <v>0.34749999999999998</v>
      </c>
    </row>
    <row r="2784" spans="1:2" x14ac:dyDescent="0.35">
      <c r="A2784" s="1">
        <v>40057</v>
      </c>
      <c r="B2784">
        <v>0.33438000000000001</v>
      </c>
    </row>
    <row r="2785" spans="1:2" x14ac:dyDescent="0.35">
      <c r="A2785" s="1">
        <v>40058</v>
      </c>
      <c r="B2785">
        <v>0.33</v>
      </c>
    </row>
    <row r="2786" spans="1:2" x14ac:dyDescent="0.35">
      <c r="A2786" s="1">
        <v>40059</v>
      </c>
      <c r="B2786">
        <v>0.32188</v>
      </c>
    </row>
    <row r="2787" spans="1:2" x14ac:dyDescent="0.35">
      <c r="A2787" s="1">
        <v>40060</v>
      </c>
      <c r="B2787">
        <v>0.31437999999999999</v>
      </c>
    </row>
    <row r="2788" spans="1:2" x14ac:dyDescent="0.35">
      <c r="A2788" s="1">
        <v>40063</v>
      </c>
      <c r="B2788">
        <v>0.30875000000000002</v>
      </c>
    </row>
    <row r="2789" spans="1:2" x14ac:dyDescent="0.35">
      <c r="A2789" s="1">
        <v>40064</v>
      </c>
      <c r="B2789">
        <v>0.30187999999999998</v>
      </c>
    </row>
    <row r="2790" spans="1:2" x14ac:dyDescent="0.35">
      <c r="A2790" s="1">
        <v>40065</v>
      </c>
      <c r="B2790">
        <v>0.29869000000000001</v>
      </c>
    </row>
    <row r="2791" spans="1:2" x14ac:dyDescent="0.35">
      <c r="A2791" s="1">
        <v>40066</v>
      </c>
      <c r="B2791">
        <v>0.29969000000000001</v>
      </c>
    </row>
    <row r="2792" spans="1:2" x14ac:dyDescent="0.35">
      <c r="A2792" s="1">
        <v>40067</v>
      </c>
      <c r="B2792">
        <v>0.29899999999999999</v>
      </c>
    </row>
    <row r="2793" spans="1:2" x14ac:dyDescent="0.35">
      <c r="A2793" s="1">
        <v>40070</v>
      </c>
      <c r="B2793">
        <v>0.29499999999999998</v>
      </c>
    </row>
    <row r="2794" spans="1:2" x14ac:dyDescent="0.35">
      <c r="A2794" s="1">
        <v>40071</v>
      </c>
      <c r="B2794">
        <v>0.29337999999999997</v>
      </c>
    </row>
    <row r="2795" spans="1:2" x14ac:dyDescent="0.35">
      <c r="A2795" s="1">
        <v>40072</v>
      </c>
      <c r="B2795">
        <v>0.29187999999999997</v>
      </c>
    </row>
    <row r="2796" spans="1:2" x14ac:dyDescent="0.35">
      <c r="A2796" s="1">
        <v>40073</v>
      </c>
      <c r="B2796">
        <v>0.29187999999999997</v>
      </c>
    </row>
    <row r="2797" spans="1:2" x14ac:dyDescent="0.35">
      <c r="A2797" s="1">
        <v>40074</v>
      </c>
      <c r="B2797">
        <v>0.28938000000000003</v>
      </c>
    </row>
    <row r="2798" spans="1:2" x14ac:dyDescent="0.35">
      <c r="A2798" s="1">
        <v>40077</v>
      </c>
      <c r="B2798">
        <v>0.28938000000000003</v>
      </c>
    </row>
    <row r="2799" spans="1:2" x14ac:dyDescent="0.35">
      <c r="A2799" s="1">
        <v>40078</v>
      </c>
      <c r="B2799">
        <v>0.28563</v>
      </c>
    </row>
    <row r="2800" spans="1:2" x14ac:dyDescent="0.35">
      <c r="A2800" s="1">
        <v>40079</v>
      </c>
      <c r="B2800">
        <v>0.28499999999999998</v>
      </c>
    </row>
    <row r="2801" spans="1:2" x14ac:dyDescent="0.35">
      <c r="A2801" s="1">
        <v>40080</v>
      </c>
      <c r="B2801">
        <v>0.28312999999999999</v>
      </c>
    </row>
    <row r="2802" spans="1:2" x14ac:dyDescent="0.35">
      <c r="A2802" s="1">
        <v>40081</v>
      </c>
      <c r="B2802">
        <v>0.28249999999999997</v>
      </c>
    </row>
    <row r="2803" spans="1:2" x14ac:dyDescent="0.35">
      <c r="A2803" s="1">
        <v>40084</v>
      </c>
      <c r="B2803">
        <v>0.28249999999999997</v>
      </c>
    </row>
    <row r="2804" spans="1:2" x14ac:dyDescent="0.35">
      <c r="A2804" s="1">
        <v>40085</v>
      </c>
      <c r="B2804">
        <v>0.28969</v>
      </c>
    </row>
    <row r="2805" spans="1:2" x14ac:dyDescent="0.35">
      <c r="A2805" s="1">
        <v>40086</v>
      </c>
      <c r="B2805">
        <v>0.28688000000000002</v>
      </c>
    </row>
    <row r="2806" spans="1:2" x14ac:dyDescent="0.35">
      <c r="A2806" s="1">
        <v>40087</v>
      </c>
      <c r="B2806">
        <v>0.28438000000000002</v>
      </c>
    </row>
    <row r="2807" spans="1:2" x14ac:dyDescent="0.35">
      <c r="A2807" s="1">
        <v>40088</v>
      </c>
      <c r="B2807">
        <v>0.28405999999999998</v>
      </c>
    </row>
    <row r="2808" spans="1:2" x14ac:dyDescent="0.35">
      <c r="A2808" s="1">
        <v>40091</v>
      </c>
      <c r="B2808">
        <v>0.28405999999999998</v>
      </c>
    </row>
    <row r="2809" spans="1:2" x14ac:dyDescent="0.35">
      <c r="A2809" s="1">
        <v>40092</v>
      </c>
      <c r="B2809">
        <v>0.28405999999999998</v>
      </c>
    </row>
    <row r="2810" spans="1:2" x14ac:dyDescent="0.35">
      <c r="A2810" s="1">
        <v>40093</v>
      </c>
      <c r="B2810">
        <v>0.28438000000000002</v>
      </c>
    </row>
    <row r="2811" spans="1:2" x14ac:dyDescent="0.35">
      <c r="A2811" s="1">
        <v>40094</v>
      </c>
      <c r="B2811">
        <v>0.28438000000000002</v>
      </c>
    </row>
    <row r="2812" spans="1:2" x14ac:dyDescent="0.35">
      <c r="A2812" s="1">
        <v>40095</v>
      </c>
      <c r="B2812">
        <v>0.28438000000000002</v>
      </c>
    </row>
    <row r="2813" spans="1:2" x14ac:dyDescent="0.35">
      <c r="A2813" s="1">
        <v>40098</v>
      </c>
      <c r="B2813">
        <v>0.28438000000000002</v>
      </c>
    </row>
    <row r="2814" spans="1:2" x14ac:dyDescent="0.35">
      <c r="A2814" s="1">
        <v>40099</v>
      </c>
      <c r="B2814">
        <v>0.28438000000000002</v>
      </c>
    </row>
    <row r="2815" spans="1:2" x14ac:dyDescent="0.35">
      <c r="A2815" s="1">
        <v>40100</v>
      </c>
      <c r="B2815">
        <v>0.28405999999999998</v>
      </c>
    </row>
    <row r="2816" spans="1:2" x14ac:dyDescent="0.35">
      <c r="A2816" s="1">
        <v>40101</v>
      </c>
      <c r="B2816">
        <v>0.28405999999999998</v>
      </c>
    </row>
    <row r="2817" spans="1:2" x14ac:dyDescent="0.35">
      <c r="A2817" s="1">
        <v>40102</v>
      </c>
      <c r="B2817">
        <v>0.28405999999999998</v>
      </c>
    </row>
    <row r="2818" spans="1:2" x14ac:dyDescent="0.35">
      <c r="A2818" s="1">
        <v>40105</v>
      </c>
      <c r="B2818">
        <v>0.28338000000000002</v>
      </c>
    </row>
    <row r="2819" spans="1:2" x14ac:dyDescent="0.35">
      <c r="A2819" s="1">
        <v>40106</v>
      </c>
      <c r="B2819">
        <v>0.28312999999999999</v>
      </c>
    </row>
    <row r="2820" spans="1:2" x14ac:dyDescent="0.35">
      <c r="A2820" s="1">
        <v>40107</v>
      </c>
      <c r="B2820">
        <v>0.28344000000000003</v>
      </c>
    </row>
    <row r="2821" spans="1:2" x14ac:dyDescent="0.35">
      <c r="A2821" s="1">
        <v>40108</v>
      </c>
      <c r="B2821">
        <v>0.28219</v>
      </c>
    </row>
    <row r="2822" spans="1:2" x14ac:dyDescent="0.35">
      <c r="A2822" s="1">
        <v>40109</v>
      </c>
      <c r="B2822">
        <v>0.28188000000000002</v>
      </c>
    </row>
    <row r="2823" spans="1:2" x14ac:dyDescent="0.35">
      <c r="A2823" s="1">
        <v>40112</v>
      </c>
      <c r="B2823">
        <v>0.28062999999999999</v>
      </c>
    </row>
    <row r="2824" spans="1:2" x14ac:dyDescent="0.35">
      <c r="A2824" s="1">
        <v>40113</v>
      </c>
      <c r="B2824">
        <v>0.28062999999999999</v>
      </c>
    </row>
    <row r="2825" spans="1:2" x14ac:dyDescent="0.35">
      <c r="A2825" s="1">
        <v>40114</v>
      </c>
      <c r="B2825">
        <v>0.28062999999999999</v>
      </c>
    </row>
    <row r="2826" spans="1:2" x14ac:dyDescent="0.35">
      <c r="A2826" s="1">
        <v>40115</v>
      </c>
      <c r="B2826">
        <v>0.28062999999999999</v>
      </c>
    </row>
    <row r="2827" spans="1:2" x14ac:dyDescent="0.35">
      <c r="A2827" s="1">
        <v>40116</v>
      </c>
      <c r="B2827">
        <v>0.28062999999999999</v>
      </c>
    </row>
    <row r="2828" spans="1:2" x14ac:dyDescent="0.35">
      <c r="A2828" s="1">
        <v>40119</v>
      </c>
      <c r="B2828">
        <v>0.27938000000000002</v>
      </c>
    </row>
    <row r="2829" spans="1:2" x14ac:dyDescent="0.35">
      <c r="A2829" s="1">
        <v>40120</v>
      </c>
      <c r="B2829">
        <v>0.27812999999999999</v>
      </c>
    </row>
    <row r="2830" spans="1:2" x14ac:dyDescent="0.35">
      <c r="A2830" s="1">
        <v>40121</v>
      </c>
      <c r="B2830">
        <v>0.27750000000000002</v>
      </c>
    </row>
    <row r="2831" spans="1:2" x14ac:dyDescent="0.35">
      <c r="A2831" s="1">
        <v>40122</v>
      </c>
      <c r="B2831">
        <v>0.27531</v>
      </c>
    </row>
    <row r="2832" spans="1:2" x14ac:dyDescent="0.35">
      <c r="A2832" s="1">
        <v>40123</v>
      </c>
      <c r="B2832">
        <v>0.27406000000000003</v>
      </c>
    </row>
    <row r="2833" spans="1:2" x14ac:dyDescent="0.35">
      <c r="A2833" s="1">
        <v>40126</v>
      </c>
      <c r="B2833">
        <v>0.27250000000000002</v>
      </c>
    </row>
    <row r="2834" spans="1:2" x14ac:dyDescent="0.35">
      <c r="A2834" s="1">
        <v>40127</v>
      </c>
      <c r="B2834">
        <v>0.27250000000000002</v>
      </c>
    </row>
    <row r="2835" spans="1:2" x14ac:dyDescent="0.35">
      <c r="A2835" s="1">
        <v>40128</v>
      </c>
      <c r="B2835">
        <v>0.27250000000000002</v>
      </c>
    </row>
    <row r="2836" spans="1:2" x14ac:dyDescent="0.35">
      <c r="A2836" s="1">
        <v>40129</v>
      </c>
      <c r="B2836">
        <v>0.27250000000000002</v>
      </c>
    </row>
    <row r="2837" spans="1:2" x14ac:dyDescent="0.35">
      <c r="A2837" s="1">
        <v>40130</v>
      </c>
      <c r="B2837">
        <v>0.27250000000000002</v>
      </c>
    </row>
    <row r="2838" spans="1:2" x14ac:dyDescent="0.35">
      <c r="A2838" s="1">
        <v>40133</v>
      </c>
      <c r="B2838">
        <v>0.27124999999999999</v>
      </c>
    </row>
    <row r="2839" spans="1:2" x14ac:dyDescent="0.35">
      <c r="A2839" s="1">
        <v>40134</v>
      </c>
      <c r="B2839">
        <v>0.27030999999999999</v>
      </c>
    </row>
    <row r="2840" spans="1:2" x14ac:dyDescent="0.35">
      <c r="A2840" s="1">
        <v>40135</v>
      </c>
      <c r="B2840">
        <v>0.26906000000000002</v>
      </c>
    </row>
    <row r="2841" spans="1:2" x14ac:dyDescent="0.35">
      <c r="A2841" s="1">
        <v>40136</v>
      </c>
      <c r="B2841">
        <v>0.26656000000000002</v>
      </c>
    </row>
    <row r="2842" spans="1:2" x14ac:dyDescent="0.35">
      <c r="A2842" s="1">
        <v>40137</v>
      </c>
      <c r="B2842">
        <v>0.26218999999999998</v>
      </c>
    </row>
    <row r="2843" spans="1:2" x14ac:dyDescent="0.35">
      <c r="A2843" s="1">
        <v>40140</v>
      </c>
      <c r="B2843">
        <v>0.26188</v>
      </c>
    </row>
    <row r="2844" spans="1:2" x14ac:dyDescent="0.35">
      <c r="A2844" s="1">
        <v>40141</v>
      </c>
      <c r="B2844">
        <v>0.26062999999999997</v>
      </c>
    </row>
    <row r="2845" spans="1:2" x14ac:dyDescent="0.35">
      <c r="A2845" s="1">
        <v>40142</v>
      </c>
      <c r="B2845">
        <v>0.25563000000000002</v>
      </c>
    </row>
    <row r="2846" spans="1:2" x14ac:dyDescent="0.35">
      <c r="A2846" s="1">
        <v>40143</v>
      </c>
      <c r="B2846">
        <v>0.25438</v>
      </c>
    </row>
    <row r="2847" spans="1:2" x14ac:dyDescent="0.35">
      <c r="A2847" s="1">
        <v>40144</v>
      </c>
      <c r="B2847">
        <v>0.25563000000000002</v>
      </c>
    </row>
    <row r="2848" spans="1:2" x14ac:dyDescent="0.35">
      <c r="A2848" s="1">
        <v>40147</v>
      </c>
      <c r="B2848">
        <v>0.25656000000000001</v>
      </c>
    </row>
    <row r="2849" spans="1:2" x14ac:dyDescent="0.35">
      <c r="A2849" s="1">
        <v>40148</v>
      </c>
      <c r="B2849">
        <v>0.25530999999999998</v>
      </c>
    </row>
    <row r="2850" spans="1:2" x14ac:dyDescent="0.35">
      <c r="A2850" s="1">
        <v>40149</v>
      </c>
      <c r="B2850">
        <v>0.255</v>
      </c>
    </row>
    <row r="2851" spans="1:2" x14ac:dyDescent="0.35">
      <c r="A2851" s="1">
        <v>40150</v>
      </c>
      <c r="B2851">
        <v>0.25530999999999998</v>
      </c>
    </row>
    <row r="2852" spans="1:2" x14ac:dyDescent="0.35">
      <c r="A2852" s="1">
        <v>40151</v>
      </c>
      <c r="B2852">
        <v>0.25656000000000001</v>
      </c>
    </row>
    <row r="2853" spans="1:2" x14ac:dyDescent="0.35">
      <c r="A2853" s="1">
        <v>40154</v>
      </c>
      <c r="B2853">
        <v>0.25656000000000001</v>
      </c>
    </row>
    <row r="2854" spans="1:2" x14ac:dyDescent="0.35">
      <c r="A2854" s="1">
        <v>40155</v>
      </c>
      <c r="B2854">
        <v>0.25594</v>
      </c>
    </row>
    <row r="2855" spans="1:2" x14ac:dyDescent="0.35">
      <c r="A2855" s="1">
        <v>40156</v>
      </c>
      <c r="B2855">
        <v>0.25518999999999997</v>
      </c>
    </row>
    <row r="2856" spans="1:2" x14ac:dyDescent="0.35">
      <c r="A2856" s="1">
        <v>40157</v>
      </c>
      <c r="B2856">
        <v>0.25424999999999998</v>
      </c>
    </row>
    <row r="2857" spans="1:2" x14ac:dyDescent="0.35">
      <c r="A2857" s="1">
        <v>40158</v>
      </c>
      <c r="B2857">
        <v>0.25363000000000002</v>
      </c>
    </row>
    <row r="2858" spans="1:2" x14ac:dyDescent="0.35">
      <c r="A2858" s="1">
        <v>40161</v>
      </c>
      <c r="B2858">
        <v>0.25374999999999998</v>
      </c>
    </row>
    <row r="2859" spans="1:2" x14ac:dyDescent="0.35">
      <c r="A2859" s="1">
        <v>40162</v>
      </c>
      <c r="B2859">
        <v>0.25344</v>
      </c>
    </row>
    <row r="2860" spans="1:2" x14ac:dyDescent="0.35">
      <c r="A2860" s="1">
        <v>40163</v>
      </c>
      <c r="B2860">
        <v>0.25374999999999998</v>
      </c>
    </row>
    <row r="2861" spans="1:2" x14ac:dyDescent="0.35">
      <c r="A2861" s="1">
        <v>40164</v>
      </c>
      <c r="B2861">
        <v>0.25337999999999999</v>
      </c>
    </row>
    <row r="2862" spans="1:2" x14ac:dyDescent="0.35">
      <c r="A2862" s="1">
        <v>40165</v>
      </c>
      <c r="B2862">
        <v>0.25124999999999997</v>
      </c>
    </row>
    <row r="2863" spans="1:2" x14ac:dyDescent="0.35">
      <c r="A2863" s="1">
        <v>40168</v>
      </c>
      <c r="B2863">
        <v>0.24875</v>
      </c>
    </row>
    <row r="2864" spans="1:2" x14ac:dyDescent="0.35">
      <c r="A2864" s="1">
        <v>40169</v>
      </c>
      <c r="B2864">
        <v>0.24875</v>
      </c>
    </row>
    <row r="2865" spans="1:2" x14ac:dyDescent="0.35">
      <c r="A2865" s="1">
        <v>40170</v>
      </c>
      <c r="B2865">
        <v>0.25063000000000002</v>
      </c>
    </row>
    <row r="2866" spans="1:2" x14ac:dyDescent="0.35">
      <c r="A2866" s="1">
        <v>40171</v>
      </c>
      <c r="B2866">
        <v>0.25063000000000002</v>
      </c>
    </row>
    <row r="2867" spans="1:2" x14ac:dyDescent="0.35">
      <c r="A2867" s="1">
        <v>40172</v>
      </c>
      <c r="B2867">
        <v>0.25063000000000002</v>
      </c>
    </row>
    <row r="2868" spans="1:2" x14ac:dyDescent="0.35">
      <c r="A2868" s="1">
        <v>40175</v>
      </c>
      <c r="B2868">
        <v>0.25063000000000002</v>
      </c>
    </row>
    <row r="2869" spans="1:2" x14ac:dyDescent="0.35">
      <c r="A2869" s="1">
        <v>40176</v>
      </c>
      <c r="B2869">
        <v>0.25063000000000002</v>
      </c>
    </row>
    <row r="2870" spans="1:2" x14ac:dyDescent="0.35">
      <c r="A2870" s="1">
        <v>40177</v>
      </c>
      <c r="B2870">
        <v>0.25063000000000002</v>
      </c>
    </row>
    <row r="2871" spans="1:2" x14ac:dyDescent="0.35">
      <c r="A2871" s="1">
        <v>40178</v>
      </c>
      <c r="B2871">
        <v>0.25063000000000002</v>
      </c>
    </row>
    <row r="2872" spans="1:2" x14ac:dyDescent="0.35">
      <c r="A2872" s="1">
        <v>40179</v>
      </c>
      <c r="B2872">
        <v>0.25063000000000002</v>
      </c>
    </row>
    <row r="2873" spans="1:2" x14ac:dyDescent="0.35">
      <c r="A2873" s="1">
        <v>40182</v>
      </c>
      <c r="B2873">
        <v>0.25438</v>
      </c>
    </row>
    <row r="2874" spans="1:2" x14ac:dyDescent="0.35">
      <c r="A2874" s="1">
        <v>40183</v>
      </c>
      <c r="B2874">
        <v>0.2525</v>
      </c>
    </row>
    <row r="2875" spans="1:2" x14ac:dyDescent="0.35">
      <c r="A2875" s="1">
        <v>40184</v>
      </c>
      <c r="B2875">
        <v>0.25</v>
      </c>
    </row>
    <row r="2876" spans="1:2" x14ac:dyDescent="0.35">
      <c r="A2876" s="1">
        <v>40185</v>
      </c>
      <c r="B2876">
        <v>0.24937999999999999</v>
      </c>
    </row>
    <row r="2877" spans="1:2" x14ac:dyDescent="0.35">
      <c r="A2877" s="1">
        <v>40186</v>
      </c>
      <c r="B2877">
        <v>0.25124999999999997</v>
      </c>
    </row>
    <row r="2878" spans="1:2" x14ac:dyDescent="0.35">
      <c r="A2878" s="1">
        <v>40189</v>
      </c>
      <c r="B2878">
        <v>0.25124999999999997</v>
      </c>
    </row>
    <row r="2879" spans="1:2" x14ac:dyDescent="0.35">
      <c r="A2879" s="1">
        <v>40190</v>
      </c>
      <c r="B2879">
        <v>0.25124999999999997</v>
      </c>
    </row>
    <row r="2880" spans="1:2" x14ac:dyDescent="0.35">
      <c r="A2880" s="1">
        <v>40191</v>
      </c>
      <c r="B2880">
        <v>0.25124999999999997</v>
      </c>
    </row>
    <row r="2881" spans="1:2" x14ac:dyDescent="0.35">
      <c r="A2881" s="1">
        <v>40192</v>
      </c>
      <c r="B2881">
        <v>0.25124999999999997</v>
      </c>
    </row>
    <row r="2882" spans="1:2" x14ac:dyDescent="0.35">
      <c r="A2882" s="1">
        <v>40193</v>
      </c>
      <c r="B2882">
        <v>0.25124999999999997</v>
      </c>
    </row>
    <row r="2883" spans="1:2" x14ac:dyDescent="0.35">
      <c r="A2883" s="1">
        <v>40196</v>
      </c>
      <c r="B2883">
        <v>0.24875</v>
      </c>
    </row>
    <row r="2884" spans="1:2" x14ac:dyDescent="0.35">
      <c r="A2884" s="1">
        <v>40197</v>
      </c>
      <c r="B2884">
        <v>0.249</v>
      </c>
    </row>
    <row r="2885" spans="1:2" x14ac:dyDescent="0.35">
      <c r="A2885" s="1">
        <v>40198</v>
      </c>
      <c r="B2885">
        <v>0.24887999999999999</v>
      </c>
    </row>
    <row r="2886" spans="1:2" x14ac:dyDescent="0.35">
      <c r="A2886" s="1">
        <v>40199</v>
      </c>
      <c r="B2886">
        <v>0.24887999999999999</v>
      </c>
    </row>
    <row r="2887" spans="1:2" x14ac:dyDescent="0.35">
      <c r="A2887" s="1">
        <v>40200</v>
      </c>
      <c r="B2887">
        <v>0.24906</v>
      </c>
    </row>
    <row r="2888" spans="1:2" x14ac:dyDescent="0.35">
      <c r="A2888" s="1">
        <v>40203</v>
      </c>
      <c r="B2888">
        <v>0.24875</v>
      </c>
    </row>
    <row r="2889" spans="1:2" x14ac:dyDescent="0.35">
      <c r="A2889" s="1">
        <v>40204</v>
      </c>
      <c r="B2889">
        <v>0.24875</v>
      </c>
    </row>
    <row r="2890" spans="1:2" x14ac:dyDescent="0.35">
      <c r="A2890" s="1">
        <v>40205</v>
      </c>
      <c r="B2890">
        <v>0.24875</v>
      </c>
    </row>
    <row r="2891" spans="1:2" x14ac:dyDescent="0.35">
      <c r="A2891" s="1">
        <v>40206</v>
      </c>
      <c r="B2891">
        <v>0.24875</v>
      </c>
    </row>
    <row r="2892" spans="1:2" x14ac:dyDescent="0.35">
      <c r="A2892" s="1">
        <v>40207</v>
      </c>
      <c r="B2892">
        <v>0.24906</v>
      </c>
    </row>
    <row r="2893" spans="1:2" x14ac:dyDescent="0.35">
      <c r="A2893" s="1">
        <v>40210</v>
      </c>
      <c r="B2893">
        <v>0.24906</v>
      </c>
    </row>
    <row r="2894" spans="1:2" x14ac:dyDescent="0.35">
      <c r="A2894" s="1">
        <v>40211</v>
      </c>
      <c r="B2894">
        <v>0.25030999999999998</v>
      </c>
    </row>
    <row r="2895" spans="1:2" x14ac:dyDescent="0.35">
      <c r="A2895" s="1">
        <v>40212</v>
      </c>
      <c r="B2895">
        <v>0.24906</v>
      </c>
    </row>
    <row r="2896" spans="1:2" x14ac:dyDescent="0.35">
      <c r="A2896" s="1">
        <v>40213</v>
      </c>
      <c r="B2896">
        <v>0.24875</v>
      </c>
    </row>
    <row r="2897" spans="1:2" x14ac:dyDescent="0.35">
      <c r="A2897" s="1">
        <v>40214</v>
      </c>
      <c r="B2897">
        <v>0.24969</v>
      </c>
    </row>
    <row r="2898" spans="1:2" x14ac:dyDescent="0.35">
      <c r="A2898" s="1">
        <v>40217</v>
      </c>
      <c r="B2898">
        <v>0.25</v>
      </c>
    </row>
    <row r="2899" spans="1:2" x14ac:dyDescent="0.35">
      <c r="A2899" s="1">
        <v>40218</v>
      </c>
      <c r="B2899">
        <v>0.25</v>
      </c>
    </row>
    <row r="2900" spans="1:2" x14ac:dyDescent="0.35">
      <c r="A2900" s="1">
        <v>40219</v>
      </c>
      <c r="B2900">
        <v>0.25</v>
      </c>
    </row>
    <row r="2901" spans="1:2" x14ac:dyDescent="0.35">
      <c r="A2901" s="1">
        <v>40220</v>
      </c>
      <c r="B2901">
        <v>0.25</v>
      </c>
    </row>
    <row r="2902" spans="1:2" x14ac:dyDescent="0.35">
      <c r="A2902" s="1">
        <v>40221</v>
      </c>
      <c r="B2902">
        <v>0.25</v>
      </c>
    </row>
    <row r="2903" spans="1:2" x14ac:dyDescent="0.35">
      <c r="A2903" s="1">
        <v>40224</v>
      </c>
      <c r="B2903">
        <v>0.25</v>
      </c>
    </row>
    <row r="2904" spans="1:2" x14ac:dyDescent="0.35">
      <c r="A2904" s="1">
        <v>40225</v>
      </c>
      <c r="B2904">
        <v>0.25</v>
      </c>
    </row>
    <row r="2905" spans="1:2" x14ac:dyDescent="0.35">
      <c r="A2905" s="1">
        <v>40226</v>
      </c>
      <c r="B2905">
        <v>0.25063000000000002</v>
      </c>
    </row>
    <row r="2906" spans="1:2" x14ac:dyDescent="0.35">
      <c r="A2906" s="1">
        <v>40227</v>
      </c>
      <c r="B2906">
        <v>0.25124999999999997</v>
      </c>
    </row>
    <row r="2907" spans="1:2" x14ac:dyDescent="0.35">
      <c r="A2907" s="1">
        <v>40228</v>
      </c>
      <c r="B2907">
        <v>0.25194</v>
      </c>
    </row>
    <row r="2908" spans="1:2" x14ac:dyDescent="0.35">
      <c r="A2908" s="1">
        <v>40231</v>
      </c>
      <c r="B2908">
        <v>0.25219000000000003</v>
      </c>
    </row>
    <row r="2909" spans="1:2" x14ac:dyDescent="0.35">
      <c r="A2909" s="1">
        <v>40232</v>
      </c>
      <c r="B2909">
        <v>0.25194</v>
      </c>
    </row>
    <row r="2910" spans="1:2" x14ac:dyDescent="0.35">
      <c r="A2910" s="1">
        <v>40233</v>
      </c>
      <c r="B2910">
        <v>0.25194</v>
      </c>
    </row>
    <row r="2911" spans="1:2" x14ac:dyDescent="0.35">
      <c r="A2911" s="1">
        <v>40234</v>
      </c>
      <c r="B2911">
        <v>0.25194</v>
      </c>
    </row>
    <row r="2912" spans="1:2" x14ac:dyDescent="0.35">
      <c r="A2912" s="1">
        <v>40235</v>
      </c>
      <c r="B2912">
        <v>0.25169000000000002</v>
      </c>
    </row>
    <row r="2913" spans="1:2" x14ac:dyDescent="0.35">
      <c r="A2913" s="1">
        <v>40238</v>
      </c>
      <c r="B2913">
        <v>0.25169000000000002</v>
      </c>
    </row>
    <row r="2914" spans="1:2" x14ac:dyDescent="0.35">
      <c r="A2914" s="1">
        <v>40239</v>
      </c>
      <c r="B2914">
        <v>0.25194</v>
      </c>
    </row>
    <row r="2915" spans="1:2" x14ac:dyDescent="0.35">
      <c r="A2915" s="1">
        <v>40240</v>
      </c>
      <c r="B2915">
        <v>0.25194</v>
      </c>
    </row>
    <row r="2916" spans="1:2" x14ac:dyDescent="0.35">
      <c r="A2916" s="1">
        <v>40241</v>
      </c>
      <c r="B2916">
        <v>0.25219000000000003</v>
      </c>
    </row>
    <row r="2917" spans="1:2" x14ac:dyDescent="0.35">
      <c r="A2917" s="1">
        <v>40242</v>
      </c>
      <c r="B2917">
        <v>0.25363000000000002</v>
      </c>
    </row>
    <row r="2918" spans="1:2" x14ac:dyDescent="0.35">
      <c r="A2918" s="1">
        <v>40245</v>
      </c>
      <c r="B2918">
        <v>0.25424999999999998</v>
      </c>
    </row>
    <row r="2919" spans="1:2" x14ac:dyDescent="0.35">
      <c r="A2919" s="1">
        <v>40246</v>
      </c>
      <c r="B2919">
        <v>0.2555</v>
      </c>
    </row>
    <row r="2920" spans="1:2" x14ac:dyDescent="0.35">
      <c r="A2920" s="1">
        <v>40247</v>
      </c>
      <c r="B2920">
        <v>0.25563000000000002</v>
      </c>
    </row>
    <row r="2921" spans="1:2" x14ac:dyDescent="0.35">
      <c r="A2921" s="1">
        <v>40248</v>
      </c>
      <c r="B2921">
        <v>0.25702999999999998</v>
      </c>
    </row>
    <row r="2922" spans="1:2" x14ac:dyDescent="0.35">
      <c r="A2922" s="1">
        <v>40249</v>
      </c>
      <c r="B2922">
        <v>0.25718999999999997</v>
      </c>
    </row>
    <row r="2923" spans="1:2" x14ac:dyDescent="0.35">
      <c r="A2923" s="1">
        <v>40252</v>
      </c>
      <c r="B2923">
        <v>0.25763000000000003</v>
      </c>
    </row>
    <row r="2924" spans="1:2" x14ac:dyDescent="0.35">
      <c r="A2924" s="1">
        <v>40253</v>
      </c>
      <c r="B2924">
        <v>0.26088</v>
      </c>
    </row>
    <row r="2925" spans="1:2" x14ac:dyDescent="0.35">
      <c r="A2925" s="1">
        <v>40254</v>
      </c>
      <c r="B2925">
        <v>0.26638000000000001</v>
      </c>
    </row>
    <row r="2926" spans="1:2" x14ac:dyDescent="0.35">
      <c r="A2926" s="1">
        <v>40255</v>
      </c>
      <c r="B2926">
        <v>0.27100000000000002</v>
      </c>
    </row>
    <row r="2927" spans="1:2" x14ac:dyDescent="0.35">
      <c r="A2927" s="1">
        <v>40256</v>
      </c>
      <c r="B2927">
        <v>0.27750000000000002</v>
      </c>
    </row>
    <row r="2928" spans="1:2" x14ac:dyDescent="0.35">
      <c r="A2928" s="1">
        <v>40259</v>
      </c>
      <c r="B2928">
        <v>0.28188000000000002</v>
      </c>
    </row>
    <row r="2929" spans="1:2" x14ac:dyDescent="0.35">
      <c r="A2929" s="1">
        <v>40260</v>
      </c>
      <c r="B2929">
        <v>0.28353</v>
      </c>
    </row>
    <row r="2930" spans="1:2" x14ac:dyDescent="0.35">
      <c r="A2930" s="1">
        <v>40261</v>
      </c>
      <c r="B2930">
        <v>0.28491</v>
      </c>
    </row>
    <row r="2931" spans="1:2" x14ac:dyDescent="0.35">
      <c r="A2931" s="1">
        <v>40262</v>
      </c>
      <c r="B2931">
        <v>0.28781000000000001</v>
      </c>
    </row>
    <row r="2932" spans="1:2" x14ac:dyDescent="0.35">
      <c r="A2932" s="1">
        <v>40263</v>
      </c>
      <c r="B2932">
        <v>0.28875000000000001</v>
      </c>
    </row>
    <row r="2933" spans="1:2" x14ac:dyDescent="0.35">
      <c r="A2933" s="1">
        <v>40266</v>
      </c>
      <c r="B2933">
        <v>0.29013</v>
      </c>
    </row>
    <row r="2934" spans="1:2" x14ac:dyDescent="0.35">
      <c r="A2934" s="1">
        <v>40267</v>
      </c>
      <c r="B2934">
        <v>0.29088000000000003</v>
      </c>
    </row>
    <row r="2935" spans="1:2" x14ac:dyDescent="0.35">
      <c r="A2935" s="1">
        <v>40268</v>
      </c>
      <c r="B2935">
        <v>0.29149999999999998</v>
      </c>
    </row>
    <row r="2936" spans="1:2" x14ac:dyDescent="0.35">
      <c r="A2936" s="1">
        <v>40269</v>
      </c>
      <c r="B2936">
        <v>0.29149999999999998</v>
      </c>
    </row>
    <row r="2937" spans="1:2" x14ac:dyDescent="0.35">
      <c r="A2937" s="1">
        <v>40270</v>
      </c>
      <c r="B2937">
        <v>0.29149999999999998</v>
      </c>
    </row>
    <row r="2938" spans="1:2" x14ac:dyDescent="0.35">
      <c r="A2938" s="1">
        <v>40273</v>
      </c>
      <c r="B2938">
        <v>0.29149999999999998</v>
      </c>
    </row>
    <row r="2939" spans="1:2" x14ac:dyDescent="0.35">
      <c r="A2939" s="1">
        <v>40274</v>
      </c>
      <c r="B2939">
        <v>0.29487999999999998</v>
      </c>
    </row>
    <row r="2940" spans="1:2" x14ac:dyDescent="0.35">
      <c r="A2940" s="1">
        <v>40275</v>
      </c>
      <c r="B2940">
        <v>0.29525000000000001</v>
      </c>
    </row>
    <row r="2941" spans="1:2" x14ac:dyDescent="0.35">
      <c r="A2941" s="1">
        <v>40276</v>
      </c>
      <c r="B2941">
        <v>0.29399999999999998</v>
      </c>
    </row>
    <row r="2942" spans="1:2" x14ac:dyDescent="0.35">
      <c r="A2942" s="1">
        <v>40277</v>
      </c>
      <c r="B2942">
        <v>0.29781000000000002</v>
      </c>
    </row>
    <row r="2943" spans="1:2" x14ac:dyDescent="0.35">
      <c r="A2943" s="1">
        <v>40280</v>
      </c>
      <c r="B2943">
        <v>0.30041000000000001</v>
      </c>
    </row>
    <row r="2944" spans="1:2" x14ac:dyDescent="0.35">
      <c r="A2944" s="1">
        <v>40281</v>
      </c>
      <c r="B2944">
        <v>0.30281000000000002</v>
      </c>
    </row>
    <row r="2945" spans="1:2" x14ac:dyDescent="0.35">
      <c r="A2945" s="1">
        <v>40282</v>
      </c>
      <c r="B2945">
        <v>0.30375000000000002</v>
      </c>
    </row>
    <row r="2946" spans="1:2" x14ac:dyDescent="0.35">
      <c r="A2946" s="1">
        <v>40283</v>
      </c>
      <c r="B2946">
        <v>0.30437999999999998</v>
      </c>
    </row>
    <row r="2947" spans="1:2" x14ac:dyDescent="0.35">
      <c r="A2947" s="1">
        <v>40284</v>
      </c>
      <c r="B2947">
        <v>0.30531000000000003</v>
      </c>
    </row>
    <row r="2948" spans="1:2" x14ac:dyDescent="0.35">
      <c r="A2948" s="1">
        <v>40287</v>
      </c>
      <c r="B2948">
        <v>0.30531000000000003</v>
      </c>
    </row>
    <row r="2949" spans="1:2" x14ac:dyDescent="0.35">
      <c r="A2949" s="1">
        <v>40288</v>
      </c>
      <c r="B2949">
        <v>0.30719000000000002</v>
      </c>
    </row>
    <row r="2950" spans="1:2" x14ac:dyDescent="0.35">
      <c r="A2950" s="1">
        <v>40289</v>
      </c>
      <c r="B2950">
        <v>0.31280999999999998</v>
      </c>
    </row>
    <row r="2951" spans="1:2" x14ac:dyDescent="0.35">
      <c r="A2951" s="1">
        <v>40290</v>
      </c>
      <c r="B2951">
        <v>0.31578000000000001</v>
      </c>
    </row>
    <row r="2952" spans="1:2" x14ac:dyDescent="0.35">
      <c r="A2952" s="1">
        <v>40291</v>
      </c>
      <c r="B2952">
        <v>0.32063000000000003</v>
      </c>
    </row>
    <row r="2953" spans="1:2" x14ac:dyDescent="0.35">
      <c r="A2953" s="1">
        <v>40294</v>
      </c>
      <c r="B2953">
        <v>0.32374999999999998</v>
      </c>
    </row>
    <row r="2954" spans="1:2" x14ac:dyDescent="0.35">
      <c r="A2954" s="1">
        <v>40295</v>
      </c>
      <c r="B2954">
        <v>0.32780999999999999</v>
      </c>
    </row>
    <row r="2955" spans="1:2" x14ac:dyDescent="0.35">
      <c r="A2955" s="1">
        <v>40296</v>
      </c>
      <c r="B2955">
        <v>0.33781</v>
      </c>
    </row>
    <row r="2956" spans="1:2" x14ac:dyDescent="0.35">
      <c r="A2956" s="1">
        <v>40297</v>
      </c>
      <c r="B2956">
        <v>0.34438000000000002</v>
      </c>
    </row>
    <row r="2957" spans="1:2" x14ac:dyDescent="0.35">
      <c r="A2957" s="1">
        <v>40298</v>
      </c>
      <c r="B2957">
        <v>0.34655999999999998</v>
      </c>
    </row>
    <row r="2958" spans="1:2" x14ac:dyDescent="0.35">
      <c r="A2958" s="1">
        <v>40301</v>
      </c>
      <c r="B2958">
        <v>0.34655999999999998</v>
      </c>
    </row>
    <row r="2959" spans="1:2" x14ac:dyDescent="0.35">
      <c r="A2959" s="1">
        <v>40302</v>
      </c>
      <c r="B2959">
        <v>0.35313</v>
      </c>
    </row>
    <row r="2960" spans="1:2" x14ac:dyDescent="0.35">
      <c r="A2960" s="1">
        <v>40303</v>
      </c>
      <c r="B2960">
        <v>0.36015999999999998</v>
      </c>
    </row>
    <row r="2961" spans="1:2" x14ac:dyDescent="0.35">
      <c r="A2961" s="1">
        <v>40304</v>
      </c>
      <c r="B2961">
        <v>0.37358999999999998</v>
      </c>
    </row>
    <row r="2962" spans="1:2" x14ac:dyDescent="0.35">
      <c r="A2962" s="1">
        <v>40305</v>
      </c>
      <c r="B2962">
        <v>0.42813000000000001</v>
      </c>
    </row>
    <row r="2963" spans="1:2" x14ac:dyDescent="0.35">
      <c r="A2963" s="1">
        <v>40308</v>
      </c>
      <c r="B2963">
        <v>0.42125000000000001</v>
      </c>
    </row>
    <row r="2964" spans="1:2" x14ac:dyDescent="0.35">
      <c r="A2964" s="1">
        <v>40309</v>
      </c>
      <c r="B2964">
        <v>0.42281000000000002</v>
      </c>
    </row>
    <row r="2965" spans="1:2" x14ac:dyDescent="0.35">
      <c r="A2965" s="1">
        <v>40310</v>
      </c>
      <c r="B2965">
        <v>0.43019000000000002</v>
      </c>
    </row>
    <row r="2966" spans="1:2" x14ac:dyDescent="0.35">
      <c r="A2966" s="1">
        <v>40311</v>
      </c>
      <c r="B2966">
        <v>0.43587999999999999</v>
      </c>
    </row>
    <row r="2967" spans="1:2" x14ac:dyDescent="0.35">
      <c r="A2967" s="1">
        <v>40312</v>
      </c>
      <c r="B2967">
        <v>0.44506000000000001</v>
      </c>
    </row>
    <row r="2968" spans="1:2" x14ac:dyDescent="0.35">
      <c r="A2968" s="1">
        <v>40315</v>
      </c>
      <c r="B2968">
        <v>0.46</v>
      </c>
    </row>
    <row r="2969" spans="1:2" x14ac:dyDescent="0.35">
      <c r="A2969" s="1">
        <v>40316</v>
      </c>
      <c r="B2969">
        <v>0.46468999999999999</v>
      </c>
    </row>
    <row r="2970" spans="1:2" x14ac:dyDescent="0.35">
      <c r="A2970" s="1">
        <v>40317</v>
      </c>
      <c r="B2970">
        <v>0.47749999999999998</v>
      </c>
    </row>
    <row r="2971" spans="1:2" x14ac:dyDescent="0.35">
      <c r="A2971" s="1">
        <v>40318</v>
      </c>
      <c r="B2971">
        <v>0.48405999999999999</v>
      </c>
    </row>
    <row r="2972" spans="1:2" x14ac:dyDescent="0.35">
      <c r="A2972" s="1">
        <v>40319</v>
      </c>
      <c r="B2972">
        <v>0.49687999999999999</v>
      </c>
    </row>
    <row r="2973" spans="1:2" x14ac:dyDescent="0.35">
      <c r="A2973" s="1">
        <v>40322</v>
      </c>
      <c r="B2973">
        <v>0.50968999999999998</v>
      </c>
    </row>
    <row r="2974" spans="1:2" x14ac:dyDescent="0.35">
      <c r="A2974" s="1">
        <v>40323</v>
      </c>
      <c r="B2974">
        <v>0.53625</v>
      </c>
    </row>
    <row r="2975" spans="1:2" x14ac:dyDescent="0.35">
      <c r="A2975" s="1">
        <v>40324</v>
      </c>
      <c r="B2975">
        <v>0.53781000000000001</v>
      </c>
    </row>
    <row r="2976" spans="1:2" x14ac:dyDescent="0.35">
      <c r="A2976" s="1">
        <v>40325</v>
      </c>
      <c r="B2976">
        <v>0.53844000000000003</v>
      </c>
    </row>
    <row r="2977" spans="1:2" x14ac:dyDescent="0.35">
      <c r="A2977" s="1">
        <v>40326</v>
      </c>
      <c r="B2977">
        <v>0.53625</v>
      </c>
    </row>
    <row r="2978" spans="1:2" x14ac:dyDescent="0.35">
      <c r="A2978" s="1">
        <v>40329</v>
      </c>
      <c r="B2978">
        <v>0.53625</v>
      </c>
    </row>
    <row r="2979" spans="1:2" x14ac:dyDescent="0.35">
      <c r="A2979" s="1">
        <v>40330</v>
      </c>
      <c r="B2979">
        <v>0.53625</v>
      </c>
    </row>
    <row r="2980" spans="1:2" x14ac:dyDescent="0.35">
      <c r="A2980" s="1">
        <v>40331</v>
      </c>
      <c r="B2980">
        <v>0.53749999999999998</v>
      </c>
    </row>
    <row r="2981" spans="1:2" x14ac:dyDescent="0.35">
      <c r="A2981" s="1">
        <v>40332</v>
      </c>
      <c r="B2981">
        <v>0.53781000000000001</v>
      </c>
    </row>
    <row r="2982" spans="1:2" x14ac:dyDescent="0.35">
      <c r="A2982" s="1">
        <v>40333</v>
      </c>
      <c r="B2982">
        <v>0.53656000000000004</v>
      </c>
    </row>
    <row r="2983" spans="1:2" x14ac:dyDescent="0.35">
      <c r="A2983" s="1">
        <v>40336</v>
      </c>
      <c r="B2983">
        <v>0.53718999999999995</v>
      </c>
    </row>
    <row r="2984" spans="1:2" x14ac:dyDescent="0.35">
      <c r="A2984" s="1">
        <v>40337</v>
      </c>
      <c r="B2984">
        <v>0.53688000000000002</v>
      </c>
    </row>
    <row r="2985" spans="1:2" x14ac:dyDescent="0.35">
      <c r="A2985" s="1">
        <v>40338</v>
      </c>
      <c r="B2985">
        <v>0.53656000000000004</v>
      </c>
    </row>
    <row r="2986" spans="1:2" x14ac:dyDescent="0.35">
      <c r="A2986" s="1">
        <v>40339</v>
      </c>
      <c r="B2986">
        <v>0.53644000000000003</v>
      </c>
    </row>
    <row r="2987" spans="1:2" x14ac:dyDescent="0.35">
      <c r="A2987" s="1">
        <v>40340</v>
      </c>
      <c r="B2987">
        <v>0.53705999999999998</v>
      </c>
    </row>
    <row r="2988" spans="1:2" x14ac:dyDescent="0.35">
      <c r="A2988" s="1">
        <v>40343</v>
      </c>
      <c r="B2988">
        <v>0.53705999999999998</v>
      </c>
    </row>
    <row r="2989" spans="1:2" x14ac:dyDescent="0.35">
      <c r="A2989" s="1">
        <v>40344</v>
      </c>
      <c r="B2989">
        <v>0.53893999999999997</v>
      </c>
    </row>
    <row r="2990" spans="1:2" x14ac:dyDescent="0.35">
      <c r="A2990" s="1">
        <v>40345</v>
      </c>
      <c r="B2990">
        <v>0.53893999999999997</v>
      </c>
    </row>
    <row r="2991" spans="1:2" x14ac:dyDescent="0.35">
      <c r="A2991" s="1">
        <v>40346</v>
      </c>
      <c r="B2991">
        <v>0.53925000000000001</v>
      </c>
    </row>
    <row r="2992" spans="1:2" x14ac:dyDescent="0.35">
      <c r="A2992" s="1">
        <v>40347</v>
      </c>
      <c r="B2992">
        <v>0.53818999999999995</v>
      </c>
    </row>
    <row r="2993" spans="1:2" x14ac:dyDescent="0.35">
      <c r="A2993" s="1">
        <v>40350</v>
      </c>
      <c r="B2993">
        <v>0.53837999999999997</v>
      </c>
    </row>
    <row r="2994" spans="1:2" x14ac:dyDescent="0.35">
      <c r="A2994" s="1">
        <v>40351</v>
      </c>
      <c r="B2994">
        <v>0.53825000000000001</v>
      </c>
    </row>
    <row r="2995" spans="1:2" x14ac:dyDescent="0.35">
      <c r="A2995" s="1">
        <v>40352</v>
      </c>
      <c r="B2995">
        <v>0.53825000000000001</v>
      </c>
    </row>
    <row r="2996" spans="1:2" x14ac:dyDescent="0.35">
      <c r="A2996" s="1">
        <v>40353</v>
      </c>
      <c r="B2996">
        <v>0.53718999999999995</v>
      </c>
    </row>
    <row r="2997" spans="1:2" x14ac:dyDescent="0.35">
      <c r="A2997" s="1">
        <v>40354</v>
      </c>
      <c r="B2997">
        <v>0.53469</v>
      </c>
    </row>
    <row r="2998" spans="1:2" x14ac:dyDescent="0.35">
      <c r="A2998" s="1">
        <v>40357</v>
      </c>
      <c r="B2998">
        <v>0.53344000000000003</v>
      </c>
    </row>
    <row r="2999" spans="1:2" x14ac:dyDescent="0.35">
      <c r="A2999" s="1">
        <v>40358</v>
      </c>
      <c r="B2999">
        <v>0.53300000000000003</v>
      </c>
    </row>
    <row r="3000" spans="1:2" x14ac:dyDescent="0.35">
      <c r="A3000" s="1">
        <v>40359</v>
      </c>
      <c r="B3000">
        <v>0.53393999999999997</v>
      </c>
    </row>
    <row r="3001" spans="1:2" x14ac:dyDescent="0.35">
      <c r="A3001" s="1">
        <v>40360</v>
      </c>
      <c r="B3001">
        <v>0.53330999999999995</v>
      </c>
    </row>
    <row r="3002" spans="1:2" x14ac:dyDescent="0.35">
      <c r="A3002" s="1">
        <v>40361</v>
      </c>
      <c r="B3002">
        <v>0.53363000000000005</v>
      </c>
    </row>
    <row r="3003" spans="1:2" x14ac:dyDescent="0.35">
      <c r="A3003" s="1">
        <v>40364</v>
      </c>
      <c r="B3003">
        <v>0.53125</v>
      </c>
    </row>
    <row r="3004" spans="1:2" x14ac:dyDescent="0.35">
      <c r="A3004" s="1">
        <v>40365</v>
      </c>
      <c r="B3004">
        <v>0.53112999999999999</v>
      </c>
    </row>
    <row r="3005" spans="1:2" x14ac:dyDescent="0.35">
      <c r="A3005" s="1">
        <v>40366</v>
      </c>
      <c r="B3005">
        <v>0.52988000000000002</v>
      </c>
    </row>
    <row r="3006" spans="1:2" x14ac:dyDescent="0.35">
      <c r="A3006" s="1">
        <v>40367</v>
      </c>
      <c r="B3006">
        <v>0.52749999999999997</v>
      </c>
    </row>
    <row r="3007" spans="1:2" x14ac:dyDescent="0.35">
      <c r="A3007" s="1">
        <v>40368</v>
      </c>
      <c r="B3007">
        <v>0.52681</v>
      </c>
    </row>
    <row r="3008" spans="1:2" x14ac:dyDescent="0.35">
      <c r="A3008" s="1">
        <v>40371</v>
      </c>
      <c r="B3008">
        <v>0.52556000000000003</v>
      </c>
    </row>
    <row r="3009" spans="1:2" x14ac:dyDescent="0.35">
      <c r="A3009" s="1">
        <v>40372</v>
      </c>
      <c r="B3009">
        <v>0.52593999999999996</v>
      </c>
    </row>
    <row r="3010" spans="1:2" x14ac:dyDescent="0.35">
      <c r="A3010" s="1">
        <v>40373</v>
      </c>
      <c r="B3010">
        <v>0.52563000000000004</v>
      </c>
    </row>
    <row r="3011" spans="1:2" x14ac:dyDescent="0.35">
      <c r="A3011" s="1">
        <v>40374</v>
      </c>
      <c r="B3011">
        <v>0.52468999999999999</v>
      </c>
    </row>
    <row r="3012" spans="1:2" x14ac:dyDescent="0.35">
      <c r="A3012" s="1">
        <v>40375</v>
      </c>
      <c r="B3012">
        <v>0.52124999999999999</v>
      </c>
    </row>
    <row r="3013" spans="1:2" x14ac:dyDescent="0.35">
      <c r="A3013" s="1">
        <v>40378</v>
      </c>
      <c r="B3013">
        <v>0.51780999999999999</v>
      </c>
    </row>
    <row r="3014" spans="1:2" x14ac:dyDescent="0.35">
      <c r="A3014" s="1">
        <v>40379</v>
      </c>
      <c r="B3014">
        <v>0.51249999999999996</v>
      </c>
    </row>
    <row r="3015" spans="1:2" x14ac:dyDescent="0.35">
      <c r="A3015" s="1">
        <v>40380</v>
      </c>
      <c r="B3015">
        <v>0.50624999999999998</v>
      </c>
    </row>
    <row r="3016" spans="1:2" x14ac:dyDescent="0.35">
      <c r="A3016" s="1">
        <v>40381</v>
      </c>
      <c r="B3016">
        <v>0.49780999999999997</v>
      </c>
    </row>
    <row r="3017" spans="1:2" x14ac:dyDescent="0.35">
      <c r="A3017" s="1">
        <v>40382</v>
      </c>
      <c r="B3017">
        <v>0.49313000000000001</v>
      </c>
    </row>
    <row r="3018" spans="1:2" x14ac:dyDescent="0.35">
      <c r="A3018" s="1">
        <v>40385</v>
      </c>
      <c r="B3018">
        <v>0.48749999999999999</v>
      </c>
    </row>
    <row r="3019" spans="1:2" x14ac:dyDescent="0.35">
      <c r="A3019" s="1">
        <v>40386</v>
      </c>
      <c r="B3019">
        <v>0.48125000000000001</v>
      </c>
    </row>
    <row r="3020" spans="1:2" x14ac:dyDescent="0.35">
      <c r="A3020" s="1">
        <v>40387</v>
      </c>
      <c r="B3020">
        <v>0.47499999999999998</v>
      </c>
    </row>
    <row r="3021" spans="1:2" x14ac:dyDescent="0.35">
      <c r="A3021" s="1">
        <v>40388</v>
      </c>
      <c r="B3021">
        <v>0.46562999999999999</v>
      </c>
    </row>
    <row r="3022" spans="1:2" x14ac:dyDescent="0.35">
      <c r="A3022" s="1">
        <v>40389</v>
      </c>
      <c r="B3022">
        <v>0.45374999999999999</v>
      </c>
    </row>
    <row r="3023" spans="1:2" x14ac:dyDescent="0.35">
      <c r="A3023" s="1">
        <v>40392</v>
      </c>
      <c r="B3023">
        <v>0.44468999999999997</v>
      </c>
    </row>
    <row r="3024" spans="1:2" x14ac:dyDescent="0.35">
      <c r="A3024" s="1">
        <v>40393</v>
      </c>
      <c r="B3024">
        <v>0.43469000000000002</v>
      </c>
    </row>
    <row r="3025" spans="1:2" x14ac:dyDescent="0.35">
      <c r="A3025" s="1">
        <v>40394</v>
      </c>
      <c r="B3025">
        <v>0.42405999999999999</v>
      </c>
    </row>
    <row r="3026" spans="1:2" x14ac:dyDescent="0.35">
      <c r="A3026" s="1">
        <v>40395</v>
      </c>
      <c r="B3026">
        <v>0.41813</v>
      </c>
    </row>
    <row r="3027" spans="1:2" x14ac:dyDescent="0.35">
      <c r="A3027" s="1">
        <v>40396</v>
      </c>
      <c r="B3027">
        <v>0.41125</v>
      </c>
    </row>
    <row r="3028" spans="1:2" x14ac:dyDescent="0.35">
      <c r="A3028" s="1">
        <v>40399</v>
      </c>
      <c r="B3028">
        <v>0.40438000000000002</v>
      </c>
    </row>
    <row r="3029" spans="1:2" x14ac:dyDescent="0.35">
      <c r="A3029" s="1">
        <v>40400</v>
      </c>
      <c r="B3029">
        <v>0.39781</v>
      </c>
    </row>
    <row r="3030" spans="1:2" x14ac:dyDescent="0.35">
      <c r="A3030" s="1">
        <v>40401</v>
      </c>
      <c r="B3030">
        <v>0.38438</v>
      </c>
    </row>
    <row r="3031" spans="1:2" x14ac:dyDescent="0.35">
      <c r="A3031" s="1">
        <v>40402</v>
      </c>
      <c r="B3031">
        <v>0.37624999999999997</v>
      </c>
    </row>
    <row r="3032" spans="1:2" x14ac:dyDescent="0.35">
      <c r="A3032" s="1">
        <v>40403</v>
      </c>
      <c r="B3032">
        <v>0.36937999999999999</v>
      </c>
    </row>
    <row r="3033" spans="1:2" x14ac:dyDescent="0.35">
      <c r="A3033" s="1">
        <v>40406</v>
      </c>
      <c r="B3033">
        <v>0.36187999999999998</v>
      </c>
    </row>
    <row r="3034" spans="1:2" x14ac:dyDescent="0.35">
      <c r="A3034" s="1">
        <v>40407</v>
      </c>
      <c r="B3034">
        <v>0.35219</v>
      </c>
    </row>
    <row r="3035" spans="1:2" x14ac:dyDescent="0.35">
      <c r="A3035" s="1">
        <v>40408</v>
      </c>
      <c r="B3035">
        <v>0.34547</v>
      </c>
    </row>
    <row r="3036" spans="1:2" x14ac:dyDescent="0.35">
      <c r="A3036" s="1">
        <v>40409</v>
      </c>
      <c r="B3036">
        <v>0.33905999999999997</v>
      </c>
    </row>
    <row r="3037" spans="1:2" x14ac:dyDescent="0.35">
      <c r="A3037" s="1">
        <v>40410</v>
      </c>
      <c r="B3037">
        <v>0.32922000000000001</v>
      </c>
    </row>
    <row r="3038" spans="1:2" x14ac:dyDescent="0.35">
      <c r="A3038" s="1">
        <v>40413</v>
      </c>
      <c r="B3038">
        <v>0.3175</v>
      </c>
    </row>
    <row r="3039" spans="1:2" x14ac:dyDescent="0.35">
      <c r="A3039" s="1">
        <v>40414</v>
      </c>
      <c r="B3039">
        <v>0.3075</v>
      </c>
    </row>
    <row r="3040" spans="1:2" x14ac:dyDescent="0.35">
      <c r="A3040" s="1">
        <v>40415</v>
      </c>
      <c r="B3040">
        <v>0.30375000000000002</v>
      </c>
    </row>
    <row r="3041" spans="1:2" x14ac:dyDescent="0.35">
      <c r="A3041" s="1">
        <v>40416</v>
      </c>
      <c r="B3041">
        <v>0.29937999999999998</v>
      </c>
    </row>
    <row r="3042" spans="1:2" x14ac:dyDescent="0.35">
      <c r="A3042" s="1">
        <v>40417</v>
      </c>
      <c r="B3042">
        <v>0.29687999999999998</v>
      </c>
    </row>
    <row r="3043" spans="1:2" x14ac:dyDescent="0.35">
      <c r="A3043" s="1">
        <v>40420</v>
      </c>
      <c r="B3043">
        <v>0.29687999999999998</v>
      </c>
    </row>
    <row r="3044" spans="1:2" x14ac:dyDescent="0.35">
      <c r="A3044" s="1">
        <v>40421</v>
      </c>
      <c r="B3044">
        <v>0.29563</v>
      </c>
    </row>
    <row r="3045" spans="1:2" x14ac:dyDescent="0.35">
      <c r="A3045" s="1">
        <v>40422</v>
      </c>
      <c r="B3045">
        <v>0.29563</v>
      </c>
    </row>
    <row r="3046" spans="1:2" x14ac:dyDescent="0.35">
      <c r="A3046" s="1">
        <v>40423</v>
      </c>
      <c r="B3046">
        <v>0.29437999999999998</v>
      </c>
    </row>
    <row r="3047" spans="1:2" x14ac:dyDescent="0.35">
      <c r="A3047" s="1">
        <v>40424</v>
      </c>
      <c r="B3047">
        <v>0.29281000000000001</v>
      </c>
    </row>
    <row r="3048" spans="1:2" x14ac:dyDescent="0.35">
      <c r="A3048" s="1">
        <v>40427</v>
      </c>
      <c r="B3048">
        <v>0.29219000000000001</v>
      </c>
    </row>
    <row r="3049" spans="1:2" x14ac:dyDescent="0.35">
      <c r="A3049" s="1">
        <v>40428</v>
      </c>
      <c r="B3049">
        <v>0.29187999999999997</v>
      </c>
    </row>
    <row r="3050" spans="1:2" x14ac:dyDescent="0.35">
      <c r="A3050" s="1">
        <v>40429</v>
      </c>
      <c r="B3050">
        <v>0.29249999999999998</v>
      </c>
    </row>
    <row r="3051" spans="1:2" x14ac:dyDescent="0.35">
      <c r="A3051" s="1">
        <v>40430</v>
      </c>
      <c r="B3051">
        <v>0.29249999999999998</v>
      </c>
    </row>
    <row r="3052" spans="1:2" x14ac:dyDescent="0.35">
      <c r="A3052" s="1">
        <v>40431</v>
      </c>
      <c r="B3052">
        <v>0.29219000000000001</v>
      </c>
    </row>
    <row r="3053" spans="1:2" x14ac:dyDescent="0.35">
      <c r="A3053" s="1">
        <v>40434</v>
      </c>
      <c r="B3053">
        <v>0.29219000000000001</v>
      </c>
    </row>
    <row r="3054" spans="1:2" x14ac:dyDescent="0.35">
      <c r="A3054" s="1">
        <v>40435</v>
      </c>
      <c r="B3054">
        <v>0.29187999999999997</v>
      </c>
    </row>
    <row r="3055" spans="1:2" x14ac:dyDescent="0.35">
      <c r="A3055" s="1">
        <v>40436</v>
      </c>
      <c r="B3055">
        <v>0.29203000000000001</v>
      </c>
    </row>
    <row r="3056" spans="1:2" x14ac:dyDescent="0.35">
      <c r="A3056" s="1">
        <v>40437</v>
      </c>
      <c r="B3056">
        <v>0.29141</v>
      </c>
    </row>
    <row r="3057" spans="1:2" x14ac:dyDescent="0.35">
      <c r="A3057" s="1">
        <v>40438</v>
      </c>
      <c r="B3057">
        <v>0.29155999999999999</v>
      </c>
    </row>
    <row r="3058" spans="1:2" x14ac:dyDescent="0.35">
      <c r="A3058" s="1">
        <v>40441</v>
      </c>
      <c r="B3058">
        <v>0.29031000000000001</v>
      </c>
    </row>
    <row r="3059" spans="1:2" x14ac:dyDescent="0.35">
      <c r="A3059" s="1">
        <v>40442</v>
      </c>
      <c r="B3059">
        <v>0.28969</v>
      </c>
    </row>
    <row r="3060" spans="1:2" x14ac:dyDescent="0.35">
      <c r="A3060" s="1">
        <v>40443</v>
      </c>
      <c r="B3060">
        <v>0.28938000000000003</v>
      </c>
    </row>
    <row r="3061" spans="1:2" x14ac:dyDescent="0.35">
      <c r="A3061" s="1">
        <v>40444</v>
      </c>
      <c r="B3061">
        <v>0.28938000000000003</v>
      </c>
    </row>
    <row r="3062" spans="1:2" x14ac:dyDescent="0.35">
      <c r="A3062" s="1">
        <v>40445</v>
      </c>
      <c r="B3062">
        <v>0.28938000000000003</v>
      </c>
    </row>
    <row r="3063" spans="1:2" x14ac:dyDescent="0.35">
      <c r="A3063" s="1">
        <v>40448</v>
      </c>
      <c r="B3063">
        <v>0.28938000000000003</v>
      </c>
    </row>
    <row r="3064" spans="1:2" x14ac:dyDescent="0.35">
      <c r="A3064" s="1">
        <v>40449</v>
      </c>
      <c r="B3064">
        <v>0.28938000000000003</v>
      </c>
    </row>
    <row r="3065" spans="1:2" x14ac:dyDescent="0.35">
      <c r="A3065" s="1">
        <v>40450</v>
      </c>
      <c r="B3065">
        <v>0.28999999999999998</v>
      </c>
    </row>
    <row r="3066" spans="1:2" x14ac:dyDescent="0.35">
      <c r="A3066" s="1">
        <v>40451</v>
      </c>
      <c r="B3066">
        <v>0.28999999999999998</v>
      </c>
    </row>
    <row r="3067" spans="1:2" x14ac:dyDescent="0.35">
      <c r="A3067" s="1">
        <v>40452</v>
      </c>
      <c r="B3067">
        <v>0.29063</v>
      </c>
    </row>
    <row r="3068" spans="1:2" x14ac:dyDescent="0.35">
      <c r="A3068" s="1">
        <v>40455</v>
      </c>
      <c r="B3068">
        <v>0.29063</v>
      </c>
    </row>
    <row r="3069" spans="1:2" x14ac:dyDescent="0.35">
      <c r="A3069" s="1">
        <v>40456</v>
      </c>
      <c r="B3069">
        <v>0.28999999999999998</v>
      </c>
    </row>
    <row r="3070" spans="1:2" x14ac:dyDescent="0.35">
      <c r="A3070" s="1">
        <v>40457</v>
      </c>
      <c r="B3070">
        <v>0.28969</v>
      </c>
    </row>
    <row r="3071" spans="1:2" x14ac:dyDescent="0.35">
      <c r="A3071" s="1">
        <v>40458</v>
      </c>
      <c r="B3071">
        <v>0.28905999999999998</v>
      </c>
    </row>
    <row r="3072" spans="1:2" x14ac:dyDescent="0.35">
      <c r="A3072" s="1">
        <v>40459</v>
      </c>
      <c r="B3072">
        <v>0.28905999999999998</v>
      </c>
    </row>
    <row r="3073" spans="1:2" x14ac:dyDescent="0.35">
      <c r="A3073" s="1">
        <v>40462</v>
      </c>
      <c r="B3073">
        <v>0.28905999999999998</v>
      </c>
    </row>
    <row r="3074" spans="1:2" x14ac:dyDescent="0.35">
      <c r="A3074" s="1">
        <v>40463</v>
      </c>
      <c r="B3074">
        <v>0.28905999999999998</v>
      </c>
    </row>
    <row r="3075" spans="1:2" x14ac:dyDescent="0.35">
      <c r="A3075" s="1">
        <v>40464</v>
      </c>
      <c r="B3075">
        <v>0.28905999999999998</v>
      </c>
    </row>
    <row r="3076" spans="1:2" x14ac:dyDescent="0.35">
      <c r="A3076" s="1">
        <v>40465</v>
      </c>
      <c r="B3076">
        <v>0.28905999999999998</v>
      </c>
    </row>
    <row r="3077" spans="1:2" x14ac:dyDescent="0.35">
      <c r="A3077" s="1">
        <v>40466</v>
      </c>
      <c r="B3077">
        <v>0.28905999999999998</v>
      </c>
    </row>
    <row r="3078" spans="1:2" x14ac:dyDescent="0.35">
      <c r="A3078" s="1">
        <v>40469</v>
      </c>
      <c r="B3078">
        <v>0.28905999999999998</v>
      </c>
    </row>
    <row r="3079" spans="1:2" x14ac:dyDescent="0.35">
      <c r="A3079" s="1">
        <v>40470</v>
      </c>
      <c r="B3079">
        <v>0.28905999999999998</v>
      </c>
    </row>
    <row r="3080" spans="1:2" x14ac:dyDescent="0.35">
      <c r="A3080" s="1">
        <v>40471</v>
      </c>
      <c r="B3080">
        <v>0.28843999999999997</v>
      </c>
    </row>
    <row r="3081" spans="1:2" x14ac:dyDescent="0.35">
      <c r="A3081" s="1">
        <v>40472</v>
      </c>
      <c r="B3081">
        <v>0.28843999999999997</v>
      </c>
    </row>
    <row r="3082" spans="1:2" x14ac:dyDescent="0.35">
      <c r="A3082" s="1">
        <v>40473</v>
      </c>
      <c r="B3082">
        <v>0.28843999999999997</v>
      </c>
    </row>
    <row r="3083" spans="1:2" x14ac:dyDescent="0.35">
      <c r="A3083" s="1">
        <v>40476</v>
      </c>
      <c r="B3083">
        <v>0.28843999999999997</v>
      </c>
    </row>
    <row r="3084" spans="1:2" x14ac:dyDescent="0.35">
      <c r="A3084" s="1">
        <v>40477</v>
      </c>
      <c r="B3084">
        <v>0.28843999999999997</v>
      </c>
    </row>
    <row r="3085" spans="1:2" x14ac:dyDescent="0.35">
      <c r="A3085" s="1">
        <v>40478</v>
      </c>
      <c r="B3085">
        <v>0.28813</v>
      </c>
    </row>
    <row r="3086" spans="1:2" x14ac:dyDescent="0.35">
      <c r="A3086" s="1">
        <v>40479</v>
      </c>
      <c r="B3086">
        <v>0.28688000000000002</v>
      </c>
    </row>
    <row r="3087" spans="1:2" x14ac:dyDescent="0.35">
      <c r="A3087" s="1">
        <v>40480</v>
      </c>
      <c r="B3087">
        <v>0.28594000000000003</v>
      </c>
    </row>
    <row r="3088" spans="1:2" x14ac:dyDescent="0.35">
      <c r="A3088" s="1">
        <v>40483</v>
      </c>
      <c r="B3088">
        <v>0.28594000000000003</v>
      </c>
    </row>
    <row r="3089" spans="1:2" x14ac:dyDescent="0.35">
      <c r="A3089" s="1">
        <v>40484</v>
      </c>
      <c r="B3089">
        <v>0.28594000000000003</v>
      </c>
    </row>
    <row r="3090" spans="1:2" x14ac:dyDescent="0.35">
      <c r="A3090" s="1">
        <v>40485</v>
      </c>
      <c r="B3090">
        <v>0.28594000000000003</v>
      </c>
    </row>
    <row r="3091" spans="1:2" x14ac:dyDescent="0.35">
      <c r="A3091" s="1">
        <v>40486</v>
      </c>
      <c r="B3091">
        <v>0.28563</v>
      </c>
    </row>
    <row r="3092" spans="1:2" x14ac:dyDescent="0.35">
      <c r="A3092" s="1">
        <v>40487</v>
      </c>
      <c r="B3092">
        <v>0.28563</v>
      </c>
    </row>
    <row r="3093" spans="1:2" x14ac:dyDescent="0.35">
      <c r="A3093" s="1">
        <v>40490</v>
      </c>
      <c r="B3093">
        <v>0.28563</v>
      </c>
    </row>
    <row r="3094" spans="1:2" x14ac:dyDescent="0.35">
      <c r="A3094" s="1">
        <v>40491</v>
      </c>
      <c r="B3094">
        <v>0.28563</v>
      </c>
    </row>
    <row r="3095" spans="1:2" x14ac:dyDescent="0.35">
      <c r="A3095" s="1">
        <v>40492</v>
      </c>
      <c r="B3095">
        <v>0.28563</v>
      </c>
    </row>
    <row r="3096" spans="1:2" x14ac:dyDescent="0.35">
      <c r="A3096" s="1">
        <v>40493</v>
      </c>
      <c r="B3096">
        <v>0.28563</v>
      </c>
    </row>
    <row r="3097" spans="1:2" x14ac:dyDescent="0.35">
      <c r="A3097" s="1">
        <v>40494</v>
      </c>
      <c r="B3097">
        <v>0.28438000000000002</v>
      </c>
    </row>
    <row r="3098" spans="1:2" x14ac:dyDescent="0.35">
      <c r="A3098" s="1">
        <v>40497</v>
      </c>
      <c r="B3098">
        <v>0.28438000000000002</v>
      </c>
    </row>
    <row r="3099" spans="1:2" x14ac:dyDescent="0.35">
      <c r="A3099" s="1">
        <v>40498</v>
      </c>
      <c r="B3099">
        <v>0.28438000000000002</v>
      </c>
    </row>
    <row r="3100" spans="1:2" x14ac:dyDescent="0.35">
      <c r="A3100" s="1">
        <v>40499</v>
      </c>
      <c r="B3100">
        <v>0.28438000000000002</v>
      </c>
    </row>
    <row r="3101" spans="1:2" x14ac:dyDescent="0.35">
      <c r="A3101" s="1">
        <v>40500</v>
      </c>
      <c r="B3101">
        <v>0.28438000000000002</v>
      </c>
    </row>
    <row r="3102" spans="1:2" x14ac:dyDescent="0.35">
      <c r="A3102" s="1">
        <v>40501</v>
      </c>
      <c r="B3102">
        <v>0.28438000000000002</v>
      </c>
    </row>
    <row r="3103" spans="1:2" x14ac:dyDescent="0.35">
      <c r="A3103" s="1">
        <v>40504</v>
      </c>
      <c r="B3103">
        <v>0.28438000000000002</v>
      </c>
    </row>
    <row r="3104" spans="1:2" x14ac:dyDescent="0.35">
      <c r="A3104" s="1">
        <v>40505</v>
      </c>
      <c r="B3104">
        <v>0.28438000000000002</v>
      </c>
    </row>
    <row r="3105" spans="1:2" x14ac:dyDescent="0.35">
      <c r="A3105" s="1">
        <v>40506</v>
      </c>
      <c r="B3105">
        <v>0.28749999999999998</v>
      </c>
    </row>
    <row r="3106" spans="1:2" x14ac:dyDescent="0.35">
      <c r="A3106" s="1">
        <v>40507</v>
      </c>
      <c r="B3106">
        <v>0.29187999999999997</v>
      </c>
    </row>
    <row r="3107" spans="1:2" x14ac:dyDescent="0.35">
      <c r="A3107" s="1">
        <v>40508</v>
      </c>
      <c r="B3107">
        <v>0.29437999999999998</v>
      </c>
    </row>
    <row r="3108" spans="1:2" x14ac:dyDescent="0.35">
      <c r="A3108" s="1">
        <v>40511</v>
      </c>
      <c r="B3108">
        <v>0.29593999999999998</v>
      </c>
    </row>
    <row r="3109" spans="1:2" x14ac:dyDescent="0.35">
      <c r="A3109" s="1">
        <v>40512</v>
      </c>
      <c r="B3109">
        <v>0.30031000000000002</v>
      </c>
    </row>
    <row r="3110" spans="1:2" x14ac:dyDescent="0.35">
      <c r="A3110" s="1">
        <v>40513</v>
      </c>
      <c r="B3110">
        <v>0.30343999999999999</v>
      </c>
    </row>
    <row r="3111" spans="1:2" x14ac:dyDescent="0.35">
      <c r="A3111" s="1">
        <v>40514</v>
      </c>
      <c r="B3111">
        <v>0.30343999999999999</v>
      </c>
    </row>
    <row r="3112" spans="1:2" x14ac:dyDescent="0.35">
      <c r="A3112" s="1">
        <v>40515</v>
      </c>
      <c r="B3112">
        <v>0.30343999999999999</v>
      </c>
    </row>
    <row r="3113" spans="1:2" x14ac:dyDescent="0.35">
      <c r="A3113" s="1">
        <v>40518</v>
      </c>
      <c r="B3113">
        <v>0.30343999999999999</v>
      </c>
    </row>
    <row r="3114" spans="1:2" x14ac:dyDescent="0.35">
      <c r="A3114" s="1">
        <v>40519</v>
      </c>
      <c r="B3114">
        <v>0.30219000000000001</v>
      </c>
    </row>
    <row r="3115" spans="1:2" x14ac:dyDescent="0.35">
      <c r="A3115" s="1">
        <v>40520</v>
      </c>
      <c r="B3115">
        <v>0.30219000000000001</v>
      </c>
    </row>
    <row r="3116" spans="1:2" x14ac:dyDescent="0.35">
      <c r="A3116" s="1">
        <v>40521</v>
      </c>
      <c r="B3116">
        <v>0.30219000000000001</v>
      </c>
    </row>
    <row r="3117" spans="1:2" x14ac:dyDescent="0.35">
      <c r="A3117" s="1">
        <v>40522</v>
      </c>
      <c r="B3117">
        <v>0.30155999999999999</v>
      </c>
    </row>
    <row r="3118" spans="1:2" x14ac:dyDescent="0.35">
      <c r="A3118" s="1">
        <v>40525</v>
      </c>
      <c r="B3118">
        <v>0.30155999999999999</v>
      </c>
    </row>
    <row r="3119" spans="1:2" x14ac:dyDescent="0.35">
      <c r="A3119" s="1">
        <v>40526</v>
      </c>
      <c r="B3119">
        <v>0.30187999999999998</v>
      </c>
    </row>
    <row r="3120" spans="1:2" x14ac:dyDescent="0.35">
      <c r="A3120" s="1">
        <v>40527</v>
      </c>
      <c r="B3120">
        <v>0.30187999999999998</v>
      </c>
    </row>
    <row r="3121" spans="1:2" x14ac:dyDescent="0.35">
      <c r="A3121" s="1">
        <v>40528</v>
      </c>
      <c r="B3121">
        <v>0.30375000000000002</v>
      </c>
    </row>
    <row r="3122" spans="1:2" x14ac:dyDescent="0.35">
      <c r="A3122" s="1">
        <v>40529</v>
      </c>
      <c r="B3122">
        <v>0.30375000000000002</v>
      </c>
    </row>
    <row r="3123" spans="1:2" x14ac:dyDescent="0.35">
      <c r="A3123" s="1">
        <v>40532</v>
      </c>
      <c r="B3123">
        <v>0.30281000000000002</v>
      </c>
    </row>
    <row r="3124" spans="1:2" x14ac:dyDescent="0.35">
      <c r="A3124" s="1">
        <v>40533</v>
      </c>
      <c r="B3124">
        <v>0.30281000000000002</v>
      </c>
    </row>
    <row r="3125" spans="1:2" x14ac:dyDescent="0.35">
      <c r="A3125" s="1">
        <v>40534</v>
      </c>
      <c r="B3125">
        <v>0.30281000000000002</v>
      </c>
    </row>
    <row r="3126" spans="1:2" x14ac:dyDescent="0.35">
      <c r="A3126" s="1">
        <v>40535</v>
      </c>
      <c r="B3126">
        <v>0.30281000000000002</v>
      </c>
    </row>
    <row r="3127" spans="1:2" x14ac:dyDescent="0.35">
      <c r="A3127" s="1">
        <v>40536</v>
      </c>
      <c r="B3127">
        <v>0.30281000000000002</v>
      </c>
    </row>
    <row r="3128" spans="1:2" x14ac:dyDescent="0.35">
      <c r="A3128" s="1">
        <v>40539</v>
      </c>
      <c r="B3128">
        <v>0.30281000000000002</v>
      </c>
    </row>
    <row r="3129" spans="1:2" x14ac:dyDescent="0.35">
      <c r="A3129" s="1">
        <v>40540</v>
      </c>
      <c r="B3129">
        <v>0.30281000000000002</v>
      </c>
    </row>
    <row r="3130" spans="1:2" x14ac:dyDescent="0.35">
      <c r="A3130" s="1">
        <v>40541</v>
      </c>
      <c r="B3130">
        <v>0.30281000000000002</v>
      </c>
    </row>
    <row r="3131" spans="1:2" x14ac:dyDescent="0.35">
      <c r="A3131" s="1">
        <v>40542</v>
      </c>
      <c r="B3131">
        <v>0.30281000000000002</v>
      </c>
    </row>
    <row r="3132" spans="1:2" x14ac:dyDescent="0.35">
      <c r="A3132" s="1">
        <v>40543</v>
      </c>
      <c r="B3132">
        <v>0.30281000000000002</v>
      </c>
    </row>
    <row r="3133" spans="1:2" x14ac:dyDescent="0.35">
      <c r="A3133" s="1">
        <v>40546</v>
      </c>
      <c r="B3133">
        <v>0.30281000000000002</v>
      </c>
    </row>
    <row r="3134" spans="1:2" x14ac:dyDescent="0.35">
      <c r="A3134" s="1">
        <v>40547</v>
      </c>
      <c r="B3134">
        <v>0.30281000000000002</v>
      </c>
    </row>
    <row r="3135" spans="1:2" x14ac:dyDescent="0.35">
      <c r="A3135" s="1">
        <v>40548</v>
      </c>
      <c r="B3135">
        <v>0.30281000000000002</v>
      </c>
    </row>
    <row r="3136" spans="1:2" x14ac:dyDescent="0.35">
      <c r="A3136" s="1">
        <v>40549</v>
      </c>
      <c r="B3136">
        <v>0.30313000000000001</v>
      </c>
    </row>
    <row r="3137" spans="1:2" x14ac:dyDescent="0.35">
      <c r="A3137" s="1">
        <v>40550</v>
      </c>
      <c r="B3137">
        <v>0.30313000000000001</v>
      </c>
    </row>
    <row r="3138" spans="1:2" x14ac:dyDescent="0.35">
      <c r="A3138" s="1">
        <v>40553</v>
      </c>
      <c r="B3138">
        <v>0.30313000000000001</v>
      </c>
    </row>
    <row r="3139" spans="1:2" x14ac:dyDescent="0.35">
      <c r="A3139" s="1">
        <v>40554</v>
      </c>
      <c r="B3139">
        <v>0.30313000000000001</v>
      </c>
    </row>
    <row r="3140" spans="1:2" x14ac:dyDescent="0.35">
      <c r="A3140" s="1">
        <v>40555</v>
      </c>
      <c r="B3140">
        <v>0.30313000000000001</v>
      </c>
    </row>
    <row r="3141" spans="1:2" x14ac:dyDescent="0.35">
      <c r="A3141" s="1">
        <v>40556</v>
      </c>
      <c r="B3141">
        <v>0.30313000000000001</v>
      </c>
    </row>
    <row r="3142" spans="1:2" x14ac:dyDescent="0.35">
      <c r="A3142" s="1">
        <v>40557</v>
      </c>
      <c r="B3142">
        <v>0.30313000000000001</v>
      </c>
    </row>
    <row r="3143" spans="1:2" x14ac:dyDescent="0.35">
      <c r="A3143" s="1">
        <v>40560</v>
      </c>
      <c r="B3143">
        <v>0.30313000000000001</v>
      </c>
    </row>
    <row r="3144" spans="1:2" x14ac:dyDescent="0.35">
      <c r="A3144" s="1">
        <v>40561</v>
      </c>
      <c r="B3144">
        <v>0.30313000000000001</v>
      </c>
    </row>
    <row r="3145" spans="1:2" x14ac:dyDescent="0.35">
      <c r="A3145" s="1">
        <v>40562</v>
      </c>
      <c r="B3145">
        <v>0.30313000000000001</v>
      </c>
    </row>
    <row r="3146" spans="1:2" x14ac:dyDescent="0.35">
      <c r="A3146" s="1">
        <v>40563</v>
      </c>
      <c r="B3146">
        <v>0.30313000000000001</v>
      </c>
    </row>
    <row r="3147" spans="1:2" x14ac:dyDescent="0.35">
      <c r="A3147" s="1">
        <v>40564</v>
      </c>
      <c r="B3147">
        <v>0.30313000000000001</v>
      </c>
    </row>
    <row r="3148" spans="1:2" x14ac:dyDescent="0.35">
      <c r="A3148" s="1">
        <v>40567</v>
      </c>
      <c r="B3148">
        <v>0.30313000000000001</v>
      </c>
    </row>
    <row r="3149" spans="1:2" x14ac:dyDescent="0.35">
      <c r="A3149" s="1">
        <v>40568</v>
      </c>
      <c r="B3149">
        <v>0.30437999999999998</v>
      </c>
    </row>
    <row r="3150" spans="1:2" x14ac:dyDescent="0.35">
      <c r="A3150" s="1">
        <v>40569</v>
      </c>
      <c r="B3150">
        <v>0.30437999999999998</v>
      </c>
    </row>
    <row r="3151" spans="1:2" x14ac:dyDescent="0.35">
      <c r="A3151" s="1">
        <v>40570</v>
      </c>
      <c r="B3151">
        <v>0.30437999999999998</v>
      </c>
    </row>
    <row r="3152" spans="1:2" x14ac:dyDescent="0.35">
      <c r="A3152" s="1">
        <v>40571</v>
      </c>
      <c r="B3152">
        <v>0.30437999999999998</v>
      </c>
    </row>
    <row r="3153" spans="1:2" x14ac:dyDescent="0.35">
      <c r="A3153" s="1">
        <v>40574</v>
      </c>
      <c r="B3153">
        <v>0.30437999999999998</v>
      </c>
    </row>
    <row r="3154" spans="1:2" x14ac:dyDescent="0.35">
      <c r="A3154" s="1">
        <v>40575</v>
      </c>
      <c r="B3154">
        <v>0.3105</v>
      </c>
    </row>
    <row r="3155" spans="1:2" x14ac:dyDescent="0.35">
      <c r="A3155" s="1">
        <v>40576</v>
      </c>
      <c r="B3155">
        <v>0.3105</v>
      </c>
    </row>
    <row r="3156" spans="1:2" x14ac:dyDescent="0.35">
      <c r="A3156" s="1">
        <v>40577</v>
      </c>
      <c r="B3156">
        <v>0.3105</v>
      </c>
    </row>
    <row r="3157" spans="1:2" x14ac:dyDescent="0.35">
      <c r="A3157" s="1">
        <v>40578</v>
      </c>
      <c r="B3157">
        <v>0.3115</v>
      </c>
    </row>
    <row r="3158" spans="1:2" x14ac:dyDescent="0.35">
      <c r="A3158" s="1">
        <v>40581</v>
      </c>
      <c r="B3158">
        <v>0.312</v>
      </c>
    </row>
    <row r="3159" spans="1:2" x14ac:dyDescent="0.35">
      <c r="A3159" s="1">
        <v>40582</v>
      </c>
      <c r="B3159">
        <v>0.312</v>
      </c>
    </row>
    <row r="3160" spans="1:2" x14ac:dyDescent="0.35">
      <c r="A3160" s="1">
        <v>40583</v>
      </c>
      <c r="B3160">
        <v>0.312</v>
      </c>
    </row>
    <row r="3161" spans="1:2" x14ac:dyDescent="0.35">
      <c r="A3161" s="1">
        <v>40584</v>
      </c>
      <c r="B3161">
        <v>0.312</v>
      </c>
    </row>
    <row r="3162" spans="1:2" x14ac:dyDescent="0.35">
      <c r="A3162" s="1">
        <v>40585</v>
      </c>
      <c r="B3162">
        <v>0.313</v>
      </c>
    </row>
    <row r="3163" spans="1:2" x14ac:dyDescent="0.35">
      <c r="A3163" s="1">
        <v>40588</v>
      </c>
      <c r="B3163">
        <v>0.314</v>
      </c>
    </row>
    <row r="3164" spans="1:2" x14ac:dyDescent="0.35">
      <c r="A3164" s="1">
        <v>40589</v>
      </c>
      <c r="B3164">
        <v>0.3135</v>
      </c>
    </row>
    <row r="3165" spans="1:2" x14ac:dyDescent="0.35">
      <c r="A3165" s="1">
        <v>40590</v>
      </c>
      <c r="B3165">
        <v>0.3135</v>
      </c>
    </row>
    <row r="3166" spans="1:2" x14ac:dyDescent="0.35">
      <c r="A3166" s="1">
        <v>40591</v>
      </c>
      <c r="B3166">
        <v>0.3135</v>
      </c>
    </row>
    <row r="3167" spans="1:2" x14ac:dyDescent="0.35">
      <c r="A3167" s="1">
        <v>40592</v>
      </c>
      <c r="B3167">
        <v>0.3125</v>
      </c>
    </row>
    <row r="3168" spans="1:2" x14ac:dyDescent="0.35">
      <c r="A3168" s="1">
        <v>40595</v>
      </c>
      <c r="B3168">
        <v>0.3125</v>
      </c>
    </row>
    <row r="3169" spans="1:2" x14ac:dyDescent="0.35">
      <c r="A3169" s="1">
        <v>40596</v>
      </c>
      <c r="B3169">
        <v>0.3125</v>
      </c>
    </row>
    <row r="3170" spans="1:2" x14ac:dyDescent="0.35">
      <c r="A3170" s="1">
        <v>40597</v>
      </c>
      <c r="B3170">
        <v>0.3115</v>
      </c>
    </row>
    <row r="3171" spans="1:2" x14ac:dyDescent="0.35">
      <c r="A3171" s="1">
        <v>40598</v>
      </c>
      <c r="B3171">
        <v>0.3105</v>
      </c>
    </row>
    <row r="3172" spans="1:2" x14ac:dyDescent="0.35">
      <c r="A3172" s="1">
        <v>40599</v>
      </c>
      <c r="B3172">
        <v>0.3105</v>
      </c>
    </row>
    <row r="3173" spans="1:2" x14ac:dyDescent="0.35">
      <c r="A3173" s="1">
        <v>40602</v>
      </c>
      <c r="B3173">
        <v>0.3095</v>
      </c>
    </row>
    <row r="3174" spans="1:2" x14ac:dyDescent="0.35">
      <c r="A3174" s="1">
        <v>40603</v>
      </c>
      <c r="B3174">
        <v>0.3095</v>
      </c>
    </row>
    <row r="3175" spans="1:2" x14ac:dyDescent="0.35">
      <c r="A3175" s="1">
        <v>40604</v>
      </c>
      <c r="B3175">
        <v>0.3095</v>
      </c>
    </row>
    <row r="3176" spans="1:2" x14ac:dyDescent="0.35">
      <c r="A3176" s="1">
        <v>40605</v>
      </c>
      <c r="B3176">
        <v>0.3095</v>
      </c>
    </row>
    <row r="3177" spans="1:2" x14ac:dyDescent="0.35">
      <c r="A3177" s="1">
        <v>40606</v>
      </c>
      <c r="B3177">
        <v>0.3095</v>
      </c>
    </row>
    <row r="3178" spans="1:2" x14ac:dyDescent="0.35">
      <c r="A3178" s="1">
        <v>40609</v>
      </c>
      <c r="B3178">
        <v>0.3095</v>
      </c>
    </row>
    <row r="3179" spans="1:2" x14ac:dyDescent="0.35">
      <c r="A3179" s="1">
        <v>40610</v>
      </c>
      <c r="B3179">
        <v>0.3095</v>
      </c>
    </row>
    <row r="3180" spans="1:2" x14ac:dyDescent="0.35">
      <c r="A3180" s="1">
        <v>40611</v>
      </c>
      <c r="B3180">
        <v>0.3095</v>
      </c>
    </row>
    <row r="3181" spans="1:2" x14ac:dyDescent="0.35">
      <c r="A3181" s="1">
        <v>40612</v>
      </c>
      <c r="B3181">
        <v>0.3095</v>
      </c>
    </row>
    <row r="3182" spans="1:2" x14ac:dyDescent="0.35">
      <c r="A3182" s="1">
        <v>40613</v>
      </c>
      <c r="B3182">
        <v>0.3095</v>
      </c>
    </row>
    <row r="3183" spans="1:2" x14ac:dyDescent="0.35">
      <c r="A3183" s="1">
        <v>40616</v>
      </c>
      <c r="B3183">
        <v>0.309</v>
      </c>
    </row>
    <row r="3184" spans="1:2" x14ac:dyDescent="0.35">
      <c r="A3184" s="1">
        <v>40617</v>
      </c>
      <c r="B3184">
        <v>0.309</v>
      </c>
    </row>
    <row r="3185" spans="1:2" x14ac:dyDescent="0.35">
      <c r="A3185" s="1">
        <v>40618</v>
      </c>
      <c r="B3185">
        <v>0.309</v>
      </c>
    </row>
    <row r="3186" spans="1:2" x14ac:dyDescent="0.35">
      <c r="A3186" s="1">
        <v>40619</v>
      </c>
      <c r="B3186">
        <v>0.309</v>
      </c>
    </row>
    <row r="3187" spans="1:2" x14ac:dyDescent="0.35">
      <c r="A3187" s="1">
        <v>40620</v>
      </c>
      <c r="B3187">
        <v>0.309</v>
      </c>
    </row>
    <row r="3188" spans="1:2" x14ac:dyDescent="0.35">
      <c r="A3188" s="1">
        <v>40623</v>
      </c>
      <c r="B3188">
        <v>0.309</v>
      </c>
    </row>
    <row r="3189" spans="1:2" x14ac:dyDescent="0.35">
      <c r="A3189" s="1">
        <v>40624</v>
      </c>
      <c r="B3189">
        <v>0.309</v>
      </c>
    </row>
    <row r="3190" spans="1:2" x14ac:dyDescent="0.35">
      <c r="A3190" s="1">
        <v>40625</v>
      </c>
      <c r="B3190">
        <v>0.308</v>
      </c>
    </row>
    <row r="3191" spans="1:2" x14ac:dyDescent="0.35">
      <c r="A3191" s="1">
        <v>40626</v>
      </c>
      <c r="B3191">
        <v>0.3085</v>
      </c>
    </row>
    <row r="3192" spans="1:2" x14ac:dyDescent="0.35">
      <c r="A3192" s="1">
        <v>40627</v>
      </c>
      <c r="B3192">
        <v>0.3075</v>
      </c>
    </row>
    <row r="3193" spans="1:2" x14ac:dyDescent="0.35">
      <c r="A3193" s="1">
        <v>40630</v>
      </c>
      <c r="B3193">
        <v>0.307</v>
      </c>
    </row>
    <row r="3194" spans="1:2" x14ac:dyDescent="0.35">
      <c r="A3194" s="1">
        <v>40631</v>
      </c>
      <c r="B3194">
        <v>0.307</v>
      </c>
    </row>
    <row r="3195" spans="1:2" x14ac:dyDescent="0.35">
      <c r="A3195" s="1">
        <v>40632</v>
      </c>
      <c r="B3195">
        <v>0.30449999999999999</v>
      </c>
    </row>
    <row r="3196" spans="1:2" x14ac:dyDescent="0.35">
      <c r="A3196" s="1">
        <v>40633</v>
      </c>
      <c r="B3196">
        <v>0.30299999999999999</v>
      </c>
    </row>
    <row r="3197" spans="1:2" x14ac:dyDescent="0.35">
      <c r="A3197" s="1">
        <v>40634</v>
      </c>
      <c r="B3197">
        <v>0.30099999999999999</v>
      </c>
    </row>
    <row r="3198" spans="1:2" x14ac:dyDescent="0.35">
      <c r="A3198" s="1">
        <v>40637</v>
      </c>
      <c r="B3198">
        <v>0.29675000000000001</v>
      </c>
    </row>
    <row r="3199" spans="1:2" x14ac:dyDescent="0.35">
      <c r="A3199" s="1">
        <v>40638</v>
      </c>
      <c r="B3199">
        <v>0.29375000000000001</v>
      </c>
    </row>
    <row r="3200" spans="1:2" x14ac:dyDescent="0.35">
      <c r="A3200" s="1">
        <v>40639</v>
      </c>
      <c r="B3200">
        <v>0.29263</v>
      </c>
    </row>
    <row r="3201" spans="1:2" x14ac:dyDescent="0.35">
      <c r="A3201" s="1">
        <v>40640</v>
      </c>
      <c r="B3201">
        <v>0.28949999999999998</v>
      </c>
    </row>
    <row r="3202" spans="1:2" x14ac:dyDescent="0.35">
      <c r="A3202" s="1">
        <v>40641</v>
      </c>
      <c r="B3202">
        <v>0.28525</v>
      </c>
    </row>
    <row r="3203" spans="1:2" x14ac:dyDescent="0.35">
      <c r="A3203" s="1">
        <v>40644</v>
      </c>
      <c r="B3203">
        <v>0.28275</v>
      </c>
    </row>
    <row r="3204" spans="1:2" x14ac:dyDescent="0.35">
      <c r="A3204" s="1">
        <v>40645</v>
      </c>
      <c r="B3204">
        <v>0.28075</v>
      </c>
    </row>
    <row r="3205" spans="1:2" x14ac:dyDescent="0.35">
      <c r="A3205" s="1">
        <v>40646</v>
      </c>
      <c r="B3205">
        <v>0.27800000000000002</v>
      </c>
    </row>
    <row r="3206" spans="1:2" x14ac:dyDescent="0.35">
      <c r="A3206" s="1">
        <v>40647</v>
      </c>
      <c r="B3206">
        <v>0.27550000000000002</v>
      </c>
    </row>
    <row r="3207" spans="1:2" x14ac:dyDescent="0.35">
      <c r="A3207" s="1">
        <v>40648</v>
      </c>
      <c r="B3207">
        <v>0.27474999999999999</v>
      </c>
    </row>
    <row r="3208" spans="1:2" x14ac:dyDescent="0.35">
      <c r="A3208" s="1">
        <v>40651</v>
      </c>
      <c r="B3208">
        <v>0.27400000000000002</v>
      </c>
    </row>
    <row r="3209" spans="1:2" x14ac:dyDescent="0.35">
      <c r="A3209" s="1">
        <v>40652</v>
      </c>
      <c r="B3209">
        <v>0.27374999999999999</v>
      </c>
    </row>
    <row r="3210" spans="1:2" x14ac:dyDescent="0.35">
      <c r="A3210" s="1">
        <v>40653</v>
      </c>
      <c r="B3210">
        <v>0.27374999999999999</v>
      </c>
    </row>
    <row r="3211" spans="1:2" x14ac:dyDescent="0.35">
      <c r="A3211" s="1">
        <v>40654</v>
      </c>
      <c r="B3211">
        <v>0.27374999999999999</v>
      </c>
    </row>
    <row r="3212" spans="1:2" x14ac:dyDescent="0.35">
      <c r="A3212" s="1">
        <v>40655</v>
      </c>
      <c r="B3212">
        <v>0.27374999999999999</v>
      </c>
    </row>
    <row r="3213" spans="1:2" x14ac:dyDescent="0.35">
      <c r="A3213" s="1">
        <v>40658</v>
      </c>
      <c r="B3213">
        <v>0.27374999999999999</v>
      </c>
    </row>
    <row r="3214" spans="1:2" x14ac:dyDescent="0.35">
      <c r="A3214" s="1">
        <v>40659</v>
      </c>
      <c r="B3214">
        <v>0.27274999999999999</v>
      </c>
    </row>
    <row r="3215" spans="1:2" x14ac:dyDescent="0.35">
      <c r="A3215" s="1">
        <v>40660</v>
      </c>
      <c r="B3215">
        <v>0.27324999999999999</v>
      </c>
    </row>
    <row r="3216" spans="1:2" x14ac:dyDescent="0.35">
      <c r="A3216" s="1">
        <v>40661</v>
      </c>
      <c r="B3216">
        <v>0.27300000000000002</v>
      </c>
    </row>
    <row r="3217" spans="1:2" x14ac:dyDescent="0.35">
      <c r="A3217" s="1">
        <v>40662</v>
      </c>
      <c r="B3217">
        <v>0.27300000000000002</v>
      </c>
    </row>
    <row r="3218" spans="1:2" x14ac:dyDescent="0.35">
      <c r="A3218" s="1">
        <v>40665</v>
      </c>
      <c r="B3218">
        <v>0.27300000000000002</v>
      </c>
    </row>
    <row r="3219" spans="1:2" x14ac:dyDescent="0.35">
      <c r="A3219" s="1">
        <v>40666</v>
      </c>
      <c r="B3219">
        <v>0.27224999999999999</v>
      </c>
    </row>
    <row r="3220" spans="1:2" x14ac:dyDescent="0.35">
      <c r="A3220" s="1">
        <v>40667</v>
      </c>
      <c r="B3220">
        <v>0.27024999999999999</v>
      </c>
    </row>
    <row r="3221" spans="1:2" x14ac:dyDescent="0.35">
      <c r="A3221" s="1">
        <v>40668</v>
      </c>
      <c r="B3221">
        <v>0.26824999999999999</v>
      </c>
    </row>
    <row r="3222" spans="1:2" x14ac:dyDescent="0.35">
      <c r="A3222" s="1">
        <v>40669</v>
      </c>
      <c r="B3222">
        <v>0.26700000000000002</v>
      </c>
    </row>
    <row r="3223" spans="1:2" x14ac:dyDescent="0.35">
      <c r="A3223" s="1">
        <v>40672</v>
      </c>
      <c r="B3223">
        <v>0.26574999999999999</v>
      </c>
    </row>
    <row r="3224" spans="1:2" x14ac:dyDescent="0.35">
      <c r="A3224" s="1">
        <v>40673</v>
      </c>
      <c r="B3224">
        <v>0.26400000000000001</v>
      </c>
    </row>
    <row r="3225" spans="1:2" x14ac:dyDescent="0.35">
      <c r="A3225" s="1">
        <v>40674</v>
      </c>
      <c r="B3225">
        <v>0.26224999999999998</v>
      </c>
    </row>
    <row r="3226" spans="1:2" x14ac:dyDescent="0.35">
      <c r="A3226" s="1">
        <v>40675</v>
      </c>
      <c r="B3226">
        <v>0.26074999999999998</v>
      </c>
    </row>
    <row r="3227" spans="1:2" x14ac:dyDescent="0.35">
      <c r="A3227" s="1">
        <v>40676</v>
      </c>
      <c r="B3227">
        <v>0.26050000000000001</v>
      </c>
    </row>
    <row r="3228" spans="1:2" x14ac:dyDescent="0.35">
      <c r="A3228" s="1">
        <v>40679</v>
      </c>
      <c r="B3228">
        <v>0.26050000000000001</v>
      </c>
    </row>
    <row r="3229" spans="1:2" x14ac:dyDescent="0.35">
      <c r="A3229" s="1">
        <v>40680</v>
      </c>
      <c r="B3229">
        <v>0.25974999999999998</v>
      </c>
    </row>
    <row r="3230" spans="1:2" x14ac:dyDescent="0.35">
      <c r="A3230" s="1">
        <v>40681</v>
      </c>
      <c r="B3230">
        <v>0.26</v>
      </c>
    </row>
    <row r="3231" spans="1:2" x14ac:dyDescent="0.35">
      <c r="A3231" s="1">
        <v>40682</v>
      </c>
      <c r="B3231">
        <v>0.25850000000000001</v>
      </c>
    </row>
    <row r="3232" spans="1:2" x14ac:dyDescent="0.35">
      <c r="A3232" s="1">
        <v>40683</v>
      </c>
      <c r="B3232">
        <v>0.25750000000000001</v>
      </c>
    </row>
    <row r="3233" spans="1:2" x14ac:dyDescent="0.35">
      <c r="A3233" s="1">
        <v>40686</v>
      </c>
      <c r="B3233">
        <v>0.25674999999999998</v>
      </c>
    </row>
    <row r="3234" spans="1:2" x14ac:dyDescent="0.35">
      <c r="A3234" s="1">
        <v>40687</v>
      </c>
      <c r="B3234">
        <v>0.255</v>
      </c>
    </row>
    <row r="3235" spans="1:2" x14ac:dyDescent="0.35">
      <c r="A3235" s="1">
        <v>40688</v>
      </c>
      <c r="B3235">
        <v>0.2545</v>
      </c>
    </row>
    <row r="3236" spans="1:2" x14ac:dyDescent="0.35">
      <c r="A3236" s="1">
        <v>40689</v>
      </c>
      <c r="B3236">
        <v>0.254</v>
      </c>
    </row>
    <row r="3237" spans="1:2" x14ac:dyDescent="0.35">
      <c r="A3237" s="1">
        <v>40690</v>
      </c>
      <c r="B3237">
        <v>0.25387999999999999</v>
      </c>
    </row>
    <row r="3238" spans="1:2" x14ac:dyDescent="0.35">
      <c r="A3238" s="1">
        <v>40693</v>
      </c>
      <c r="B3238">
        <v>0.25387999999999999</v>
      </c>
    </row>
    <row r="3239" spans="1:2" x14ac:dyDescent="0.35">
      <c r="A3239" s="1">
        <v>40694</v>
      </c>
      <c r="B3239">
        <v>0.25287999999999999</v>
      </c>
    </row>
    <row r="3240" spans="1:2" x14ac:dyDescent="0.35">
      <c r="A3240" s="1">
        <v>40695</v>
      </c>
      <c r="B3240">
        <v>0.25287999999999999</v>
      </c>
    </row>
    <row r="3241" spans="1:2" x14ac:dyDescent="0.35">
      <c r="A3241" s="1">
        <v>40696</v>
      </c>
      <c r="B3241">
        <v>0.252</v>
      </c>
    </row>
    <row r="3242" spans="1:2" x14ac:dyDescent="0.35">
      <c r="A3242" s="1">
        <v>40697</v>
      </c>
      <c r="B3242">
        <v>0.252</v>
      </c>
    </row>
    <row r="3243" spans="1:2" x14ac:dyDescent="0.35">
      <c r="A3243" s="1">
        <v>40700</v>
      </c>
      <c r="B3243">
        <v>0.25174999999999997</v>
      </c>
    </row>
    <row r="3244" spans="1:2" x14ac:dyDescent="0.35">
      <c r="A3244" s="1">
        <v>40701</v>
      </c>
      <c r="B3244">
        <v>0.25174999999999997</v>
      </c>
    </row>
    <row r="3245" spans="1:2" x14ac:dyDescent="0.35">
      <c r="A3245" s="1">
        <v>40702</v>
      </c>
      <c r="B3245">
        <v>0.25024999999999997</v>
      </c>
    </row>
    <row r="3246" spans="1:2" x14ac:dyDescent="0.35">
      <c r="A3246" s="1">
        <v>40703</v>
      </c>
      <c r="B3246">
        <v>0.2495</v>
      </c>
    </row>
    <row r="3247" spans="1:2" x14ac:dyDescent="0.35">
      <c r="A3247" s="1">
        <v>40704</v>
      </c>
      <c r="B3247">
        <v>0.2485</v>
      </c>
    </row>
    <row r="3248" spans="1:2" x14ac:dyDescent="0.35">
      <c r="A3248" s="1">
        <v>40707</v>
      </c>
      <c r="B3248">
        <v>0.247</v>
      </c>
    </row>
    <row r="3249" spans="1:2" x14ac:dyDescent="0.35">
      <c r="A3249" s="1">
        <v>40708</v>
      </c>
      <c r="B3249">
        <v>0.24525</v>
      </c>
    </row>
    <row r="3250" spans="1:2" x14ac:dyDescent="0.35">
      <c r="A3250" s="1">
        <v>40709</v>
      </c>
      <c r="B3250">
        <v>0.245</v>
      </c>
    </row>
    <row r="3251" spans="1:2" x14ac:dyDescent="0.35">
      <c r="A3251" s="1">
        <v>40710</v>
      </c>
      <c r="B3251">
        <v>0.2465</v>
      </c>
    </row>
    <row r="3252" spans="1:2" x14ac:dyDescent="0.35">
      <c r="A3252" s="1">
        <v>40711</v>
      </c>
      <c r="B3252">
        <v>0.2465</v>
      </c>
    </row>
    <row r="3253" spans="1:2" x14ac:dyDescent="0.35">
      <c r="A3253" s="1">
        <v>40714</v>
      </c>
      <c r="B3253">
        <v>0.2465</v>
      </c>
    </row>
    <row r="3254" spans="1:2" x14ac:dyDescent="0.35">
      <c r="A3254" s="1">
        <v>40715</v>
      </c>
      <c r="B3254">
        <v>0.2455</v>
      </c>
    </row>
    <row r="3255" spans="1:2" x14ac:dyDescent="0.35">
      <c r="A3255" s="1">
        <v>40716</v>
      </c>
      <c r="B3255">
        <v>0.2455</v>
      </c>
    </row>
    <row r="3256" spans="1:2" x14ac:dyDescent="0.35">
      <c r="A3256" s="1">
        <v>40717</v>
      </c>
      <c r="B3256">
        <v>0.2465</v>
      </c>
    </row>
    <row r="3257" spans="1:2" x14ac:dyDescent="0.35">
      <c r="A3257" s="1">
        <v>40718</v>
      </c>
      <c r="B3257">
        <v>0.24625</v>
      </c>
    </row>
    <row r="3258" spans="1:2" x14ac:dyDescent="0.35">
      <c r="A3258" s="1">
        <v>40721</v>
      </c>
      <c r="B3258">
        <v>0.24575</v>
      </c>
    </row>
    <row r="3259" spans="1:2" x14ac:dyDescent="0.35">
      <c r="A3259" s="1">
        <v>40722</v>
      </c>
      <c r="B3259">
        <v>0.24575</v>
      </c>
    </row>
    <row r="3260" spans="1:2" x14ac:dyDescent="0.35">
      <c r="A3260" s="1">
        <v>40723</v>
      </c>
      <c r="B3260">
        <v>0.24575</v>
      </c>
    </row>
    <row r="3261" spans="1:2" x14ac:dyDescent="0.35">
      <c r="A3261" s="1">
        <v>40724</v>
      </c>
      <c r="B3261">
        <v>0.24575</v>
      </c>
    </row>
    <row r="3262" spans="1:2" x14ac:dyDescent="0.35">
      <c r="A3262" s="1">
        <v>40725</v>
      </c>
      <c r="B3262">
        <v>0.24575</v>
      </c>
    </row>
    <row r="3263" spans="1:2" x14ac:dyDescent="0.35">
      <c r="A3263" s="1">
        <v>40728</v>
      </c>
      <c r="B3263">
        <v>0.24575</v>
      </c>
    </row>
    <row r="3264" spans="1:2" x14ac:dyDescent="0.35">
      <c r="A3264" s="1">
        <v>40729</v>
      </c>
      <c r="B3264">
        <v>0.24575</v>
      </c>
    </row>
    <row r="3265" spans="1:2" x14ac:dyDescent="0.35">
      <c r="A3265" s="1">
        <v>40730</v>
      </c>
      <c r="B3265">
        <v>0.24575</v>
      </c>
    </row>
    <row r="3266" spans="1:2" x14ac:dyDescent="0.35">
      <c r="A3266" s="1">
        <v>40731</v>
      </c>
      <c r="B3266">
        <v>0.24604999999999999</v>
      </c>
    </row>
    <row r="3267" spans="1:2" x14ac:dyDescent="0.35">
      <c r="A3267" s="1">
        <v>40732</v>
      </c>
      <c r="B3267">
        <v>0.24604999999999999</v>
      </c>
    </row>
    <row r="3268" spans="1:2" x14ac:dyDescent="0.35">
      <c r="A3268" s="1">
        <v>40735</v>
      </c>
      <c r="B3268">
        <v>0.24604999999999999</v>
      </c>
    </row>
    <row r="3269" spans="1:2" x14ac:dyDescent="0.35">
      <c r="A3269" s="1">
        <v>40736</v>
      </c>
      <c r="B3269">
        <v>0.249</v>
      </c>
    </row>
    <row r="3270" spans="1:2" x14ac:dyDescent="0.35">
      <c r="A3270" s="1">
        <v>40737</v>
      </c>
      <c r="B3270">
        <v>0.24925</v>
      </c>
    </row>
    <row r="3271" spans="1:2" x14ac:dyDescent="0.35">
      <c r="A3271" s="1">
        <v>40738</v>
      </c>
      <c r="B3271">
        <v>0.24975</v>
      </c>
    </row>
    <row r="3272" spans="1:2" x14ac:dyDescent="0.35">
      <c r="A3272" s="1">
        <v>40739</v>
      </c>
      <c r="B3272">
        <v>0.24975</v>
      </c>
    </row>
    <row r="3273" spans="1:2" x14ac:dyDescent="0.35">
      <c r="A3273" s="1">
        <v>40742</v>
      </c>
      <c r="B3273">
        <v>0.25124999999999997</v>
      </c>
    </row>
    <row r="3274" spans="1:2" x14ac:dyDescent="0.35">
      <c r="A3274" s="1">
        <v>40743</v>
      </c>
      <c r="B3274">
        <v>0.252</v>
      </c>
    </row>
    <row r="3275" spans="1:2" x14ac:dyDescent="0.35">
      <c r="A3275" s="1">
        <v>40744</v>
      </c>
      <c r="B3275">
        <v>0.253</v>
      </c>
    </row>
    <row r="3276" spans="1:2" x14ac:dyDescent="0.35">
      <c r="A3276" s="1">
        <v>40745</v>
      </c>
      <c r="B3276">
        <v>0.253</v>
      </c>
    </row>
    <row r="3277" spans="1:2" x14ac:dyDescent="0.35">
      <c r="A3277" s="1">
        <v>40746</v>
      </c>
      <c r="B3277">
        <v>0.253</v>
      </c>
    </row>
    <row r="3278" spans="1:2" x14ac:dyDescent="0.35">
      <c r="A3278" s="1">
        <v>40749</v>
      </c>
      <c r="B3278">
        <v>0.25209999999999999</v>
      </c>
    </row>
    <row r="3279" spans="1:2" x14ac:dyDescent="0.35">
      <c r="A3279" s="1">
        <v>40750</v>
      </c>
      <c r="B3279">
        <v>0.25259999999999999</v>
      </c>
    </row>
    <row r="3280" spans="1:2" x14ac:dyDescent="0.35">
      <c r="A3280" s="1">
        <v>40751</v>
      </c>
      <c r="B3280">
        <v>0.25285000000000002</v>
      </c>
    </row>
    <row r="3281" spans="1:2" x14ac:dyDescent="0.35">
      <c r="A3281" s="1">
        <v>40752</v>
      </c>
      <c r="B3281">
        <v>0.25395000000000001</v>
      </c>
    </row>
    <row r="3282" spans="1:2" x14ac:dyDescent="0.35">
      <c r="A3282" s="1">
        <v>40753</v>
      </c>
      <c r="B3282">
        <v>0.2555</v>
      </c>
    </row>
    <row r="3283" spans="1:2" x14ac:dyDescent="0.35">
      <c r="A3283" s="1">
        <v>40756</v>
      </c>
      <c r="B3283">
        <v>0.25722</v>
      </c>
    </row>
    <row r="3284" spans="1:2" x14ac:dyDescent="0.35">
      <c r="A3284" s="1">
        <v>40757</v>
      </c>
      <c r="B3284">
        <v>0.26444000000000001</v>
      </c>
    </row>
    <row r="3285" spans="1:2" x14ac:dyDescent="0.35">
      <c r="A3285" s="1">
        <v>40758</v>
      </c>
      <c r="B3285">
        <v>0.26828000000000002</v>
      </c>
    </row>
    <row r="3286" spans="1:2" x14ac:dyDescent="0.35">
      <c r="A3286" s="1">
        <v>40759</v>
      </c>
      <c r="B3286">
        <v>0.26939000000000002</v>
      </c>
    </row>
    <row r="3287" spans="1:2" x14ac:dyDescent="0.35">
      <c r="A3287" s="1">
        <v>40760</v>
      </c>
      <c r="B3287">
        <v>0.27161000000000002</v>
      </c>
    </row>
    <row r="3288" spans="1:2" x14ac:dyDescent="0.35">
      <c r="A3288" s="1">
        <v>40763</v>
      </c>
      <c r="B3288">
        <v>0.27478000000000002</v>
      </c>
    </row>
    <row r="3289" spans="1:2" x14ac:dyDescent="0.35">
      <c r="A3289" s="1">
        <v>40764</v>
      </c>
      <c r="B3289">
        <v>0.27839000000000003</v>
      </c>
    </row>
    <row r="3290" spans="1:2" x14ac:dyDescent="0.35">
      <c r="A3290" s="1">
        <v>40765</v>
      </c>
      <c r="B3290">
        <v>0.28061000000000003</v>
      </c>
    </row>
    <row r="3291" spans="1:2" x14ac:dyDescent="0.35">
      <c r="A3291" s="1">
        <v>40766</v>
      </c>
      <c r="B3291">
        <v>0.28616999999999998</v>
      </c>
    </row>
    <row r="3292" spans="1:2" x14ac:dyDescent="0.35">
      <c r="A3292" s="1">
        <v>40767</v>
      </c>
      <c r="B3292">
        <v>0.29005999999999998</v>
      </c>
    </row>
    <row r="3293" spans="1:2" x14ac:dyDescent="0.35">
      <c r="A3293" s="1">
        <v>40770</v>
      </c>
      <c r="B3293">
        <v>0.29171999999999998</v>
      </c>
    </row>
    <row r="3294" spans="1:2" x14ac:dyDescent="0.35">
      <c r="A3294" s="1">
        <v>40771</v>
      </c>
      <c r="B3294">
        <v>0.29282999999999998</v>
      </c>
    </row>
    <row r="3295" spans="1:2" x14ac:dyDescent="0.35">
      <c r="A3295" s="1">
        <v>40772</v>
      </c>
      <c r="B3295">
        <v>0.29588999999999999</v>
      </c>
    </row>
    <row r="3296" spans="1:2" x14ac:dyDescent="0.35">
      <c r="A3296" s="1">
        <v>40773</v>
      </c>
      <c r="B3296">
        <v>0.29777999999999999</v>
      </c>
    </row>
    <row r="3297" spans="1:2" x14ac:dyDescent="0.35">
      <c r="A3297" s="1">
        <v>40774</v>
      </c>
      <c r="B3297">
        <v>0.30299999999999999</v>
      </c>
    </row>
    <row r="3298" spans="1:2" x14ac:dyDescent="0.35">
      <c r="A3298" s="1">
        <v>40777</v>
      </c>
      <c r="B3298">
        <v>0.30843999999999999</v>
      </c>
    </row>
    <row r="3299" spans="1:2" x14ac:dyDescent="0.35">
      <c r="A3299" s="1">
        <v>40778</v>
      </c>
      <c r="B3299">
        <v>0.31178</v>
      </c>
    </row>
    <row r="3300" spans="1:2" x14ac:dyDescent="0.35">
      <c r="A3300" s="1">
        <v>40779</v>
      </c>
      <c r="B3300">
        <v>0.31428</v>
      </c>
    </row>
    <row r="3301" spans="1:2" x14ac:dyDescent="0.35">
      <c r="A3301" s="1">
        <v>40780</v>
      </c>
      <c r="B3301">
        <v>0.31900000000000001</v>
      </c>
    </row>
    <row r="3302" spans="1:2" x14ac:dyDescent="0.35">
      <c r="A3302" s="1">
        <v>40781</v>
      </c>
      <c r="B3302">
        <v>0.32278000000000001</v>
      </c>
    </row>
    <row r="3303" spans="1:2" x14ac:dyDescent="0.35">
      <c r="A3303" s="1">
        <v>40784</v>
      </c>
      <c r="B3303">
        <v>0.32278000000000001</v>
      </c>
    </row>
    <row r="3304" spans="1:2" x14ac:dyDescent="0.35">
      <c r="A3304" s="1">
        <v>40785</v>
      </c>
      <c r="B3304">
        <v>0.32556000000000002</v>
      </c>
    </row>
    <row r="3305" spans="1:2" x14ac:dyDescent="0.35">
      <c r="A3305" s="1">
        <v>40786</v>
      </c>
      <c r="B3305">
        <v>0.32722000000000001</v>
      </c>
    </row>
    <row r="3306" spans="1:2" x14ac:dyDescent="0.35">
      <c r="A3306" s="1">
        <v>40787</v>
      </c>
      <c r="B3306">
        <v>0.32944000000000001</v>
      </c>
    </row>
    <row r="3307" spans="1:2" x14ac:dyDescent="0.35">
      <c r="A3307" s="1">
        <v>40788</v>
      </c>
      <c r="B3307">
        <v>0.33056000000000002</v>
      </c>
    </row>
    <row r="3308" spans="1:2" x14ac:dyDescent="0.35">
      <c r="A3308" s="1">
        <v>40791</v>
      </c>
      <c r="B3308">
        <v>0.33278000000000002</v>
      </c>
    </row>
    <row r="3309" spans="1:2" x14ac:dyDescent="0.35">
      <c r="A3309" s="1">
        <v>40792</v>
      </c>
      <c r="B3309">
        <v>0.33561000000000002</v>
      </c>
    </row>
    <row r="3310" spans="1:2" x14ac:dyDescent="0.35">
      <c r="A3310" s="1">
        <v>40793</v>
      </c>
      <c r="B3310">
        <v>0.33683000000000002</v>
      </c>
    </row>
    <row r="3311" spans="1:2" x14ac:dyDescent="0.35">
      <c r="A3311" s="1">
        <v>40794</v>
      </c>
      <c r="B3311">
        <v>0.33683000000000002</v>
      </c>
    </row>
    <row r="3312" spans="1:2" x14ac:dyDescent="0.35">
      <c r="A3312" s="1">
        <v>40795</v>
      </c>
      <c r="B3312">
        <v>0.33794000000000002</v>
      </c>
    </row>
    <row r="3313" spans="1:2" x14ac:dyDescent="0.35">
      <c r="A3313" s="1">
        <v>40798</v>
      </c>
      <c r="B3313">
        <v>0.34288999999999997</v>
      </c>
    </row>
    <row r="3314" spans="1:2" x14ac:dyDescent="0.35">
      <c r="A3314" s="1">
        <v>40799</v>
      </c>
      <c r="B3314">
        <v>0.34710999999999997</v>
      </c>
    </row>
    <row r="3315" spans="1:2" x14ac:dyDescent="0.35">
      <c r="A3315" s="1">
        <v>40800</v>
      </c>
      <c r="B3315">
        <v>0.34910999999999998</v>
      </c>
    </row>
    <row r="3316" spans="1:2" x14ac:dyDescent="0.35">
      <c r="A3316" s="1">
        <v>40801</v>
      </c>
      <c r="B3316">
        <v>0.35021999999999998</v>
      </c>
    </row>
    <row r="3317" spans="1:2" x14ac:dyDescent="0.35">
      <c r="A3317" s="1">
        <v>40802</v>
      </c>
      <c r="B3317">
        <v>0.35132999999999998</v>
      </c>
    </row>
    <row r="3318" spans="1:2" x14ac:dyDescent="0.35">
      <c r="A3318" s="1">
        <v>40805</v>
      </c>
      <c r="B3318">
        <v>0.35249999999999998</v>
      </c>
    </row>
    <row r="3319" spans="1:2" x14ac:dyDescent="0.35">
      <c r="A3319" s="1">
        <v>40806</v>
      </c>
      <c r="B3319">
        <v>0.35499999999999998</v>
      </c>
    </row>
    <row r="3320" spans="1:2" x14ac:dyDescent="0.35">
      <c r="A3320" s="1">
        <v>40807</v>
      </c>
      <c r="B3320">
        <v>0.35555999999999999</v>
      </c>
    </row>
    <row r="3321" spans="1:2" x14ac:dyDescent="0.35">
      <c r="A3321" s="1">
        <v>40808</v>
      </c>
      <c r="B3321">
        <v>0.35805999999999999</v>
      </c>
    </row>
    <row r="3322" spans="1:2" x14ac:dyDescent="0.35">
      <c r="A3322" s="1">
        <v>40809</v>
      </c>
      <c r="B3322">
        <v>0.36021999999999998</v>
      </c>
    </row>
    <row r="3323" spans="1:2" x14ac:dyDescent="0.35">
      <c r="A3323" s="1">
        <v>40812</v>
      </c>
      <c r="B3323">
        <v>0.36277999999999999</v>
      </c>
    </row>
    <row r="3324" spans="1:2" x14ac:dyDescent="0.35">
      <c r="A3324" s="1">
        <v>40813</v>
      </c>
      <c r="B3324">
        <v>0.36521999999999999</v>
      </c>
    </row>
    <row r="3325" spans="1:2" x14ac:dyDescent="0.35">
      <c r="A3325" s="1">
        <v>40814</v>
      </c>
      <c r="B3325">
        <v>0.36856</v>
      </c>
    </row>
    <row r="3326" spans="1:2" x14ac:dyDescent="0.35">
      <c r="A3326" s="1">
        <v>40815</v>
      </c>
      <c r="B3326">
        <v>0.37211</v>
      </c>
    </row>
    <row r="3327" spans="1:2" x14ac:dyDescent="0.35">
      <c r="A3327" s="1">
        <v>40816</v>
      </c>
      <c r="B3327">
        <v>0.37433</v>
      </c>
    </row>
    <row r="3328" spans="1:2" x14ac:dyDescent="0.35">
      <c r="A3328" s="1">
        <v>40819</v>
      </c>
      <c r="B3328">
        <v>0.37761</v>
      </c>
    </row>
    <row r="3329" spans="1:2" x14ac:dyDescent="0.35">
      <c r="A3329" s="1">
        <v>40820</v>
      </c>
      <c r="B3329">
        <v>0.38094</v>
      </c>
    </row>
    <row r="3330" spans="1:2" x14ac:dyDescent="0.35">
      <c r="A3330" s="1">
        <v>40821</v>
      </c>
      <c r="B3330">
        <v>0.38361000000000001</v>
      </c>
    </row>
    <row r="3331" spans="1:2" x14ac:dyDescent="0.35">
      <c r="A3331" s="1">
        <v>40822</v>
      </c>
      <c r="B3331">
        <v>0.38778000000000001</v>
      </c>
    </row>
    <row r="3332" spans="1:2" x14ac:dyDescent="0.35">
      <c r="A3332" s="1">
        <v>40823</v>
      </c>
      <c r="B3332">
        <v>0.39111000000000001</v>
      </c>
    </row>
    <row r="3333" spans="1:2" x14ac:dyDescent="0.35">
      <c r="A3333" s="1">
        <v>40826</v>
      </c>
      <c r="B3333">
        <v>0.39417000000000002</v>
      </c>
    </row>
    <row r="3334" spans="1:2" x14ac:dyDescent="0.35">
      <c r="A3334" s="1">
        <v>40827</v>
      </c>
      <c r="B3334">
        <v>0.39750000000000002</v>
      </c>
    </row>
    <row r="3335" spans="1:2" x14ac:dyDescent="0.35">
      <c r="A3335" s="1">
        <v>40828</v>
      </c>
      <c r="B3335">
        <v>0.40083000000000002</v>
      </c>
    </row>
    <row r="3336" spans="1:2" x14ac:dyDescent="0.35">
      <c r="A3336" s="1">
        <v>40829</v>
      </c>
      <c r="B3336">
        <v>0.40305999999999997</v>
      </c>
    </row>
    <row r="3337" spans="1:2" x14ac:dyDescent="0.35">
      <c r="A3337" s="1">
        <v>40830</v>
      </c>
      <c r="B3337">
        <v>0.40472000000000002</v>
      </c>
    </row>
    <row r="3338" spans="1:2" x14ac:dyDescent="0.35">
      <c r="A3338" s="1">
        <v>40833</v>
      </c>
      <c r="B3338">
        <v>0.40583000000000002</v>
      </c>
    </row>
    <row r="3339" spans="1:2" x14ac:dyDescent="0.35">
      <c r="A3339" s="1">
        <v>40834</v>
      </c>
      <c r="B3339">
        <v>0.40916999999999998</v>
      </c>
    </row>
    <row r="3340" spans="1:2" x14ac:dyDescent="0.35">
      <c r="A3340" s="1">
        <v>40835</v>
      </c>
      <c r="B3340">
        <v>0.41166999999999998</v>
      </c>
    </row>
    <row r="3341" spans="1:2" x14ac:dyDescent="0.35">
      <c r="A3341" s="1">
        <v>40836</v>
      </c>
      <c r="B3341">
        <v>0.41555999999999998</v>
      </c>
    </row>
    <row r="3342" spans="1:2" x14ac:dyDescent="0.35">
      <c r="A3342" s="1">
        <v>40837</v>
      </c>
      <c r="B3342">
        <v>0.41832999999999998</v>
      </c>
    </row>
    <row r="3343" spans="1:2" x14ac:dyDescent="0.35">
      <c r="A3343" s="1">
        <v>40840</v>
      </c>
      <c r="B3343">
        <v>0.42027999999999999</v>
      </c>
    </row>
    <row r="3344" spans="1:2" x14ac:dyDescent="0.35">
      <c r="A3344" s="1">
        <v>40841</v>
      </c>
      <c r="B3344">
        <v>0.42221999999999998</v>
      </c>
    </row>
    <row r="3345" spans="1:2" x14ac:dyDescent="0.35">
      <c r="A3345" s="1">
        <v>40842</v>
      </c>
      <c r="B3345">
        <v>0.42471999999999999</v>
      </c>
    </row>
    <row r="3346" spans="1:2" x14ac:dyDescent="0.35">
      <c r="A3346" s="1">
        <v>40843</v>
      </c>
      <c r="B3346">
        <v>0.42806</v>
      </c>
    </row>
    <row r="3347" spans="1:2" x14ac:dyDescent="0.35">
      <c r="A3347" s="1">
        <v>40844</v>
      </c>
      <c r="B3347">
        <v>0.42943999999999999</v>
      </c>
    </row>
    <row r="3348" spans="1:2" x14ac:dyDescent="0.35">
      <c r="A3348" s="1">
        <v>40847</v>
      </c>
      <c r="B3348">
        <v>0.42943999999999999</v>
      </c>
    </row>
    <row r="3349" spans="1:2" x14ac:dyDescent="0.35">
      <c r="A3349" s="1">
        <v>40848</v>
      </c>
      <c r="B3349">
        <v>0.43167</v>
      </c>
    </row>
    <row r="3350" spans="1:2" x14ac:dyDescent="0.35">
      <c r="A3350" s="1">
        <v>40849</v>
      </c>
      <c r="B3350">
        <v>0.43306</v>
      </c>
    </row>
    <row r="3351" spans="1:2" x14ac:dyDescent="0.35">
      <c r="A3351" s="1">
        <v>40850</v>
      </c>
      <c r="B3351">
        <v>0.435</v>
      </c>
    </row>
    <row r="3352" spans="1:2" x14ac:dyDescent="0.35">
      <c r="A3352" s="1">
        <v>40851</v>
      </c>
      <c r="B3352">
        <v>0.4375</v>
      </c>
    </row>
    <row r="3353" spans="1:2" x14ac:dyDescent="0.35">
      <c r="A3353" s="1">
        <v>40854</v>
      </c>
      <c r="B3353">
        <v>0.44139</v>
      </c>
    </row>
    <row r="3354" spans="1:2" x14ac:dyDescent="0.35">
      <c r="A3354" s="1">
        <v>40855</v>
      </c>
      <c r="B3354">
        <v>0.44417000000000001</v>
      </c>
    </row>
    <row r="3355" spans="1:2" x14ac:dyDescent="0.35">
      <c r="A3355" s="1">
        <v>40856</v>
      </c>
      <c r="B3355">
        <v>0.44917000000000001</v>
      </c>
    </row>
    <row r="3356" spans="1:2" x14ac:dyDescent="0.35">
      <c r="A3356" s="1">
        <v>40857</v>
      </c>
      <c r="B3356">
        <v>0.45278000000000002</v>
      </c>
    </row>
    <row r="3357" spans="1:2" x14ac:dyDescent="0.35">
      <c r="A3357" s="1">
        <v>40858</v>
      </c>
      <c r="B3357">
        <v>0.45722000000000002</v>
      </c>
    </row>
    <row r="3358" spans="1:2" x14ac:dyDescent="0.35">
      <c r="A3358" s="1">
        <v>40861</v>
      </c>
      <c r="B3358">
        <v>0.46056000000000002</v>
      </c>
    </row>
    <row r="3359" spans="1:2" x14ac:dyDescent="0.35">
      <c r="A3359" s="1">
        <v>40862</v>
      </c>
      <c r="B3359">
        <v>0.46555999999999997</v>
      </c>
    </row>
    <row r="3360" spans="1:2" x14ac:dyDescent="0.35">
      <c r="A3360" s="1">
        <v>40863</v>
      </c>
      <c r="B3360">
        <v>0.47110999999999997</v>
      </c>
    </row>
    <row r="3361" spans="1:2" x14ac:dyDescent="0.35">
      <c r="A3361" s="1">
        <v>40864</v>
      </c>
      <c r="B3361">
        <v>0.47943999999999998</v>
      </c>
    </row>
    <row r="3362" spans="1:2" x14ac:dyDescent="0.35">
      <c r="A3362" s="1">
        <v>40865</v>
      </c>
      <c r="B3362">
        <v>0.48777999999999999</v>
      </c>
    </row>
    <row r="3363" spans="1:2" x14ac:dyDescent="0.35">
      <c r="A3363" s="1">
        <v>40868</v>
      </c>
      <c r="B3363">
        <v>0.495</v>
      </c>
    </row>
    <row r="3364" spans="1:2" x14ac:dyDescent="0.35">
      <c r="A3364" s="1">
        <v>40869</v>
      </c>
      <c r="B3364">
        <v>0.50027999999999995</v>
      </c>
    </row>
    <row r="3365" spans="1:2" x14ac:dyDescent="0.35">
      <c r="A3365" s="1">
        <v>40870</v>
      </c>
      <c r="B3365">
        <v>0.50610999999999995</v>
      </c>
    </row>
    <row r="3366" spans="1:2" x14ac:dyDescent="0.35">
      <c r="A3366" s="1">
        <v>40871</v>
      </c>
      <c r="B3366">
        <v>0.51166999999999996</v>
      </c>
    </row>
    <row r="3367" spans="1:2" x14ac:dyDescent="0.35">
      <c r="A3367" s="1">
        <v>40872</v>
      </c>
      <c r="B3367">
        <v>0.51805999999999996</v>
      </c>
    </row>
    <row r="3368" spans="1:2" x14ac:dyDescent="0.35">
      <c r="A3368" s="1">
        <v>40875</v>
      </c>
      <c r="B3368">
        <v>0.52305999999999997</v>
      </c>
    </row>
    <row r="3369" spans="1:2" x14ac:dyDescent="0.35">
      <c r="A3369" s="1">
        <v>40876</v>
      </c>
      <c r="B3369">
        <v>0.52693999999999996</v>
      </c>
    </row>
    <row r="3370" spans="1:2" x14ac:dyDescent="0.35">
      <c r="A3370" s="1">
        <v>40877</v>
      </c>
      <c r="B3370">
        <v>0.52888999999999997</v>
      </c>
    </row>
    <row r="3371" spans="1:2" x14ac:dyDescent="0.35">
      <c r="A3371" s="1">
        <v>40878</v>
      </c>
      <c r="B3371">
        <v>0.52722000000000002</v>
      </c>
    </row>
    <row r="3372" spans="1:2" x14ac:dyDescent="0.35">
      <c r="A3372" s="1">
        <v>40879</v>
      </c>
      <c r="B3372">
        <v>0.52832999999999997</v>
      </c>
    </row>
    <row r="3373" spans="1:2" x14ac:dyDescent="0.35">
      <c r="A3373" s="1">
        <v>40882</v>
      </c>
      <c r="B3373">
        <v>0.53390000000000004</v>
      </c>
    </row>
    <row r="3374" spans="1:2" x14ac:dyDescent="0.35">
      <c r="A3374" s="1">
        <v>40883</v>
      </c>
      <c r="B3374">
        <v>0.53774999999999995</v>
      </c>
    </row>
    <row r="3375" spans="1:2" x14ac:dyDescent="0.35">
      <c r="A3375" s="1">
        <v>40884</v>
      </c>
      <c r="B3375">
        <v>0.54</v>
      </c>
    </row>
    <row r="3376" spans="1:2" x14ac:dyDescent="0.35">
      <c r="A3376" s="1">
        <v>40885</v>
      </c>
      <c r="B3376">
        <v>0.54</v>
      </c>
    </row>
    <row r="3377" spans="1:2" x14ac:dyDescent="0.35">
      <c r="A3377" s="1">
        <v>40886</v>
      </c>
      <c r="B3377">
        <v>0.54174999999999995</v>
      </c>
    </row>
    <row r="3378" spans="1:2" x14ac:dyDescent="0.35">
      <c r="A3378" s="1">
        <v>40889</v>
      </c>
      <c r="B3378">
        <v>0.54349999999999998</v>
      </c>
    </row>
    <row r="3379" spans="1:2" x14ac:dyDescent="0.35">
      <c r="A3379" s="1">
        <v>40890</v>
      </c>
      <c r="B3379">
        <v>0.54625000000000001</v>
      </c>
    </row>
    <row r="3380" spans="1:2" x14ac:dyDescent="0.35">
      <c r="A3380" s="1">
        <v>40891</v>
      </c>
      <c r="B3380">
        <v>0.55505000000000004</v>
      </c>
    </row>
    <row r="3381" spans="1:2" x14ac:dyDescent="0.35">
      <c r="A3381" s="1">
        <v>40892</v>
      </c>
      <c r="B3381">
        <v>0.55915000000000004</v>
      </c>
    </row>
    <row r="3382" spans="1:2" x14ac:dyDescent="0.35">
      <c r="A3382" s="1">
        <v>40893</v>
      </c>
      <c r="B3382">
        <v>0.56315000000000004</v>
      </c>
    </row>
    <row r="3383" spans="1:2" x14ac:dyDescent="0.35">
      <c r="A3383" s="1">
        <v>40896</v>
      </c>
      <c r="B3383">
        <v>0.56694999999999995</v>
      </c>
    </row>
    <row r="3384" spans="1:2" x14ac:dyDescent="0.35">
      <c r="A3384" s="1">
        <v>40897</v>
      </c>
      <c r="B3384">
        <v>0.56974999999999998</v>
      </c>
    </row>
    <row r="3385" spans="1:2" x14ac:dyDescent="0.35">
      <c r="A3385" s="1">
        <v>40898</v>
      </c>
      <c r="B3385">
        <v>0.57125000000000004</v>
      </c>
    </row>
    <row r="3386" spans="1:2" x14ac:dyDescent="0.35">
      <c r="A3386" s="1">
        <v>40899</v>
      </c>
      <c r="B3386">
        <v>0.57374999999999998</v>
      </c>
    </row>
    <row r="3387" spans="1:2" x14ac:dyDescent="0.35">
      <c r="A3387" s="1">
        <v>40900</v>
      </c>
      <c r="B3387">
        <v>0.57574999999999998</v>
      </c>
    </row>
    <row r="3388" spans="1:2" x14ac:dyDescent="0.35">
      <c r="A3388" s="1">
        <v>40903</v>
      </c>
      <c r="B3388">
        <v>0.57574999999999998</v>
      </c>
    </row>
    <row r="3389" spans="1:2" x14ac:dyDescent="0.35">
      <c r="A3389" s="1">
        <v>40904</v>
      </c>
      <c r="B3389">
        <v>0.57574999999999998</v>
      </c>
    </row>
    <row r="3390" spans="1:2" x14ac:dyDescent="0.35">
      <c r="A3390" s="1">
        <v>40905</v>
      </c>
      <c r="B3390">
        <v>0.57925000000000004</v>
      </c>
    </row>
    <row r="3391" spans="1:2" x14ac:dyDescent="0.35">
      <c r="A3391" s="1">
        <v>40906</v>
      </c>
      <c r="B3391">
        <v>0.58099999999999996</v>
      </c>
    </row>
    <row r="3392" spans="1:2" x14ac:dyDescent="0.35">
      <c r="A3392" s="1">
        <v>40907</v>
      </c>
      <c r="B3392">
        <v>0.58099999999999996</v>
      </c>
    </row>
    <row r="3393" spans="1:2" x14ac:dyDescent="0.35">
      <c r="A3393" s="1">
        <v>40910</v>
      </c>
      <c r="B3393">
        <v>0.58099999999999996</v>
      </c>
    </row>
    <row r="3394" spans="1:2" x14ac:dyDescent="0.35">
      <c r="A3394" s="1">
        <v>40911</v>
      </c>
      <c r="B3394">
        <v>0.58250000000000002</v>
      </c>
    </row>
    <row r="3395" spans="1:2" x14ac:dyDescent="0.35">
      <c r="A3395" s="1">
        <v>40912</v>
      </c>
      <c r="B3395">
        <v>0.58250000000000002</v>
      </c>
    </row>
    <row r="3396" spans="1:2" x14ac:dyDescent="0.35">
      <c r="A3396" s="1">
        <v>40913</v>
      </c>
      <c r="B3396">
        <v>0.58250000000000002</v>
      </c>
    </row>
    <row r="3397" spans="1:2" x14ac:dyDescent="0.35">
      <c r="A3397" s="1">
        <v>40914</v>
      </c>
      <c r="B3397">
        <v>0.58150000000000002</v>
      </c>
    </row>
    <row r="3398" spans="1:2" x14ac:dyDescent="0.35">
      <c r="A3398" s="1">
        <v>40917</v>
      </c>
      <c r="B3398">
        <v>0.58050000000000002</v>
      </c>
    </row>
    <row r="3399" spans="1:2" x14ac:dyDescent="0.35">
      <c r="A3399" s="1">
        <v>40918</v>
      </c>
      <c r="B3399">
        <v>0.57950000000000002</v>
      </c>
    </row>
    <row r="3400" spans="1:2" x14ac:dyDescent="0.35">
      <c r="A3400" s="1">
        <v>40919</v>
      </c>
      <c r="B3400">
        <v>0.57650000000000001</v>
      </c>
    </row>
    <row r="3401" spans="1:2" x14ac:dyDescent="0.35">
      <c r="A3401" s="1">
        <v>40920</v>
      </c>
      <c r="B3401">
        <v>0.57150000000000001</v>
      </c>
    </row>
    <row r="3402" spans="1:2" x14ac:dyDescent="0.35">
      <c r="A3402" s="1">
        <v>40921</v>
      </c>
      <c r="B3402">
        <v>0.56699999999999995</v>
      </c>
    </row>
    <row r="3403" spans="1:2" x14ac:dyDescent="0.35">
      <c r="A3403" s="1">
        <v>40924</v>
      </c>
      <c r="B3403">
        <v>0.56489999999999996</v>
      </c>
    </row>
    <row r="3404" spans="1:2" x14ac:dyDescent="0.35">
      <c r="A3404" s="1">
        <v>40925</v>
      </c>
      <c r="B3404">
        <v>0.56230000000000002</v>
      </c>
    </row>
    <row r="3405" spans="1:2" x14ac:dyDescent="0.35">
      <c r="A3405" s="1">
        <v>40926</v>
      </c>
      <c r="B3405">
        <v>0.56120000000000003</v>
      </c>
    </row>
    <row r="3406" spans="1:2" x14ac:dyDescent="0.35">
      <c r="A3406" s="1">
        <v>40927</v>
      </c>
      <c r="B3406">
        <v>0.56120000000000003</v>
      </c>
    </row>
    <row r="3407" spans="1:2" x14ac:dyDescent="0.35">
      <c r="A3407" s="1">
        <v>40928</v>
      </c>
      <c r="B3407">
        <v>0.56110000000000004</v>
      </c>
    </row>
    <row r="3408" spans="1:2" x14ac:dyDescent="0.35">
      <c r="A3408" s="1">
        <v>40931</v>
      </c>
      <c r="B3408">
        <v>0.56010000000000004</v>
      </c>
    </row>
    <row r="3409" spans="1:2" x14ac:dyDescent="0.35">
      <c r="A3409" s="1">
        <v>40932</v>
      </c>
      <c r="B3409">
        <v>0.55910000000000004</v>
      </c>
    </row>
    <row r="3410" spans="1:2" x14ac:dyDescent="0.35">
      <c r="A3410" s="1">
        <v>40933</v>
      </c>
      <c r="B3410">
        <v>0.55659999999999998</v>
      </c>
    </row>
    <row r="3411" spans="1:2" x14ac:dyDescent="0.35">
      <c r="A3411" s="1">
        <v>40934</v>
      </c>
      <c r="B3411">
        <v>0.55310000000000004</v>
      </c>
    </row>
    <row r="3412" spans="1:2" x14ac:dyDescent="0.35">
      <c r="A3412" s="1">
        <v>40935</v>
      </c>
      <c r="B3412">
        <v>0.55110000000000003</v>
      </c>
    </row>
    <row r="3413" spans="1:2" x14ac:dyDescent="0.35">
      <c r="A3413" s="1">
        <v>40938</v>
      </c>
      <c r="B3413">
        <v>0.54684999999999995</v>
      </c>
    </row>
    <row r="3414" spans="1:2" x14ac:dyDescent="0.35">
      <c r="A3414" s="1">
        <v>40939</v>
      </c>
      <c r="B3414">
        <v>0.54235</v>
      </c>
    </row>
    <row r="3415" spans="1:2" x14ac:dyDescent="0.35">
      <c r="A3415" s="1">
        <v>40940</v>
      </c>
      <c r="B3415">
        <v>0.53710000000000002</v>
      </c>
    </row>
    <row r="3416" spans="1:2" x14ac:dyDescent="0.35">
      <c r="A3416" s="1">
        <v>40941</v>
      </c>
      <c r="B3416">
        <v>0.53059999999999996</v>
      </c>
    </row>
    <row r="3417" spans="1:2" x14ac:dyDescent="0.35">
      <c r="A3417" s="1">
        <v>40942</v>
      </c>
      <c r="B3417">
        <v>0.52700000000000002</v>
      </c>
    </row>
    <row r="3418" spans="1:2" x14ac:dyDescent="0.35">
      <c r="A3418" s="1">
        <v>40945</v>
      </c>
      <c r="B3418">
        <v>0.52324999999999999</v>
      </c>
    </row>
    <row r="3419" spans="1:2" x14ac:dyDescent="0.35">
      <c r="A3419" s="1">
        <v>40946</v>
      </c>
      <c r="B3419">
        <v>0.52</v>
      </c>
    </row>
    <row r="3420" spans="1:2" x14ac:dyDescent="0.35">
      <c r="A3420" s="1">
        <v>40947</v>
      </c>
      <c r="B3420">
        <v>0.51324999999999998</v>
      </c>
    </row>
    <row r="3421" spans="1:2" x14ac:dyDescent="0.35">
      <c r="A3421" s="1">
        <v>40948</v>
      </c>
      <c r="B3421">
        <v>0.51</v>
      </c>
    </row>
    <row r="3422" spans="1:2" x14ac:dyDescent="0.35">
      <c r="A3422" s="1">
        <v>40949</v>
      </c>
      <c r="B3422">
        <v>0.50600000000000001</v>
      </c>
    </row>
    <row r="3423" spans="1:2" x14ac:dyDescent="0.35">
      <c r="A3423" s="1">
        <v>40952</v>
      </c>
      <c r="B3423">
        <v>0.50260000000000005</v>
      </c>
    </row>
    <row r="3424" spans="1:2" x14ac:dyDescent="0.35">
      <c r="A3424" s="1">
        <v>40953</v>
      </c>
      <c r="B3424">
        <v>0.49759999999999999</v>
      </c>
    </row>
    <row r="3425" spans="1:2" x14ac:dyDescent="0.35">
      <c r="A3425" s="1">
        <v>40954</v>
      </c>
      <c r="B3425">
        <v>0.49509999999999998</v>
      </c>
    </row>
    <row r="3426" spans="1:2" x14ac:dyDescent="0.35">
      <c r="A3426" s="1">
        <v>40955</v>
      </c>
      <c r="B3426">
        <v>0.49309999999999998</v>
      </c>
    </row>
    <row r="3427" spans="1:2" x14ac:dyDescent="0.35">
      <c r="A3427" s="1">
        <v>40956</v>
      </c>
      <c r="B3427">
        <v>0.49309999999999998</v>
      </c>
    </row>
    <row r="3428" spans="1:2" x14ac:dyDescent="0.35">
      <c r="A3428" s="1">
        <v>40959</v>
      </c>
      <c r="B3428">
        <v>0.49309999999999998</v>
      </c>
    </row>
    <row r="3429" spans="1:2" x14ac:dyDescent="0.35">
      <c r="A3429" s="1">
        <v>40960</v>
      </c>
      <c r="B3429">
        <v>0.49259999999999998</v>
      </c>
    </row>
    <row r="3430" spans="1:2" x14ac:dyDescent="0.35">
      <c r="A3430" s="1">
        <v>40961</v>
      </c>
      <c r="B3430">
        <v>0.49159999999999998</v>
      </c>
    </row>
    <row r="3431" spans="1:2" x14ac:dyDescent="0.35">
      <c r="A3431" s="1">
        <v>40962</v>
      </c>
      <c r="B3431">
        <v>0.49059999999999998</v>
      </c>
    </row>
    <row r="3432" spans="1:2" x14ac:dyDescent="0.35">
      <c r="A3432" s="1">
        <v>40963</v>
      </c>
      <c r="B3432">
        <v>0.49059999999999998</v>
      </c>
    </row>
    <row r="3433" spans="1:2" x14ac:dyDescent="0.35">
      <c r="A3433" s="1">
        <v>40966</v>
      </c>
      <c r="B3433">
        <v>0.48909999999999998</v>
      </c>
    </row>
    <row r="3434" spans="1:2" x14ac:dyDescent="0.35">
      <c r="A3434" s="1">
        <v>40967</v>
      </c>
      <c r="B3434">
        <v>0.48749999999999999</v>
      </c>
    </row>
    <row r="3435" spans="1:2" x14ac:dyDescent="0.35">
      <c r="A3435" s="1">
        <v>40968</v>
      </c>
      <c r="B3435">
        <v>0.48425000000000001</v>
      </c>
    </row>
    <row r="3436" spans="1:2" x14ac:dyDescent="0.35">
      <c r="A3436" s="1">
        <v>40969</v>
      </c>
      <c r="B3436">
        <v>0.47970000000000002</v>
      </c>
    </row>
    <row r="3437" spans="1:2" x14ac:dyDescent="0.35">
      <c r="A3437" s="1">
        <v>40970</v>
      </c>
      <c r="B3437">
        <v>0.47575000000000001</v>
      </c>
    </row>
    <row r="3438" spans="1:2" x14ac:dyDescent="0.35">
      <c r="A3438" s="1">
        <v>40973</v>
      </c>
      <c r="B3438">
        <v>0.47455000000000003</v>
      </c>
    </row>
    <row r="3439" spans="1:2" x14ac:dyDescent="0.35">
      <c r="A3439" s="1">
        <v>40974</v>
      </c>
      <c r="B3439">
        <v>0.47455000000000003</v>
      </c>
    </row>
    <row r="3440" spans="1:2" x14ac:dyDescent="0.35">
      <c r="A3440" s="1">
        <v>40975</v>
      </c>
      <c r="B3440">
        <v>0.47455000000000003</v>
      </c>
    </row>
    <row r="3441" spans="1:2" x14ac:dyDescent="0.35">
      <c r="A3441" s="1">
        <v>40976</v>
      </c>
      <c r="B3441">
        <v>0.47355000000000003</v>
      </c>
    </row>
    <row r="3442" spans="1:2" x14ac:dyDescent="0.35">
      <c r="A3442" s="1">
        <v>40977</v>
      </c>
      <c r="B3442">
        <v>0.47355000000000003</v>
      </c>
    </row>
    <row r="3443" spans="1:2" x14ac:dyDescent="0.35">
      <c r="A3443" s="1">
        <v>40980</v>
      </c>
      <c r="B3443">
        <v>0.47355000000000003</v>
      </c>
    </row>
    <row r="3444" spans="1:2" x14ac:dyDescent="0.35">
      <c r="A3444" s="1">
        <v>40981</v>
      </c>
      <c r="B3444">
        <v>0.47365000000000002</v>
      </c>
    </row>
    <row r="3445" spans="1:2" x14ac:dyDescent="0.35">
      <c r="A3445" s="1">
        <v>40982</v>
      </c>
      <c r="B3445">
        <v>0.47365000000000002</v>
      </c>
    </row>
    <row r="3446" spans="1:2" x14ac:dyDescent="0.35">
      <c r="A3446" s="1">
        <v>40983</v>
      </c>
      <c r="B3446">
        <v>0.47365000000000002</v>
      </c>
    </row>
    <row r="3447" spans="1:2" x14ac:dyDescent="0.35">
      <c r="A3447" s="1">
        <v>40984</v>
      </c>
      <c r="B3447">
        <v>0.47365000000000002</v>
      </c>
    </row>
    <row r="3448" spans="1:2" x14ac:dyDescent="0.35">
      <c r="A3448" s="1">
        <v>40987</v>
      </c>
      <c r="B3448">
        <v>0.47365000000000002</v>
      </c>
    </row>
    <row r="3449" spans="1:2" x14ac:dyDescent="0.35">
      <c r="A3449" s="1">
        <v>40988</v>
      </c>
      <c r="B3449">
        <v>0.47415000000000002</v>
      </c>
    </row>
    <row r="3450" spans="1:2" x14ac:dyDescent="0.35">
      <c r="A3450" s="1">
        <v>40989</v>
      </c>
      <c r="B3450">
        <v>0.47415000000000002</v>
      </c>
    </row>
    <row r="3451" spans="1:2" x14ac:dyDescent="0.35">
      <c r="A3451" s="1">
        <v>40990</v>
      </c>
      <c r="B3451">
        <v>0.47365000000000002</v>
      </c>
    </row>
    <row r="3452" spans="1:2" x14ac:dyDescent="0.35">
      <c r="A3452" s="1">
        <v>40991</v>
      </c>
      <c r="B3452">
        <v>0.47315000000000002</v>
      </c>
    </row>
    <row r="3453" spans="1:2" x14ac:dyDescent="0.35">
      <c r="A3453" s="1">
        <v>40994</v>
      </c>
      <c r="B3453">
        <v>0.47265000000000001</v>
      </c>
    </row>
    <row r="3454" spans="1:2" x14ac:dyDescent="0.35">
      <c r="A3454" s="1">
        <v>40995</v>
      </c>
      <c r="B3454">
        <v>0.47065000000000001</v>
      </c>
    </row>
    <row r="3455" spans="1:2" x14ac:dyDescent="0.35">
      <c r="A3455" s="1">
        <v>40996</v>
      </c>
      <c r="B3455">
        <v>0.46965000000000001</v>
      </c>
    </row>
    <row r="3456" spans="1:2" x14ac:dyDescent="0.35">
      <c r="A3456" s="1">
        <v>40997</v>
      </c>
      <c r="B3456">
        <v>0.46815000000000001</v>
      </c>
    </row>
    <row r="3457" spans="1:2" x14ac:dyDescent="0.35">
      <c r="A3457" s="1">
        <v>40998</v>
      </c>
      <c r="B3457">
        <v>0.46815000000000001</v>
      </c>
    </row>
    <row r="3458" spans="1:2" x14ac:dyDescent="0.35">
      <c r="A3458" s="1">
        <v>41001</v>
      </c>
      <c r="B3458">
        <v>0.46815000000000001</v>
      </c>
    </row>
    <row r="3459" spans="1:2" x14ac:dyDescent="0.35">
      <c r="A3459" s="1">
        <v>41002</v>
      </c>
      <c r="B3459">
        <v>0.46915000000000001</v>
      </c>
    </row>
    <row r="3460" spans="1:2" x14ac:dyDescent="0.35">
      <c r="A3460" s="1">
        <v>41003</v>
      </c>
      <c r="B3460">
        <v>0.46915000000000001</v>
      </c>
    </row>
    <row r="3461" spans="1:2" x14ac:dyDescent="0.35">
      <c r="A3461" s="1">
        <v>41004</v>
      </c>
      <c r="B3461">
        <v>0.46915000000000001</v>
      </c>
    </row>
    <row r="3462" spans="1:2" x14ac:dyDescent="0.35">
      <c r="A3462" s="1">
        <v>41005</v>
      </c>
      <c r="B3462">
        <v>0.46915000000000001</v>
      </c>
    </row>
    <row r="3463" spans="1:2" x14ac:dyDescent="0.35">
      <c r="A3463" s="1">
        <v>41008</v>
      </c>
      <c r="B3463">
        <v>0.46915000000000001</v>
      </c>
    </row>
    <row r="3464" spans="1:2" x14ac:dyDescent="0.35">
      <c r="A3464" s="1">
        <v>41009</v>
      </c>
      <c r="B3464">
        <v>0.46915000000000001</v>
      </c>
    </row>
    <row r="3465" spans="1:2" x14ac:dyDescent="0.35">
      <c r="A3465" s="1">
        <v>41010</v>
      </c>
      <c r="B3465">
        <v>0.46865000000000001</v>
      </c>
    </row>
    <row r="3466" spans="1:2" x14ac:dyDescent="0.35">
      <c r="A3466" s="1">
        <v>41011</v>
      </c>
      <c r="B3466">
        <v>0.46665000000000001</v>
      </c>
    </row>
    <row r="3467" spans="1:2" x14ac:dyDescent="0.35">
      <c r="A3467" s="1">
        <v>41012</v>
      </c>
      <c r="B3467">
        <v>0.46615000000000001</v>
      </c>
    </row>
    <row r="3468" spans="1:2" x14ac:dyDescent="0.35">
      <c r="A3468" s="1">
        <v>41015</v>
      </c>
      <c r="B3468">
        <v>0.46565000000000001</v>
      </c>
    </row>
    <row r="3469" spans="1:2" x14ac:dyDescent="0.35">
      <c r="A3469" s="1">
        <v>41016</v>
      </c>
      <c r="B3469">
        <v>0.46565000000000001</v>
      </c>
    </row>
    <row r="3470" spans="1:2" x14ac:dyDescent="0.35">
      <c r="A3470" s="1">
        <v>41017</v>
      </c>
      <c r="B3470">
        <v>0.46565000000000001</v>
      </c>
    </row>
    <row r="3471" spans="1:2" x14ac:dyDescent="0.35">
      <c r="A3471" s="1">
        <v>41018</v>
      </c>
      <c r="B3471">
        <v>0.46565000000000001</v>
      </c>
    </row>
    <row r="3472" spans="1:2" x14ac:dyDescent="0.35">
      <c r="A3472" s="1">
        <v>41019</v>
      </c>
      <c r="B3472">
        <v>0.46565000000000001</v>
      </c>
    </row>
    <row r="3473" spans="1:2" x14ac:dyDescent="0.35">
      <c r="A3473" s="1">
        <v>41022</v>
      </c>
      <c r="B3473">
        <v>0.46565000000000001</v>
      </c>
    </row>
    <row r="3474" spans="1:2" x14ac:dyDescent="0.35">
      <c r="A3474" s="1">
        <v>41023</v>
      </c>
      <c r="B3474">
        <v>0.46584999999999999</v>
      </c>
    </row>
    <row r="3475" spans="1:2" x14ac:dyDescent="0.35">
      <c r="A3475" s="1">
        <v>41024</v>
      </c>
      <c r="B3475">
        <v>0.46584999999999999</v>
      </c>
    </row>
    <row r="3476" spans="1:2" x14ac:dyDescent="0.35">
      <c r="A3476" s="1">
        <v>41025</v>
      </c>
      <c r="B3476">
        <v>0.46584999999999999</v>
      </c>
    </row>
    <row r="3477" spans="1:2" x14ac:dyDescent="0.35">
      <c r="A3477" s="1">
        <v>41026</v>
      </c>
      <c r="B3477">
        <v>0.46584999999999999</v>
      </c>
    </row>
    <row r="3478" spans="1:2" x14ac:dyDescent="0.35">
      <c r="A3478" s="1">
        <v>41029</v>
      </c>
      <c r="B3478">
        <v>0.46584999999999999</v>
      </c>
    </row>
    <row r="3479" spans="1:2" x14ac:dyDescent="0.35">
      <c r="A3479" s="1">
        <v>41030</v>
      </c>
      <c r="B3479">
        <v>0.46584999999999999</v>
      </c>
    </row>
    <row r="3480" spans="1:2" x14ac:dyDescent="0.35">
      <c r="A3480" s="1">
        <v>41031</v>
      </c>
      <c r="B3480">
        <v>0.46584999999999999</v>
      </c>
    </row>
    <row r="3481" spans="1:2" x14ac:dyDescent="0.35">
      <c r="A3481" s="1">
        <v>41032</v>
      </c>
      <c r="B3481">
        <v>0.46584999999999999</v>
      </c>
    </row>
    <row r="3482" spans="1:2" x14ac:dyDescent="0.35">
      <c r="A3482" s="1">
        <v>41033</v>
      </c>
      <c r="B3482">
        <v>0.46584999999999999</v>
      </c>
    </row>
    <row r="3483" spans="1:2" x14ac:dyDescent="0.35">
      <c r="A3483" s="1">
        <v>41036</v>
      </c>
      <c r="B3483">
        <v>0.46584999999999999</v>
      </c>
    </row>
    <row r="3484" spans="1:2" x14ac:dyDescent="0.35">
      <c r="A3484" s="1">
        <v>41037</v>
      </c>
      <c r="B3484">
        <v>0.46584999999999999</v>
      </c>
    </row>
    <row r="3485" spans="1:2" x14ac:dyDescent="0.35">
      <c r="A3485" s="1">
        <v>41038</v>
      </c>
      <c r="B3485">
        <v>0.46684999999999999</v>
      </c>
    </row>
    <row r="3486" spans="1:2" x14ac:dyDescent="0.35">
      <c r="A3486" s="1">
        <v>41039</v>
      </c>
      <c r="B3486">
        <v>0.46684999999999999</v>
      </c>
    </row>
    <row r="3487" spans="1:2" x14ac:dyDescent="0.35">
      <c r="A3487" s="1">
        <v>41040</v>
      </c>
      <c r="B3487">
        <v>0.46684999999999999</v>
      </c>
    </row>
    <row r="3488" spans="1:2" x14ac:dyDescent="0.35">
      <c r="A3488" s="1">
        <v>41043</v>
      </c>
      <c r="B3488">
        <v>0.46584999999999999</v>
      </c>
    </row>
    <row r="3489" spans="1:2" x14ac:dyDescent="0.35">
      <c r="A3489" s="1">
        <v>41044</v>
      </c>
      <c r="B3489">
        <v>0.46584999999999999</v>
      </c>
    </row>
    <row r="3490" spans="1:2" x14ac:dyDescent="0.35">
      <c r="A3490" s="1">
        <v>41045</v>
      </c>
      <c r="B3490">
        <v>0.46684999999999999</v>
      </c>
    </row>
    <row r="3491" spans="1:2" x14ac:dyDescent="0.35">
      <c r="A3491" s="1">
        <v>41046</v>
      </c>
      <c r="B3491">
        <v>0.46684999999999999</v>
      </c>
    </row>
    <row r="3492" spans="1:2" x14ac:dyDescent="0.35">
      <c r="A3492" s="1">
        <v>41047</v>
      </c>
      <c r="B3492">
        <v>0.46684999999999999</v>
      </c>
    </row>
    <row r="3493" spans="1:2" x14ac:dyDescent="0.35">
      <c r="A3493" s="1">
        <v>41050</v>
      </c>
      <c r="B3493">
        <v>0.46684999999999999</v>
      </c>
    </row>
    <row r="3494" spans="1:2" x14ac:dyDescent="0.35">
      <c r="A3494" s="1">
        <v>41051</v>
      </c>
      <c r="B3494">
        <v>0.46684999999999999</v>
      </c>
    </row>
    <row r="3495" spans="1:2" x14ac:dyDescent="0.35">
      <c r="A3495" s="1">
        <v>41052</v>
      </c>
      <c r="B3495">
        <v>0.46684999999999999</v>
      </c>
    </row>
    <row r="3496" spans="1:2" x14ac:dyDescent="0.35">
      <c r="A3496" s="1">
        <v>41053</v>
      </c>
      <c r="B3496">
        <v>0.46684999999999999</v>
      </c>
    </row>
    <row r="3497" spans="1:2" x14ac:dyDescent="0.35">
      <c r="A3497" s="1">
        <v>41054</v>
      </c>
      <c r="B3497">
        <v>0.46684999999999999</v>
      </c>
    </row>
    <row r="3498" spans="1:2" x14ac:dyDescent="0.35">
      <c r="A3498" s="1">
        <v>41057</v>
      </c>
      <c r="B3498">
        <v>0.46684999999999999</v>
      </c>
    </row>
    <row r="3499" spans="1:2" x14ac:dyDescent="0.35">
      <c r="A3499" s="1">
        <v>41058</v>
      </c>
      <c r="B3499">
        <v>0.46684999999999999</v>
      </c>
    </row>
    <row r="3500" spans="1:2" x14ac:dyDescent="0.35">
      <c r="A3500" s="1">
        <v>41059</v>
      </c>
      <c r="B3500">
        <v>0.46684999999999999</v>
      </c>
    </row>
    <row r="3501" spans="1:2" x14ac:dyDescent="0.35">
      <c r="A3501" s="1">
        <v>41060</v>
      </c>
      <c r="B3501">
        <v>0.46684999999999999</v>
      </c>
    </row>
    <row r="3502" spans="1:2" x14ac:dyDescent="0.35">
      <c r="A3502" s="1">
        <v>41061</v>
      </c>
      <c r="B3502">
        <v>0.46784999999999999</v>
      </c>
    </row>
    <row r="3503" spans="1:2" x14ac:dyDescent="0.35">
      <c r="A3503" s="1">
        <v>41064</v>
      </c>
      <c r="B3503">
        <v>0.46784999999999999</v>
      </c>
    </row>
    <row r="3504" spans="1:2" x14ac:dyDescent="0.35">
      <c r="A3504" s="1">
        <v>41065</v>
      </c>
      <c r="B3504">
        <v>0.46784999999999999</v>
      </c>
    </row>
    <row r="3505" spans="1:2" x14ac:dyDescent="0.35">
      <c r="A3505" s="1">
        <v>41066</v>
      </c>
      <c r="B3505">
        <v>0.46784999999999999</v>
      </c>
    </row>
    <row r="3506" spans="1:2" x14ac:dyDescent="0.35">
      <c r="A3506" s="1">
        <v>41067</v>
      </c>
      <c r="B3506">
        <v>0.46784999999999999</v>
      </c>
    </row>
    <row r="3507" spans="1:2" x14ac:dyDescent="0.35">
      <c r="A3507" s="1">
        <v>41068</v>
      </c>
      <c r="B3507">
        <v>0.46784999999999999</v>
      </c>
    </row>
    <row r="3508" spans="1:2" x14ac:dyDescent="0.35">
      <c r="A3508" s="1">
        <v>41071</v>
      </c>
      <c r="B3508">
        <v>0.46784999999999999</v>
      </c>
    </row>
    <row r="3509" spans="1:2" x14ac:dyDescent="0.35">
      <c r="A3509" s="1">
        <v>41072</v>
      </c>
      <c r="B3509">
        <v>0.46784999999999999</v>
      </c>
    </row>
    <row r="3510" spans="1:2" x14ac:dyDescent="0.35">
      <c r="A3510" s="1">
        <v>41073</v>
      </c>
      <c r="B3510">
        <v>0.46784999999999999</v>
      </c>
    </row>
    <row r="3511" spans="1:2" x14ac:dyDescent="0.35">
      <c r="A3511" s="1">
        <v>41074</v>
      </c>
      <c r="B3511">
        <v>0.46784999999999999</v>
      </c>
    </row>
    <row r="3512" spans="1:2" x14ac:dyDescent="0.35">
      <c r="A3512" s="1">
        <v>41075</v>
      </c>
      <c r="B3512">
        <v>0.46784999999999999</v>
      </c>
    </row>
    <row r="3513" spans="1:2" x14ac:dyDescent="0.35">
      <c r="A3513" s="1">
        <v>41078</v>
      </c>
      <c r="B3513">
        <v>0.46784999999999999</v>
      </c>
    </row>
    <row r="3514" spans="1:2" x14ac:dyDescent="0.35">
      <c r="A3514" s="1">
        <v>41079</v>
      </c>
      <c r="B3514">
        <v>0.46784999999999999</v>
      </c>
    </row>
    <row r="3515" spans="1:2" x14ac:dyDescent="0.35">
      <c r="A3515" s="1">
        <v>41080</v>
      </c>
      <c r="B3515">
        <v>0.46760000000000002</v>
      </c>
    </row>
    <row r="3516" spans="1:2" x14ac:dyDescent="0.35">
      <c r="A3516" s="1">
        <v>41081</v>
      </c>
      <c r="B3516">
        <v>0.46760000000000002</v>
      </c>
    </row>
    <row r="3517" spans="1:2" x14ac:dyDescent="0.35">
      <c r="A3517" s="1">
        <v>41082</v>
      </c>
      <c r="B3517">
        <v>0.46160000000000001</v>
      </c>
    </row>
    <row r="3518" spans="1:2" x14ac:dyDescent="0.35">
      <c r="A3518" s="1">
        <v>41085</v>
      </c>
      <c r="B3518">
        <v>0.46060000000000001</v>
      </c>
    </row>
    <row r="3519" spans="1:2" x14ac:dyDescent="0.35">
      <c r="A3519" s="1">
        <v>41086</v>
      </c>
      <c r="B3519">
        <v>0.46060000000000001</v>
      </c>
    </row>
    <row r="3520" spans="1:2" x14ac:dyDescent="0.35">
      <c r="A3520" s="1">
        <v>41087</v>
      </c>
      <c r="B3520">
        <v>0.46060000000000001</v>
      </c>
    </row>
    <row r="3521" spans="1:2" x14ac:dyDescent="0.35">
      <c r="A3521" s="1">
        <v>41088</v>
      </c>
      <c r="B3521">
        <v>0.46060000000000001</v>
      </c>
    </row>
    <row r="3522" spans="1:2" x14ac:dyDescent="0.35">
      <c r="A3522" s="1">
        <v>41089</v>
      </c>
      <c r="B3522">
        <v>0.46060000000000001</v>
      </c>
    </row>
    <row r="3523" spans="1:2" x14ac:dyDescent="0.35">
      <c r="A3523" s="1">
        <v>41092</v>
      </c>
      <c r="B3523">
        <v>0.46060000000000001</v>
      </c>
    </row>
    <row r="3524" spans="1:2" x14ac:dyDescent="0.35">
      <c r="A3524" s="1">
        <v>41093</v>
      </c>
      <c r="B3524">
        <v>0.46060000000000001</v>
      </c>
    </row>
    <row r="3525" spans="1:2" x14ac:dyDescent="0.35">
      <c r="A3525" s="1">
        <v>41094</v>
      </c>
      <c r="B3525">
        <v>0.45960000000000001</v>
      </c>
    </row>
    <row r="3526" spans="1:2" x14ac:dyDescent="0.35">
      <c r="A3526" s="1">
        <v>41095</v>
      </c>
      <c r="B3526">
        <v>0.45960000000000001</v>
      </c>
    </row>
    <row r="3527" spans="1:2" x14ac:dyDescent="0.35">
      <c r="A3527" s="1">
        <v>41096</v>
      </c>
      <c r="B3527">
        <v>0.45760000000000001</v>
      </c>
    </row>
    <row r="3528" spans="1:2" x14ac:dyDescent="0.35">
      <c r="A3528" s="1">
        <v>41099</v>
      </c>
      <c r="B3528">
        <v>0.45760000000000001</v>
      </c>
    </row>
    <row r="3529" spans="1:2" x14ac:dyDescent="0.35">
      <c r="A3529" s="1">
        <v>41100</v>
      </c>
      <c r="B3529">
        <v>0.45760000000000001</v>
      </c>
    </row>
    <row r="3530" spans="1:2" x14ac:dyDescent="0.35">
      <c r="A3530" s="1">
        <v>41101</v>
      </c>
      <c r="B3530">
        <v>0.45610000000000001</v>
      </c>
    </row>
    <row r="3531" spans="1:2" x14ac:dyDescent="0.35">
      <c r="A3531" s="1">
        <v>41102</v>
      </c>
      <c r="B3531">
        <v>0.4551</v>
      </c>
    </row>
    <row r="3532" spans="1:2" x14ac:dyDescent="0.35">
      <c r="A3532" s="1">
        <v>41103</v>
      </c>
      <c r="B3532">
        <v>0.4551</v>
      </c>
    </row>
    <row r="3533" spans="1:2" x14ac:dyDescent="0.35">
      <c r="A3533" s="1">
        <v>41106</v>
      </c>
      <c r="B3533">
        <v>0.4551</v>
      </c>
    </row>
    <row r="3534" spans="1:2" x14ac:dyDescent="0.35">
      <c r="A3534" s="1">
        <v>41107</v>
      </c>
      <c r="B3534">
        <v>0.4551</v>
      </c>
    </row>
    <row r="3535" spans="1:2" x14ac:dyDescent="0.35">
      <c r="A3535" s="1">
        <v>41108</v>
      </c>
      <c r="B3535">
        <v>0.4551</v>
      </c>
    </row>
    <row r="3536" spans="1:2" x14ac:dyDescent="0.35">
      <c r="A3536" s="1">
        <v>41109</v>
      </c>
      <c r="B3536">
        <v>0.4531</v>
      </c>
    </row>
    <row r="3537" spans="1:2" x14ac:dyDescent="0.35">
      <c r="A3537" s="1">
        <v>41110</v>
      </c>
      <c r="B3537">
        <v>0.4521</v>
      </c>
    </row>
    <row r="3538" spans="1:2" x14ac:dyDescent="0.35">
      <c r="A3538" s="1">
        <v>41113</v>
      </c>
      <c r="B3538">
        <v>0.4511</v>
      </c>
    </row>
    <row r="3539" spans="1:2" x14ac:dyDescent="0.35">
      <c r="A3539" s="1">
        <v>41114</v>
      </c>
      <c r="B3539">
        <v>0.4481</v>
      </c>
    </row>
    <row r="3540" spans="1:2" x14ac:dyDescent="0.35">
      <c r="A3540" s="1">
        <v>41115</v>
      </c>
      <c r="B3540">
        <v>0.4481</v>
      </c>
    </row>
    <row r="3541" spans="1:2" x14ac:dyDescent="0.35">
      <c r="A3541" s="1">
        <v>41116</v>
      </c>
      <c r="B3541">
        <v>0.4471</v>
      </c>
    </row>
    <row r="3542" spans="1:2" x14ac:dyDescent="0.35">
      <c r="A3542" s="1">
        <v>41117</v>
      </c>
      <c r="B3542">
        <v>0.4466</v>
      </c>
    </row>
    <row r="3543" spans="1:2" x14ac:dyDescent="0.35">
      <c r="A3543" s="1">
        <v>41120</v>
      </c>
      <c r="B3543">
        <v>0.4446</v>
      </c>
    </row>
    <row r="3544" spans="1:2" x14ac:dyDescent="0.35">
      <c r="A3544" s="1">
        <v>41121</v>
      </c>
      <c r="B3544">
        <v>0.44259999999999999</v>
      </c>
    </row>
    <row r="3545" spans="1:2" x14ac:dyDescent="0.35">
      <c r="A3545" s="1">
        <v>41122</v>
      </c>
      <c r="B3545">
        <v>0.44159999999999999</v>
      </c>
    </row>
    <row r="3546" spans="1:2" x14ac:dyDescent="0.35">
      <c r="A3546" s="1">
        <v>41123</v>
      </c>
      <c r="B3546">
        <v>0.44185000000000002</v>
      </c>
    </row>
    <row r="3547" spans="1:2" x14ac:dyDescent="0.35">
      <c r="A3547" s="1">
        <v>41124</v>
      </c>
      <c r="B3547">
        <v>0.43935000000000002</v>
      </c>
    </row>
    <row r="3548" spans="1:2" x14ac:dyDescent="0.35">
      <c r="A3548" s="1">
        <v>41127</v>
      </c>
      <c r="B3548">
        <v>0.43885000000000002</v>
      </c>
    </row>
    <row r="3549" spans="1:2" x14ac:dyDescent="0.35">
      <c r="A3549" s="1">
        <v>41128</v>
      </c>
      <c r="B3549">
        <v>0.43785000000000002</v>
      </c>
    </row>
    <row r="3550" spans="1:2" x14ac:dyDescent="0.35">
      <c r="A3550" s="1">
        <v>41129</v>
      </c>
      <c r="B3550">
        <v>0.43675000000000003</v>
      </c>
    </row>
    <row r="3551" spans="1:2" x14ac:dyDescent="0.35">
      <c r="A3551" s="1">
        <v>41130</v>
      </c>
      <c r="B3551">
        <v>0.4375</v>
      </c>
    </row>
    <row r="3552" spans="1:2" x14ac:dyDescent="0.35">
      <c r="A3552" s="1">
        <v>41131</v>
      </c>
      <c r="B3552">
        <v>0.437</v>
      </c>
    </row>
    <row r="3553" spans="1:2" x14ac:dyDescent="0.35">
      <c r="A3553" s="1">
        <v>41134</v>
      </c>
      <c r="B3553">
        <v>0.4345</v>
      </c>
    </row>
    <row r="3554" spans="1:2" x14ac:dyDescent="0.35">
      <c r="A3554" s="1">
        <v>41135</v>
      </c>
      <c r="B3554">
        <v>0.4365</v>
      </c>
    </row>
    <row r="3555" spans="1:2" x14ac:dyDescent="0.35">
      <c r="A3555" s="1">
        <v>41136</v>
      </c>
      <c r="B3555">
        <v>0.4345</v>
      </c>
    </row>
    <row r="3556" spans="1:2" x14ac:dyDescent="0.35">
      <c r="A3556" s="1">
        <v>41137</v>
      </c>
      <c r="B3556">
        <v>0.4335</v>
      </c>
    </row>
    <row r="3557" spans="1:2" x14ac:dyDescent="0.35">
      <c r="A3557" s="1">
        <v>41138</v>
      </c>
      <c r="B3557">
        <v>0.4345</v>
      </c>
    </row>
    <row r="3558" spans="1:2" x14ac:dyDescent="0.35">
      <c r="A3558" s="1">
        <v>41141</v>
      </c>
      <c r="B3558">
        <v>0.4335</v>
      </c>
    </row>
    <row r="3559" spans="1:2" x14ac:dyDescent="0.35">
      <c r="A3559" s="1">
        <v>41142</v>
      </c>
      <c r="B3559">
        <v>0.4335</v>
      </c>
    </row>
    <row r="3560" spans="1:2" x14ac:dyDescent="0.35">
      <c r="A3560" s="1">
        <v>41143</v>
      </c>
      <c r="B3560">
        <v>0.43075000000000002</v>
      </c>
    </row>
    <row r="3561" spans="1:2" x14ac:dyDescent="0.35">
      <c r="A3561" s="1">
        <v>41144</v>
      </c>
      <c r="B3561">
        <v>0.42685000000000001</v>
      </c>
    </row>
    <row r="3562" spans="1:2" x14ac:dyDescent="0.35">
      <c r="A3562" s="1">
        <v>41145</v>
      </c>
      <c r="B3562">
        <v>0.42485000000000001</v>
      </c>
    </row>
    <row r="3563" spans="1:2" x14ac:dyDescent="0.35">
      <c r="A3563" s="1">
        <v>41148</v>
      </c>
      <c r="B3563">
        <v>0.42485000000000001</v>
      </c>
    </row>
    <row r="3564" spans="1:2" x14ac:dyDescent="0.35">
      <c r="A3564" s="1">
        <v>41149</v>
      </c>
      <c r="B3564">
        <v>0.42275000000000001</v>
      </c>
    </row>
    <row r="3565" spans="1:2" x14ac:dyDescent="0.35">
      <c r="A3565" s="1">
        <v>41150</v>
      </c>
      <c r="B3565">
        <v>0.42175000000000001</v>
      </c>
    </row>
    <row r="3566" spans="1:2" x14ac:dyDescent="0.35">
      <c r="A3566" s="1">
        <v>41151</v>
      </c>
      <c r="B3566">
        <v>0.42075000000000001</v>
      </c>
    </row>
    <row r="3567" spans="1:2" x14ac:dyDescent="0.35">
      <c r="A3567" s="1">
        <v>41152</v>
      </c>
      <c r="B3567">
        <v>0.41825000000000001</v>
      </c>
    </row>
    <row r="3568" spans="1:2" x14ac:dyDescent="0.35">
      <c r="A3568" s="1">
        <v>41155</v>
      </c>
      <c r="B3568">
        <v>0.41435</v>
      </c>
    </row>
    <row r="3569" spans="1:2" x14ac:dyDescent="0.35">
      <c r="A3569" s="1">
        <v>41156</v>
      </c>
      <c r="B3569">
        <v>0.41184999999999999</v>
      </c>
    </row>
    <row r="3570" spans="1:2" x14ac:dyDescent="0.35">
      <c r="A3570" s="1">
        <v>41157</v>
      </c>
      <c r="B3570">
        <v>0.40984999999999999</v>
      </c>
    </row>
    <row r="3571" spans="1:2" x14ac:dyDescent="0.35">
      <c r="A3571" s="1">
        <v>41158</v>
      </c>
      <c r="B3571">
        <v>0.40834999999999999</v>
      </c>
    </row>
    <row r="3572" spans="1:2" x14ac:dyDescent="0.35">
      <c r="A3572" s="1">
        <v>41159</v>
      </c>
      <c r="B3572">
        <v>0.40775</v>
      </c>
    </row>
    <row r="3573" spans="1:2" x14ac:dyDescent="0.35">
      <c r="A3573" s="1">
        <v>41162</v>
      </c>
      <c r="B3573">
        <v>0.40425</v>
      </c>
    </row>
    <row r="3574" spans="1:2" x14ac:dyDescent="0.35">
      <c r="A3574" s="1">
        <v>41163</v>
      </c>
      <c r="B3574">
        <v>0.39874999999999999</v>
      </c>
    </row>
    <row r="3575" spans="1:2" x14ac:dyDescent="0.35">
      <c r="A3575" s="1">
        <v>41164</v>
      </c>
      <c r="B3575">
        <v>0.39424999999999999</v>
      </c>
    </row>
    <row r="3576" spans="1:2" x14ac:dyDescent="0.35">
      <c r="A3576" s="1">
        <v>41165</v>
      </c>
      <c r="B3576">
        <v>0.38874999999999998</v>
      </c>
    </row>
    <row r="3577" spans="1:2" x14ac:dyDescent="0.35">
      <c r="A3577" s="1">
        <v>41166</v>
      </c>
      <c r="B3577">
        <v>0.38524999999999998</v>
      </c>
    </row>
    <row r="3578" spans="1:2" x14ac:dyDescent="0.35">
      <c r="A3578" s="1">
        <v>41169</v>
      </c>
      <c r="B3578">
        <v>0.38074999999999998</v>
      </c>
    </row>
    <row r="3579" spans="1:2" x14ac:dyDescent="0.35">
      <c r="A3579" s="1">
        <v>41170</v>
      </c>
      <c r="B3579">
        <v>0.37874999999999998</v>
      </c>
    </row>
    <row r="3580" spans="1:2" x14ac:dyDescent="0.35">
      <c r="A3580" s="1">
        <v>41171</v>
      </c>
      <c r="B3580">
        <v>0.37574999999999997</v>
      </c>
    </row>
    <row r="3581" spans="1:2" x14ac:dyDescent="0.35">
      <c r="A3581" s="1">
        <v>41172</v>
      </c>
      <c r="B3581">
        <v>0.373</v>
      </c>
    </row>
    <row r="3582" spans="1:2" x14ac:dyDescent="0.35">
      <c r="A3582" s="1">
        <v>41173</v>
      </c>
      <c r="B3582">
        <v>0.36925000000000002</v>
      </c>
    </row>
    <row r="3583" spans="1:2" x14ac:dyDescent="0.35">
      <c r="A3583" s="1">
        <v>41176</v>
      </c>
      <c r="B3583">
        <v>0.36725000000000002</v>
      </c>
    </row>
    <row r="3584" spans="1:2" x14ac:dyDescent="0.35">
      <c r="A3584" s="1">
        <v>41177</v>
      </c>
      <c r="B3584">
        <v>0.36349999999999999</v>
      </c>
    </row>
    <row r="3585" spans="1:2" x14ac:dyDescent="0.35">
      <c r="A3585" s="1">
        <v>41178</v>
      </c>
      <c r="B3585">
        <v>0.36225000000000002</v>
      </c>
    </row>
    <row r="3586" spans="1:2" x14ac:dyDescent="0.35">
      <c r="A3586" s="1">
        <v>41179</v>
      </c>
      <c r="B3586">
        <v>0.36025000000000001</v>
      </c>
    </row>
    <row r="3587" spans="1:2" x14ac:dyDescent="0.35">
      <c r="A3587" s="1">
        <v>41180</v>
      </c>
      <c r="B3587">
        <v>0.35849999999999999</v>
      </c>
    </row>
    <row r="3588" spans="1:2" x14ac:dyDescent="0.35">
      <c r="A3588" s="1">
        <v>41183</v>
      </c>
      <c r="B3588">
        <v>0.35525000000000001</v>
      </c>
    </row>
    <row r="3589" spans="1:2" x14ac:dyDescent="0.35">
      <c r="A3589" s="1">
        <v>41184</v>
      </c>
      <c r="B3589">
        <v>0.35399999999999998</v>
      </c>
    </row>
    <row r="3590" spans="1:2" x14ac:dyDescent="0.35">
      <c r="A3590" s="1">
        <v>41185</v>
      </c>
      <c r="B3590">
        <v>0.35249999999999998</v>
      </c>
    </row>
    <row r="3591" spans="1:2" x14ac:dyDescent="0.35">
      <c r="A3591" s="1">
        <v>41186</v>
      </c>
      <c r="B3591">
        <v>0.35225000000000001</v>
      </c>
    </row>
    <row r="3592" spans="1:2" x14ac:dyDescent="0.35">
      <c r="A3592" s="1">
        <v>41187</v>
      </c>
      <c r="B3592">
        <v>0.35125000000000001</v>
      </c>
    </row>
    <row r="3593" spans="1:2" x14ac:dyDescent="0.35">
      <c r="A3593" s="1">
        <v>41190</v>
      </c>
      <c r="B3593">
        <v>0.35025000000000001</v>
      </c>
    </row>
    <row r="3594" spans="1:2" x14ac:dyDescent="0.35">
      <c r="A3594" s="1">
        <v>41191</v>
      </c>
      <c r="B3594">
        <v>0.34675</v>
      </c>
    </row>
    <row r="3595" spans="1:2" x14ac:dyDescent="0.35">
      <c r="A3595" s="1">
        <v>41192</v>
      </c>
      <c r="B3595">
        <v>0.34275</v>
      </c>
    </row>
    <row r="3596" spans="1:2" x14ac:dyDescent="0.35">
      <c r="A3596" s="1">
        <v>41193</v>
      </c>
      <c r="B3596">
        <v>0.34025</v>
      </c>
    </row>
    <row r="3597" spans="1:2" x14ac:dyDescent="0.35">
      <c r="A3597" s="1">
        <v>41194</v>
      </c>
      <c r="B3597">
        <v>0.33424999999999999</v>
      </c>
    </row>
    <row r="3598" spans="1:2" x14ac:dyDescent="0.35">
      <c r="A3598" s="1">
        <v>41197</v>
      </c>
      <c r="B3598">
        <v>0.33024999999999999</v>
      </c>
    </row>
    <row r="3599" spans="1:2" x14ac:dyDescent="0.35">
      <c r="A3599" s="1">
        <v>41198</v>
      </c>
      <c r="B3599">
        <v>0.32474999999999998</v>
      </c>
    </row>
    <row r="3600" spans="1:2" x14ac:dyDescent="0.35">
      <c r="A3600" s="1">
        <v>41199</v>
      </c>
      <c r="B3600">
        <v>0.32074999999999998</v>
      </c>
    </row>
    <row r="3601" spans="1:2" x14ac:dyDescent="0.35">
      <c r="A3601" s="1">
        <v>41200</v>
      </c>
      <c r="B3601">
        <v>0.31874999999999998</v>
      </c>
    </row>
    <row r="3602" spans="1:2" x14ac:dyDescent="0.35">
      <c r="A3602" s="1">
        <v>41201</v>
      </c>
      <c r="B3602">
        <v>0.31724999999999998</v>
      </c>
    </row>
    <row r="3603" spans="1:2" x14ac:dyDescent="0.35">
      <c r="A3603" s="1">
        <v>41204</v>
      </c>
      <c r="B3603">
        <v>0.31574999999999998</v>
      </c>
    </row>
    <row r="3604" spans="1:2" x14ac:dyDescent="0.35">
      <c r="A3604" s="1">
        <v>41205</v>
      </c>
      <c r="B3604">
        <v>0.31524999999999997</v>
      </c>
    </row>
    <row r="3605" spans="1:2" x14ac:dyDescent="0.35">
      <c r="A3605" s="1">
        <v>41206</v>
      </c>
      <c r="B3605">
        <v>0.31424999999999997</v>
      </c>
    </row>
    <row r="3606" spans="1:2" x14ac:dyDescent="0.35">
      <c r="A3606" s="1">
        <v>41207</v>
      </c>
      <c r="B3606">
        <v>0.31324999999999997</v>
      </c>
    </row>
    <row r="3607" spans="1:2" x14ac:dyDescent="0.35">
      <c r="A3607" s="1">
        <v>41208</v>
      </c>
      <c r="B3607">
        <v>0.31324999999999997</v>
      </c>
    </row>
    <row r="3608" spans="1:2" x14ac:dyDescent="0.35">
      <c r="A3608" s="1">
        <v>41211</v>
      </c>
      <c r="B3608">
        <v>0.31274999999999997</v>
      </c>
    </row>
    <row r="3609" spans="1:2" x14ac:dyDescent="0.35">
      <c r="A3609" s="1">
        <v>41212</v>
      </c>
      <c r="B3609">
        <v>0.31274999999999997</v>
      </c>
    </row>
    <row r="3610" spans="1:2" x14ac:dyDescent="0.35">
      <c r="A3610" s="1">
        <v>41213</v>
      </c>
      <c r="B3610">
        <v>0.31274999999999997</v>
      </c>
    </row>
    <row r="3611" spans="1:2" x14ac:dyDescent="0.35">
      <c r="A3611" s="1">
        <v>41214</v>
      </c>
      <c r="B3611">
        <v>0.31274999999999997</v>
      </c>
    </row>
    <row r="3612" spans="1:2" x14ac:dyDescent="0.35">
      <c r="A3612" s="1">
        <v>41215</v>
      </c>
      <c r="B3612">
        <v>0.31274999999999997</v>
      </c>
    </row>
    <row r="3613" spans="1:2" x14ac:dyDescent="0.35">
      <c r="A3613" s="1">
        <v>41218</v>
      </c>
      <c r="B3613">
        <v>0.31175000000000003</v>
      </c>
    </row>
    <row r="3614" spans="1:2" x14ac:dyDescent="0.35">
      <c r="A3614" s="1">
        <v>41219</v>
      </c>
      <c r="B3614">
        <v>0.31175000000000003</v>
      </c>
    </row>
    <row r="3615" spans="1:2" x14ac:dyDescent="0.35">
      <c r="A3615" s="1">
        <v>41220</v>
      </c>
      <c r="B3615">
        <v>0.31</v>
      </c>
    </row>
    <row r="3616" spans="1:2" x14ac:dyDescent="0.35">
      <c r="A3616" s="1">
        <v>41221</v>
      </c>
      <c r="B3616">
        <v>0.31</v>
      </c>
    </row>
    <row r="3617" spans="1:2" x14ac:dyDescent="0.35">
      <c r="A3617" s="1">
        <v>41222</v>
      </c>
      <c r="B3617">
        <v>0.31</v>
      </c>
    </row>
    <row r="3618" spans="1:2" x14ac:dyDescent="0.35">
      <c r="A3618" s="1">
        <v>41225</v>
      </c>
      <c r="B3618">
        <v>0.31</v>
      </c>
    </row>
    <row r="3619" spans="1:2" x14ac:dyDescent="0.35">
      <c r="A3619" s="1">
        <v>41226</v>
      </c>
      <c r="B3619">
        <v>0.31</v>
      </c>
    </row>
    <row r="3620" spans="1:2" x14ac:dyDescent="0.35">
      <c r="A3620" s="1">
        <v>41227</v>
      </c>
      <c r="B3620">
        <v>0.31</v>
      </c>
    </row>
    <row r="3621" spans="1:2" x14ac:dyDescent="0.35">
      <c r="A3621" s="1">
        <v>41228</v>
      </c>
      <c r="B3621">
        <v>0.311</v>
      </c>
    </row>
    <row r="3622" spans="1:2" x14ac:dyDescent="0.35">
      <c r="A3622" s="1">
        <v>41229</v>
      </c>
      <c r="B3622">
        <v>0.3115</v>
      </c>
    </row>
    <row r="3623" spans="1:2" x14ac:dyDescent="0.35">
      <c r="A3623" s="1">
        <v>41232</v>
      </c>
      <c r="B3623">
        <v>0.3115</v>
      </c>
    </row>
    <row r="3624" spans="1:2" x14ac:dyDescent="0.35">
      <c r="A3624" s="1">
        <v>41233</v>
      </c>
      <c r="B3624">
        <v>0.3105</v>
      </c>
    </row>
    <row r="3625" spans="1:2" x14ac:dyDescent="0.35">
      <c r="A3625" s="1">
        <v>41234</v>
      </c>
      <c r="B3625">
        <v>0.3115</v>
      </c>
    </row>
    <row r="3626" spans="1:2" x14ac:dyDescent="0.35">
      <c r="A3626" s="1">
        <v>41235</v>
      </c>
      <c r="B3626">
        <v>0.3115</v>
      </c>
    </row>
    <row r="3627" spans="1:2" x14ac:dyDescent="0.35">
      <c r="A3627" s="1">
        <v>41236</v>
      </c>
      <c r="B3627">
        <v>0.3115</v>
      </c>
    </row>
    <row r="3628" spans="1:2" x14ac:dyDescent="0.35">
      <c r="A3628" s="1">
        <v>41239</v>
      </c>
      <c r="B3628">
        <v>0.3115</v>
      </c>
    </row>
    <row r="3629" spans="1:2" x14ac:dyDescent="0.35">
      <c r="A3629" s="1">
        <v>41240</v>
      </c>
      <c r="B3629">
        <v>0.3115</v>
      </c>
    </row>
    <row r="3630" spans="1:2" x14ac:dyDescent="0.35">
      <c r="A3630" s="1">
        <v>41241</v>
      </c>
      <c r="B3630">
        <v>0.3105</v>
      </c>
    </row>
    <row r="3631" spans="1:2" x14ac:dyDescent="0.35">
      <c r="A3631" s="1">
        <v>41242</v>
      </c>
      <c r="B3631">
        <v>0.3105</v>
      </c>
    </row>
    <row r="3632" spans="1:2" x14ac:dyDescent="0.35">
      <c r="A3632" s="1">
        <v>41243</v>
      </c>
      <c r="B3632">
        <v>0.3105</v>
      </c>
    </row>
    <row r="3633" spans="1:2" x14ac:dyDescent="0.35">
      <c r="A3633" s="1">
        <v>41246</v>
      </c>
      <c r="B3633">
        <v>0.3105</v>
      </c>
    </row>
    <row r="3634" spans="1:2" x14ac:dyDescent="0.35">
      <c r="A3634" s="1">
        <v>41247</v>
      </c>
      <c r="B3634">
        <v>0.3105</v>
      </c>
    </row>
    <row r="3635" spans="1:2" x14ac:dyDescent="0.35">
      <c r="A3635" s="1">
        <v>41248</v>
      </c>
      <c r="B3635">
        <v>0.3105</v>
      </c>
    </row>
    <row r="3636" spans="1:2" x14ac:dyDescent="0.35">
      <c r="A3636" s="1">
        <v>41249</v>
      </c>
      <c r="B3636">
        <v>0.3105</v>
      </c>
    </row>
    <row r="3637" spans="1:2" x14ac:dyDescent="0.35">
      <c r="A3637" s="1">
        <v>41250</v>
      </c>
      <c r="B3637">
        <v>0.3095</v>
      </c>
    </row>
    <row r="3638" spans="1:2" x14ac:dyDescent="0.35">
      <c r="A3638" s="1">
        <v>41253</v>
      </c>
      <c r="B3638">
        <v>0.3105</v>
      </c>
    </row>
    <row r="3639" spans="1:2" x14ac:dyDescent="0.35">
      <c r="A3639" s="1">
        <v>41254</v>
      </c>
      <c r="B3639">
        <v>0.3095</v>
      </c>
    </row>
    <row r="3640" spans="1:2" x14ac:dyDescent="0.35">
      <c r="A3640" s="1">
        <v>41255</v>
      </c>
      <c r="B3640">
        <v>0.3095</v>
      </c>
    </row>
    <row r="3641" spans="1:2" x14ac:dyDescent="0.35">
      <c r="A3641" s="1">
        <v>41256</v>
      </c>
      <c r="B3641">
        <v>0.308</v>
      </c>
    </row>
    <row r="3642" spans="1:2" x14ac:dyDescent="0.35">
      <c r="A3642" s="1">
        <v>41257</v>
      </c>
      <c r="B3642">
        <v>0.308</v>
      </c>
    </row>
    <row r="3643" spans="1:2" x14ac:dyDescent="0.35">
      <c r="A3643" s="1">
        <v>41260</v>
      </c>
      <c r="B3643">
        <v>0.309</v>
      </c>
    </row>
    <row r="3644" spans="1:2" x14ac:dyDescent="0.35">
      <c r="A3644" s="1">
        <v>41261</v>
      </c>
      <c r="B3644">
        <v>0.309</v>
      </c>
    </row>
    <row r="3645" spans="1:2" x14ac:dyDescent="0.35">
      <c r="A3645" s="1">
        <v>41262</v>
      </c>
      <c r="B3645">
        <v>0.31</v>
      </c>
    </row>
    <row r="3646" spans="1:2" x14ac:dyDescent="0.35">
      <c r="A3646" s="1">
        <v>41263</v>
      </c>
      <c r="B3646">
        <v>0.31</v>
      </c>
    </row>
    <row r="3647" spans="1:2" x14ac:dyDescent="0.35">
      <c r="A3647" s="1">
        <v>41264</v>
      </c>
      <c r="B3647">
        <v>0.31</v>
      </c>
    </row>
    <row r="3648" spans="1:2" x14ac:dyDescent="0.35">
      <c r="A3648" s="1">
        <v>41267</v>
      </c>
      <c r="B3648">
        <v>0.31</v>
      </c>
    </row>
    <row r="3649" spans="1:2" x14ac:dyDescent="0.35">
      <c r="A3649" s="1">
        <v>41268</v>
      </c>
      <c r="B3649">
        <v>0.31</v>
      </c>
    </row>
    <row r="3650" spans="1:2" x14ac:dyDescent="0.35">
      <c r="A3650" s="1">
        <v>41269</v>
      </c>
      <c r="B3650">
        <v>0.31</v>
      </c>
    </row>
    <row r="3651" spans="1:2" x14ac:dyDescent="0.35">
      <c r="A3651" s="1">
        <v>41270</v>
      </c>
      <c r="B3651">
        <v>0.311</v>
      </c>
    </row>
    <row r="3652" spans="1:2" x14ac:dyDescent="0.35">
      <c r="A3652" s="1">
        <v>41271</v>
      </c>
      <c r="B3652">
        <v>0.308</v>
      </c>
    </row>
    <row r="3653" spans="1:2" x14ac:dyDescent="0.35">
      <c r="A3653" s="1">
        <v>41274</v>
      </c>
      <c r="B3653">
        <v>0.30599999999999999</v>
      </c>
    </row>
    <row r="3654" spans="1:2" x14ac:dyDescent="0.35">
      <c r="A3654" s="1">
        <v>41275</v>
      </c>
      <c r="B3654">
        <v>0.30599999999999999</v>
      </c>
    </row>
    <row r="3655" spans="1:2" x14ac:dyDescent="0.35">
      <c r="A3655" s="1">
        <v>41276</v>
      </c>
      <c r="B3655">
        <v>0.30499999999999999</v>
      </c>
    </row>
    <row r="3656" spans="1:2" x14ac:dyDescent="0.35">
      <c r="A3656" s="1">
        <v>41277</v>
      </c>
      <c r="B3656">
        <v>0.30499999999999999</v>
      </c>
    </row>
    <row r="3657" spans="1:2" x14ac:dyDescent="0.35">
      <c r="A3657" s="1">
        <v>41278</v>
      </c>
      <c r="B3657">
        <v>0.30499999999999999</v>
      </c>
    </row>
    <row r="3658" spans="1:2" x14ac:dyDescent="0.35">
      <c r="A3658" s="1">
        <v>41281</v>
      </c>
      <c r="B3658">
        <v>0.30499999999999999</v>
      </c>
    </row>
    <row r="3659" spans="1:2" x14ac:dyDescent="0.35">
      <c r="A3659" s="1">
        <v>41282</v>
      </c>
      <c r="B3659">
        <v>0.30499999999999999</v>
      </c>
    </row>
    <row r="3660" spans="1:2" x14ac:dyDescent="0.35">
      <c r="A3660" s="1">
        <v>41283</v>
      </c>
      <c r="B3660">
        <v>0.30499999999999999</v>
      </c>
    </row>
    <row r="3661" spans="1:2" x14ac:dyDescent="0.35">
      <c r="A3661" s="1">
        <v>41284</v>
      </c>
      <c r="B3661">
        <v>0.30499999999999999</v>
      </c>
    </row>
    <row r="3662" spans="1:2" x14ac:dyDescent="0.35">
      <c r="A3662" s="1">
        <v>41285</v>
      </c>
      <c r="B3662">
        <v>0.30399999999999999</v>
      </c>
    </row>
    <row r="3663" spans="1:2" x14ac:dyDescent="0.35">
      <c r="A3663" s="1">
        <v>41288</v>
      </c>
      <c r="B3663">
        <v>0.30399999999999999</v>
      </c>
    </row>
    <row r="3664" spans="1:2" x14ac:dyDescent="0.35">
      <c r="A3664" s="1">
        <v>41289</v>
      </c>
      <c r="B3664">
        <v>0.30299999999999999</v>
      </c>
    </row>
    <row r="3665" spans="1:2" x14ac:dyDescent="0.35">
      <c r="A3665" s="1">
        <v>41290</v>
      </c>
      <c r="B3665">
        <v>0.30299999999999999</v>
      </c>
    </row>
    <row r="3666" spans="1:2" x14ac:dyDescent="0.35">
      <c r="A3666" s="1">
        <v>41291</v>
      </c>
      <c r="B3666">
        <v>0.30199999999999999</v>
      </c>
    </row>
    <row r="3667" spans="1:2" x14ac:dyDescent="0.35">
      <c r="A3667" s="1">
        <v>41292</v>
      </c>
      <c r="B3667">
        <v>0.30199999999999999</v>
      </c>
    </row>
    <row r="3668" spans="1:2" x14ac:dyDescent="0.35">
      <c r="A3668" s="1">
        <v>41295</v>
      </c>
      <c r="B3668">
        <v>0.30199999999999999</v>
      </c>
    </row>
    <row r="3669" spans="1:2" x14ac:dyDescent="0.35">
      <c r="A3669" s="1">
        <v>41296</v>
      </c>
      <c r="B3669">
        <v>0.30199999999999999</v>
      </c>
    </row>
    <row r="3670" spans="1:2" x14ac:dyDescent="0.35">
      <c r="A3670" s="1">
        <v>41297</v>
      </c>
      <c r="B3670">
        <v>0.30099999999999999</v>
      </c>
    </row>
    <row r="3671" spans="1:2" x14ac:dyDescent="0.35">
      <c r="A3671" s="1">
        <v>41298</v>
      </c>
      <c r="B3671">
        <v>0.30049999999999999</v>
      </c>
    </row>
    <row r="3672" spans="1:2" x14ac:dyDescent="0.35">
      <c r="A3672" s="1">
        <v>41299</v>
      </c>
      <c r="B3672">
        <v>0.30049999999999999</v>
      </c>
    </row>
    <row r="3673" spans="1:2" x14ac:dyDescent="0.35">
      <c r="A3673" s="1">
        <v>41302</v>
      </c>
      <c r="B3673">
        <v>0.30149999999999999</v>
      </c>
    </row>
    <row r="3674" spans="1:2" x14ac:dyDescent="0.35">
      <c r="A3674" s="1">
        <v>41303</v>
      </c>
      <c r="B3674">
        <v>0.30049999999999999</v>
      </c>
    </row>
    <row r="3675" spans="1:2" x14ac:dyDescent="0.35">
      <c r="A3675" s="1">
        <v>41304</v>
      </c>
      <c r="B3675">
        <v>0.29849999999999999</v>
      </c>
    </row>
    <row r="3676" spans="1:2" x14ac:dyDescent="0.35">
      <c r="A3676" s="1">
        <v>41305</v>
      </c>
      <c r="B3676">
        <v>0.29799999999999999</v>
      </c>
    </row>
    <row r="3677" spans="1:2" x14ac:dyDescent="0.35">
      <c r="A3677" s="1">
        <v>41306</v>
      </c>
      <c r="B3677">
        <v>0.29549999999999998</v>
      </c>
    </row>
    <row r="3678" spans="1:2" x14ac:dyDescent="0.35">
      <c r="A3678" s="1">
        <v>41309</v>
      </c>
      <c r="B3678">
        <v>0.29549999999999998</v>
      </c>
    </row>
    <row r="3679" spans="1:2" x14ac:dyDescent="0.35">
      <c r="A3679" s="1">
        <v>41310</v>
      </c>
      <c r="B3679">
        <v>0.29549999999999998</v>
      </c>
    </row>
    <row r="3680" spans="1:2" x14ac:dyDescent="0.35">
      <c r="A3680" s="1">
        <v>41311</v>
      </c>
      <c r="B3680">
        <v>0.29299999999999998</v>
      </c>
    </row>
    <row r="3681" spans="1:2" x14ac:dyDescent="0.35">
      <c r="A3681" s="1">
        <v>41312</v>
      </c>
      <c r="B3681">
        <v>0.29199999999999998</v>
      </c>
    </row>
    <row r="3682" spans="1:2" x14ac:dyDescent="0.35">
      <c r="A3682" s="1">
        <v>41313</v>
      </c>
      <c r="B3682">
        <v>0.29199999999999998</v>
      </c>
    </row>
    <row r="3683" spans="1:2" x14ac:dyDescent="0.35">
      <c r="A3683" s="1">
        <v>41316</v>
      </c>
      <c r="B3683">
        <v>0.29310000000000003</v>
      </c>
    </row>
    <row r="3684" spans="1:2" x14ac:dyDescent="0.35">
      <c r="A3684" s="1">
        <v>41317</v>
      </c>
      <c r="B3684">
        <v>0.29210000000000003</v>
      </c>
    </row>
    <row r="3685" spans="1:2" x14ac:dyDescent="0.35">
      <c r="A3685" s="1">
        <v>41318</v>
      </c>
      <c r="B3685">
        <v>0.29010000000000002</v>
      </c>
    </row>
    <row r="3686" spans="1:2" x14ac:dyDescent="0.35">
      <c r="A3686" s="1">
        <v>41319</v>
      </c>
      <c r="B3686">
        <v>0.29010000000000002</v>
      </c>
    </row>
    <row r="3687" spans="1:2" x14ac:dyDescent="0.35">
      <c r="A3687" s="1">
        <v>41320</v>
      </c>
      <c r="B3687">
        <v>0.29010000000000002</v>
      </c>
    </row>
    <row r="3688" spans="1:2" x14ac:dyDescent="0.35">
      <c r="A3688" s="1">
        <v>41323</v>
      </c>
      <c r="B3688">
        <v>0.28910000000000002</v>
      </c>
    </row>
    <row r="3689" spans="1:2" x14ac:dyDescent="0.35">
      <c r="A3689" s="1">
        <v>41324</v>
      </c>
      <c r="B3689">
        <v>0.28910000000000002</v>
      </c>
    </row>
    <row r="3690" spans="1:2" x14ac:dyDescent="0.35">
      <c r="A3690" s="1">
        <v>41325</v>
      </c>
      <c r="B3690">
        <v>0.28910000000000002</v>
      </c>
    </row>
    <row r="3691" spans="1:2" x14ac:dyDescent="0.35">
      <c r="A3691" s="1">
        <v>41326</v>
      </c>
      <c r="B3691">
        <v>0.28810000000000002</v>
      </c>
    </row>
    <row r="3692" spans="1:2" x14ac:dyDescent="0.35">
      <c r="A3692" s="1">
        <v>41327</v>
      </c>
      <c r="B3692">
        <v>0.28810000000000002</v>
      </c>
    </row>
    <row r="3693" spans="1:2" x14ac:dyDescent="0.35">
      <c r="A3693" s="1">
        <v>41330</v>
      </c>
      <c r="B3693">
        <v>0.28660000000000002</v>
      </c>
    </row>
    <row r="3694" spans="1:2" x14ac:dyDescent="0.35">
      <c r="A3694" s="1">
        <v>41331</v>
      </c>
      <c r="B3694">
        <v>0.28660000000000002</v>
      </c>
    </row>
    <row r="3695" spans="1:2" x14ac:dyDescent="0.35">
      <c r="A3695" s="1">
        <v>41332</v>
      </c>
      <c r="B3695">
        <v>0.28710000000000002</v>
      </c>
    </row>
    <row r="3696" spans="1:2" x14ac:dyDescent="0.35">
      <c r="A3696" s="1">
        <v>41333</v>
      </c>
      <c r="B3696">
        <v>0.28710000000000002</v>
      </c>
    </row>
    <row r="3697" spans="1:2" x14ac:dyDescent="0.35">
      <c r="A3697" s="1">
        <v>41334</v>
      </c>
      <c r="B3697">
        <v>0.28410000000000002</v>
      </c>
    </row>
    <row r="3698" spans="1:2" x14ac:dyDescent="0.35">
      <c r="A3698" s="1">
        <v>41337</v>
      </c>
      <c r="B3698">
        <v>0.28310000000000002</v>
      </c>
    </row>
    <row r="3699" spans="1:2" x14ac:dyDescent="0.35">
      <c r="A3699" s="1">
        <v>41338</v>
      </c>
      <c r="B3699">
        <v>0.28110000000000002</v>
      </c>
    </row>
    <row r="3700" spans="1:2" x14ac:dyDescent="0.35">
      <c r="A3700" s="1">
        <v>41339</v>
      </c>
      <c r="B3700">
        <v>0.27960000000000002</v>
      </c>
    </row>
    <row r="3701" spans="1:2" x14ac:dyDescent="0.35">
      <c r="A3701" s="1">
        <v>41340</v>
      </c>
      <c r="B3701">
        <v>0.28060000000000002</v>
      </c>
    </row>
    <row r="3702" spans="1:2" x14ac:dyDescent="0.35">
      <c r="A3702" s="1">
        <v>41341</v>
      </c>
      <c r="B3702">
        <v>0.28010000000000002</v>
      </c>
    </row>
    <row r="3703" spans="1:2" x14ac:dyDescent="0.35">
      <c r="A3703" s="1">
        <v>41344</v>
      </c>
      <c r="B3703">
        <v>0.28010000000000002</v>
      </c>
    </row>
    <row r="3704" spans="1:2" x14ac:dyDescent="0.35">
      <c r="A3704" s="1">
        <v>41345</v>
      </c>
      <c r="B3704">
        <v>0.28110000000000002</v>
      </c>
    </row>
    <row r="3705" spans="1:2" x14ac:dyDescent="0.35">
      <c r="A3705" s="1">
        <v>41346</v>
      </c>
      <c r="B3705">
        <v>0.28010000000000002</v>
      </c>
    </row>
    <row r="3706" spans="1:2" x14ac:dyDescent="0.35">
      <c r="A3706" s="1">
        <v>41347</v>
      </c>
      <c r="B3706">
        <v>0.28010000000000002</v>
      </c>
    </row>
    <row r="3707" spans="1:2" x14ac:dyDescent="0.35">
      <c r="A3707" s="1">
        <v>41348</v>
      </c>
      <c r="B3707">
        <v>0.28010000000000002</v>
      </c>
    </row>
    <row r="3708" spans="1:2" x14ac:dyDescent="0.35">
      <c r="A3708" s="1">
        <v>41351</v>
      </c>
      <c r="B3708">
        <v>0.28010000000000002</v>
      </c>
    </row>
    <row r="3709" spans="1:2" x14ac:dyDescent="0.35">
      <c r="A3709" s="1">
        <v>41352</v>
      </c>
      <c r="B3709">
        <v>0.28210000000000002</v>
      </c>
    </row>
    <row r="3710" spans="1:2" x14ac:dyDescent="0.35">
      <c r="A3710" s="1">
        <v>41353</v>
      </c>
      <c r="B3710">
        <v>0.28410000000000002</v>
      </c>
    </row>
    <row r="3711" spans="1:2" x14ac:dyDescent="0.35">
      <c r="A3711" s="1">
        <v>41354</v>
      </c>
      <c r="B3711">
        <v>0.28410000000000002</v>
      </c>
    </row>
    <row r="3712" spans="1:2" x14ac:dyDescent="0.35">
      <c r="A3712" s="1">
        <v>41355</v>
      </c>
      <c r="B3712">
        <v>0.28460000000000002</v>
      </c>
    </row>
    <row r="3713" spans="1:2" x14ac:dyDescent="0.35">
      <c r="A3713" s="1">
        <v>41358</v>
      </c>
      <c r="B3713">
        <v>0.28310000000000002</v>
      </c>
    </row>
    <row r="3714" spans="1:2" x14ac:dyDescent="0.35">
      <c r="A3714" s="1">
        <v>41359</v>
      </c>
      <c r="B3714">
        <v>0.28360000000000002</v>
      </c>
    </row>
    <row r="3715" spans="1:2" x14ac:dyDescent="0.35">
      <c r="A3715" s="1">
        <v>41360</v>
      </c>
      <c r="B3715">
        <v>0.28360000000000002</v>
      </c>
    </row>
    <row r="3716" spans="1:2" x14ac:dyDescent="0.35">
      <c r="A3716" s="1">
        <v>41361</v>
      </c>
      <c r="B3716">
        <v>0.28260000000000002</v>
      </c>
    </row>
    <row r="3717" spans="1:2" x14ac:dyDescent="0.35">
      <c r="A3717" s="1">
        <v>41362</v>
      </c>
      <c r="B3717">
        <v>0.28260000000000002</v>
      </c>
    </row>
    <row r="3718" spans="1:2" x14ac:dyDescent="0.35">
      <c r="A3718" s="1">
        <v>41365</v>
      </c>
      <c r="B3718">
        <v>0.28260000000000002</v>
      </c>
    </row>
    <row r="3719" spans="1:2" x14ac:dyDescent="0.35">
      <c r="A3719" s="1">
        <v>41366</v>
      </c>
      <c r="B3719">
        <v>0.28210000000000002</v>
      </c>
    </row>
    <row r="3720" spans="1:2" x14ac:dyDescent="0.35">
      <c r="A3720" s="1">
        <v>41367</v>
      </c>
      <c r="B3720">
        <v>0.28110000000000002</v>
      </c>
    </row>
    <row r="3721" spans="1:2" x14ac:dyDescent="0.35">
      <c r="A3721" s="1">
        <v>41368</v>
      </c>
      <c r="B3721">
        <v>0.28039999999999998</v>
      </c>
    </row>
    <row r="3722" spans="1:2" x14ac:dyDescent="0.35">
      <c r="A3722" s="1">
        <v>41369</v>
      </c>
      <c r="B3722">
        <v>0.27939999999999998</v>
      </c>
    </row>
    <row r="3723" spans="1:2" x14ac:dyDescent="0.35">
      <c r="A3723" s="1">
        <v>41372</v>
      </c>
      <c r="B3723">
        <v>0.27939999999999998</v>
      </c>
    </row>
    <row r="3724" spans="1:2" x14ac:dyDescent="0.35">
      <c r="A3724" s="1">
        <v>41373</v>
      </c>
      <c r="B3724">
        <v>0.27810000000000001</v>
      </c>
    </row>
    <row r="3725" spans="1:2" x14ac:dyDescent="0.35">
      <c r="A3725" s="1">
        <v>41374</v>
      </c>
      <c r="B3725">
        <v>0.27710000000000001</v>
      </c>
    </row>
    <row r="3726" spans="1:2" x14ac:dyDescent="0.35">
      <c r="A3726" s="1">
        <v>41375</v>
      </c>
      <c r="B3726">
        <v>0.27710000000000001</v>
      </c>
    </row>
    <row r="3727" spans="1:2" x14ac:dyDescent="0.35">
      <c r="A3727" s="1">
        <v>41376</v>
      </c>
      <c r="B3727">
        <v>0.27760000000000001</v>
      </c>
    </row>
    <row r="3728" spans="1:2" x14ac:dyDescent="0.35">
      <c r="A3728" s="1">
        <v>41379</v>
      </c>
      <c r="B3728">
        <v>0.27760000000000001</v>
      </c>
    </row>
    <row r="3729" spans="1:2" x14ac:dyDescent="0.35">
      <c r="A3729" s="1">
        <v>41380</v>
      </c>
      <c r="B3729">
        <v>0.27710000000000001</v>
      </c>
    </row>
    <row r="3730" spans="1:2" x14ac:dyDescent="0.35">
      <c r="A3730" s="1">
        <v>41381</v>
      </c>
      <c r="B3730">
        <v>0.27610000000000001</v>
      </c>
    </row>
    <row r="3731" spans="1:2" x14ac:dyDescent="0.35">
      <c r="A3731" s="1">
        <v>41382</v>
      </c>
      <c r="B3731">
        <v>0.27610000000000001</v>
      </c>
    </row>
    <row r="3732" spans="1:2" x14ac:dyDescent="0.35">
      <c r="A3732" s="1">
        <v>41383</v>
      </c>
      <c r="B3732">
        <v>0.27610000000000001</v>
      </c>
    </row>
    <row r="3733" spans="1:2" x14ac:dyDescent="0.35">
      <c r="A3733" s="1">
        <v>41386</v>
      </c>
      <c r="B3733">
        <v>0.27510000000000001</v>
      </c>
    </row>
    <row r="3734" spans="1:2" x14ac:dyDescent="0.35">
      <c r="A3734" s="1">
        <v>41387</v>
      </c>
      <c r="B3734">
        <v>0.27560000000000001</v>
      </c>
    </row>
    <row r="3735" spans="1:2" x14ac:dyDescent="0.35">
      <c r="A3735" s="1">
        <v>41388</v>
      </c>
      <c r="B3735">
        <v>0.27560000000000001</v>
      </c>
    </row>
    <row r="3736" spans="1:2" x14ac:dyDescent="0.35">
      <c r="A3736" s="1">
        <v>41389</v>
      </c>
      <c r="B3736">
        <v>0.27560000000000001</v>
      </c>
    </row>
    <row r="3737" spans="1:2" x14ac:dyDescent="0.35">
      <c r="A3737" s="1">
        <v>41390</v>
      </c>
      <c r="B3737">
        <v>0.27560000000000001</v>
      </c>
    </row>
    <row r="3738" spans="1:2" x14ac:dyDescent="0.35">
      <c r="A3738" s="1">
        <v>41393</v>
      </c>
      <c r="B3738">
        <v>0.27410000000000001</v>
      </c>
    </row>
    <row r="3739" spans="1:2" x14ac:dyDescent="0.35">
      <c r="A3739" s="1">
        <v>41394</v>
      </c>
      <c r="B3739">
        <v>0.27310000000000001</v>
      </c>
    </row>
    <row r="3740" spans="1:2" x14ac:dyDescent="0.35">
      <c r="A3740" s="1">
        <v>41395</v>
      </c>
      <c r="B3740">
        <v>0.27310000000000001</v>
      </c>
    </row>
    <row r="3741" spans="1:2" x14ac:dyDescent="0.35">
      <c r="A3741" s="1">
        <v>41396</v>
      </c>
      <c r="B3741">
        <v>0.27310000000000001</v>
      </c>
    </row>
    <row r="3742" spans="1:2" x14ac:dyDescent="0.35">
      <c r="A3742" s="1">
        <v>41397</v>
      </c>
      <c r="B3742">
        <v>0.27510000000000001</v>
      </c>
    </row>
    <row r="3743" spans="1:2" x14ac:dyDescent="0.35">
      <c r="A3743" s="1">
        <v>41400</v>
      </c>
      <c r="B3743">
        <v>0.27510000000000001</v>
      </c>
    </row>
    <row r="3744" spans="1:2" x14ac:dyDescent="0.35">
      <c r="A3744" s="1">
        <v>41401</v>
      </c>
      <c r="B3744">
        <v>0.27510000000000001</v>
      </c>
    </row>
    <row r="3745" spans="1:2" x14ac:dyDescent="0.35">
      <c r="A3745" s="1">
        <v>41402</v>
      </c>
      <c r="B3745">
        <v>0.27510000000000001</v>
      </c>
    </row>
    <row r="3746" spans="1:2" x14ac:dyDescent="0.35">
      <c r="A3746" s="1">
        <v>41403</v>
      </c>
      <c r="B3746">
        <v>0.27510000000000001</v>
      </c>
    </row>
    <row r="3747" spans="1:2" x14ac:dyDescent="0.35">
      <c r="A3747" s="1">
        <v>41404</v>
      </c>
      <c r="B3747">
        <v>0.27510000000000001</v>
      </c>
    </row>
    <row r="3748" spans="1:2" x14ac:dyDescent="0.35">
      <c r="A3748" s="1">
        <v>41407</v>
      </c>
      <c r="B3748">
        <v>0.27510000000000001</v>
      </c>
    </row>
    <row r="3749" spans="1:2" x14ac:dyDescent="0.35">
      <c r="A3749" s="1">
        <v>41408</v>
      </c>
      <c r="B3749">
        <v>0.27410000000000001</v>
      </c>
    </row>
    <row r="3750" spans="1:2" x14ac:dyDescent="0.35">
      <c r="A3750" s="1">
        <v>41409</v>
      </c>
      <c r="B3750">
        <v>0.27410000000000001</v>
      </c>
    </row>
    <row r="3751" spans="1:2" x14ac:dyDescent="0.35">
      <c r="A3751" s="1">
        <v>41410</v>
      </c>
      <c r="B3751">
        <v>0.27410000000000001</v>
      </c>
    </row>
    <row r="3752" spans="1:2" x14ac:dyDescent="0.35">
      <c r="A3752" s="1">
        <v>41411</v>
      </c>
      <c r="B3752">
        <v>0.27360000000000001</v>
      </c>
    </row>
    <row r="3753" spans="1:2" x14ac:dyDescent="0.35">
      <c r="A3753" s="1">
        <v>41414</v>
      </c>
      <c r="B3753">
        <v>0.27310000000000001</v>
      </c>
    </row>
    <row r="3754" spans="1:2" x14ac:dyDescent="0.35">
      <c r="A3754" s="1">
        <v>41415</v>
      </c>
      <c r="B3754">
        <v>0.27410000000000001</v>
      </c>
    </row>
    <row r="3755" spans="1:2" x14ac:dyDescent="0.35">
      <c r="A3755" s="1">
        <v>41416</v>
      </c>
      <c r="B3755">
        <v>0.27374999999999999</v>
      </c>
    </row>
    <row r="3756" spans="1:2" x14ac:dyDescent="0.35">
      <c r="A3756" s="1">
        <v>41417</v>
      </c>
      <c r="B3756">
        <v>0.27274999999999999</v>
      </c>
    </row>
    <row r="3757" spans="1:2" x14ac:dyDescent="0.35">
      <c r="A3757" s="1">
        <v>41418</v>
      </c>
      <c r="B3757">
        <v>0.27274999999999999</v>
      </c>
    </row>
    <row r="3758" spans="1:2" x14ac:dyDescent="0.35">
      <c r="A3758" s="1">
        <v>41421</v>
      </c>
      <c r="B3758">
        <v>0.27274999999999999</v>
      </c>
    </row>
    <row r="3759" spans="1:2" x14ac:dyDescent="0.35">
      <c r="A3759" s="1">
        <v>41422</v>
      </c>
      <c r="B3759">
        <v>0.27274999999999999</v>
      </c>
    </row>
    <row r="3760" spans="1:2" x14ac:dyDescent="0.35">
      <c r="A3760" s="1">
        <v>41423</v>
      </c>
      <c r="B3760">
        <v>0.27575</v>
      </c>
    </row>
    <row r="3761" spans="1:2" x14ac:dyDescent="0.35">
      <c r="A3761" s="1">
        <v>41424</v>
      </c>
      <c r="B3761">
        <v>0.27465000000000001</v>
      </c>
    </row>
    <row r="3762" spans="1:2" x14ac:dyDescent="0.35">
      <c r="A3762" s="1">
        <v>41425</v>
      </c>
      <c r="B3762">
        <v>0.27524999999999999</v>
      </c>
    </row>
    <row r="3763" spans="1:2" x14ac:dyDescent="0.35">
      <c r="A3763" s="1">
        <v>41428</v>
      </c>
      <c r="B3763">
        <v>0.27324999999999999</v>
      </c>
    </row>
    <row r="3764" spans="1:2" x14ac:dyDescent="0.35">
      <c r="A3764" s="1">
        <v>41429</v>
      </c>
      <c r="B3764">
        <v>0.27395000000000003</v>
      </c>
    </row>
    <row r="3765" spans="1:2" x14ac:dyDescent="0.35">
      <c r="A3765" s="1">
        <v>41430</v>
      </c>
      <c r="B3765">
        <v>0.27445000000000003</v>
      </c>
    </row>
    <row r="3766" spans="1:2" x14ac:dyDescent="0.35">
      <c r="A3766" s="1">
        <v>41431</v>
      </c>
      <c r="B3766">
        <v>0.27424999999999999</v>
      </c>
    </row>
    <row r="3767" spans="1:2" x14ac:dyDescent="0.35">
      <c r="A3767" s="1">
        <v>41432</v>
      </c>
      <c r="B3767">
        <v>0.27515000000000001</v>
      </c>
    </row>
    <row r="3768" spans="1:2" x14ac:dyDescent="0.35">
      <c r="A3768" s="1">
        <v>41435</v>
      </c>
      <c r="B3768">
        <v>0.27415</v>
      </c>
    </row>
    <row r="3769" spans="1:2" x14ac:dyDescent="0.35">
      <c r="A3769" s="1">
        <v>41436</v>
      </c>
      <c r="B3769">
        <v>0.27224999999999999</v>
      </c>
    </row>
    <row r="3770" spans="1:2" x14ac:dyDescent="0.35">
      <c r="A3770" s="1">
        <v>41437</v>
      </c>
      <c r="B3770">
        <v>0.27324999999999999</v>
      </c>
    </row>
    <row r="3771" spans="1:2" x14ac:dyDescent="0.35">
      <c r="A3771" s="1">
        <v>41438</v>
      </c>
      <c r="B3771">
        <v>0.27324999999999999</v>
      </c>
    </row>
    <row r="3772" spans="1:2" x14ac:dyDescent="0.35">
      <c r="A3772" s="1">
        <v>41439</v>
      </c>
      <c r="B3772">
        <v>0.27274999999999999</v>
      </c>
    </row>
    <row r="3773" spans="1:2" x14ac:dyDescent="0.35">
      <c r="A3773" s="1">
        <v>41442</v>
      </c>
      <c r="B3773">
        <v>0.27324999999999999</v>
      </c>
    </row>
    <row r="3774" spans="1:2" x14ac:dyDescent="0.35">
      <c r="A3774" s="1">
        <v>41443</v>
      </c>
      <c r="B3774">
        <v>0.27224999999999999</v>
      </c>
    </row>
    <row r="3775" spans="1:2" x14ac:dyDescent="0.35">
      <c r="A3775" s="1">
        <v>41444</v>
      </c>
      <c r="B3775">
        <v>0.27174999999999999</v>
      </c>
    </row>
    <row r="3776" spans="1:2" x14ac:dyDescent="0.35">
      <c r="A3776" s="1">
        <v>41445</v>
      </c>
      <c r="B3776">
        <v>0.27255000000000001</v>
      </c>
    </row>
    <row r="3777" spans="1:2" x14ac:dyDescent="0.35">
      <c r="A3777" s="1">
        <v>41446</v>
      </c>
      <c r="B3777">
        <v>0.27274999999999999</v>
      </c>
    </row>
    <row r="3778" spans="1:2" x14ac:dyDescent="0.35">
      <c r="A3778" s="1">
        <v>41449</v>
      </c>
      <c r="B3778">
        <v>0.27675</v>
      </c>
    </row>
    <row r="3779" spans="1:2" x14ac:dyDescent="0.35">
      <c r="A3779" s="1">
        <v>41450</v>
      </c>
      <c r="B3779">
        <v>0.27610000000000001</v>
      </c>
    </row>
    <row r="3780" spans="1:2" x14ac:dyDescent="0.35">
      <c r="A3780" s="1">
        <v>41451</v>
      </c>
      <c r="B3780">
        <v>0.27560000000000001</v>
      </c>
    </row>
    <row r="3781" spans="1:2" x14ac:dyDescent="0.35">
      <c r="A3781" s="1">
        <v>41452</v>
      </c>
      <c r="B3781">
        <v>0.27400000000000002</v>
      </c>
    </row>
    <row r="3782" spans="1:2" x14ac:dyDescent="0.35">
      <c r="A3782" s="1">
        <v>41453</v>
      </c>
      <c r="B3782">
        <v>0.27310000000000001</v>
      </c>
    </row>
    <row r="3783" spans="1:2" x14ac:dyDescent="0.35">
      <c r="A3783" s="1">
        <v>41456</v>
      </c>
      <c r="B3783">
        <v>0.27310000000000001</v>
      </c>
    </row>
    <row r="3784" spans="1:2" x14ac:dyDescent="0.35">
      <c r="A3784" s="1">
        <v>41457</v>
      </c>
      <c r="B3784">
        <v>0.27289999999999998</v>
      </c>
    </row>
    <row r="3785" spans="1:2" x14ac:dyDescent="0.35">
      <c r="A3785" s="1">
        <v>41458</v>
      </c>
      <c r="B3785">
        <v>0.27389999999999998</v>
      </c>
    </row>
    <row r="3786" spans="1:2" x14ac:dyDescent="0.35">
      <c r="A3786" s="1">
        <v>41459</v>
      </c>
      <c r="B3786">
        <v>0.27089999999999997</v>
      </c>
    </row>
    <row r="3787" spans="1:2" x14ac:dyDescent="0.35">
      <c r="A3787" s="1">
        <v>41460</v>
      </c>
      <c r="B3787">
        <v>0.26989999999999997</v>
      </c>
    </row>
    <row r="3788" spans="1:2" x14ac:dyDescent="0.35">
      <c r="A3788" s="1">
        <v>41463</v>
      </c>
      <c r="B3788">
        <v>0.26860000000000001</v>
      </c>
    </row>
    <row r="3789" spans="1:2" x14ac:dyDescent="0.35">
      <c r="A3789" s="1">
        <v>41464</v>
      </c>
      <c r="B3789">
        <v>0.26910000000000001</v>
      </c>
    </row>
    <row r="3790" spans="1:2" x14ac:dyDescent="0.35">
      <c r="A3790" s="1">
        <v>41465</v>
      </c>
      <c r="B3790">
        <v>0.26910000000000001</v>
      </c>
    </row>
    <row r="3791" spans="1:2" x14ac:dyDescent="0.35">
      <c r="A3791" s="1">
        <v>41466</v>
      </c>
      <c r="B3791">
        <v>0.2681</v>
      </c>
    </row>
    <row r="3792" spans="1:2" x14ac:dyDescent="0.35">
      <c r="A3792" s="1">
        <v>41467</v>
      </c>
      <c r="B3792">
        <v>0.2676</v>
      </c>
    </row>
    <row r="3793" spans="1:2" x14ac:dyDescent="0.35">
      <c r="A3793" s="1">
        <v>41470</v>
      </c>
      <c r="B3793">
        <v>0.2676</v>
      </c>
    </row>
    <row r="3794" spans="1:2" x14ac:dyDescent="0.35">
      <c r="A3794" s="1">
        <v>41471</v>
      </c>
      <c r="B3794">
        <v>0.26619999999999999</v>
      </c>
    </row>
    <row r="3795" spans="1:2" x14ac:dyDescent="0.35">
      <c r="A3795" s="1">
        <v>41472</v>
      </c>
      <c r="B3795">
        <v>0.26619999999999999</v>
      </c>
    </row>
    <row r="3796" spans="1:2" x14ac:dyDescent="0.35">
      <c r="A3796" s="1">
        <v>41473</v>
      </c>
      <c r="B3796">
        <v>0.26619999999999999</v>
      </c>
    </row>
    <row r="3797" spans="1:2" x14ac:dyDescent="0.35">
      <c r="A3797" s="1">
        <v>41474</v>
      </c>
      <c r="B3797">
        <v>0.26469999999999999</v>
      </c>
    </row>
    <row r="3798" spans="1:2" x14ac:dyDescent="0.35">
      <c r="A3798" s="1">
        <v>41477</v>
      </c>
      <c r="B3798">
        <v>0.26469999999999999</v>
      </c>
    </row>
    <row r="3799" spans="1:2" x14ac:dyDescent="0.35">
      <c r="A3799" s="1">
        <v>41478</v>
      </c>
      <c r="B3799">
        <v>0.26590000000000003</v>
      </c>
    </row>
    <row r="3800" spans="1:2" x14ac:dyDescent="0.35">
      <c r="A3800" s="1">
        <v>41479</v>
      </c>
      <c r="B3800">
        <v>0.26429999999999998</v>
      </c>
    </row>
    <row r="3801" spans="1:2" x14ac:dyDescent="0.35">
      <c r="A3801" s="1">
        <v>41480</v>
      </c>
      <c r="B3801">
        <v>0.26379999999999998</v>
      </c>
    </row>
    <row r="3802" spans="1:2" x14ac:dyDescent="0.35">
      <c r="A3802" s="1">
        <v>41481</v>
      </c>
      <c r="B3802">
        <v>0.26500000000000001</v>
      </c>
    </row>
    <row r="3803" spans="1:2" x14ac:dyDescent="0.35">
      <c r="A3803" s="1">
        <v>41484</v>
      </c>
      <c r="B3803">
        <v>0.26600000000000001</v>
      </c>
    </row>
    <row r="3804" spans="1:2" x14ac:dyDescent="0.35">
      <c r="A3804" s="1">
        <v>41485</v>
      </c>
      <c r="B3804">
        <v>0.26500000000000001</v>
      </c>
    </row>
    <row r="3805" spans="1:2" x14ac:dyDescent="0.35">
      <c r="A3805" s="1">
        <v>41486</v>
      </c>
      <c r="B3805">
        <v>0.2656</v>
      </c>
    </row>
    <row r="3806" spans="1:2" x14ac:dyDescent="0.35">
      <c r="A3806" s="1">
        <v>41487</v>
      </c>
      <c r="B3806">
        <v>0.2656</v>
      </c>
    </row>
    <row r="3807" spans="1:2" x14ac:dyDescent="0.35">
      <c r="A3807" s="1">
        <v>41488</v>
      </c>
      <c r="B3807">
        <v>0.2666</v>
      </c>
    </row>
    <row r="3808" spans="1:2" x14ac:dyDescent="0.35">
      <c r="A3808" s="1">
        <v>41491</v>
      </c>
      <c r="B3808">
        <v>0.26540000000000002</v>
      </c>
    </row>
    <row r="3809" spans="1:2" x14ac:dyDescent="0.35">
      <c r="A3809" s="1">
        <v>41492</v>
      </c>
      <c r="B3809">
        <v>0.26640000000000003</v>
      </c>
    </row>
    <row r="3810" spans="1:2" x14ac:dyDescent="0.35">
      <c r="A3810" s="1">
        <v>41493</v>
      </c>
      <c r="B3810">
        <v>0.26640000000000003</v>
      </c>
    </row>
    <row r="3811" spans="1:2" x14ac:dyDescent="0.35">
      <c r="A3811" s="1">
        <v>41494</v>
      </c>
      <c r="B3811">
        <v>0.26469999999999999</v>
      </c>
    </row>
    <row r="3812" spans="1:2" x14ac:dyDescent="0.35">
      <c r="A3812" s="1">
        <v>41495</v>
      </c>
      <c r="B3812">
        <v>0.26469999999999999</v>
      </c>
    </row>
    <row r="3813" spans="1:2" x14ac:dyDescent="0.35">
      <c r="A3813" s="1">
        <v>41498</v>
      </c>
      <c r="B3813">
        <v>0.26469999999999999</v>
      </c>
    </row>
    <row r="3814" spans="1:2" x14ac:dyDescent="0.35">
      <c r="A3814" s="1">
        <v>41499</v>
      </c>
      <c r="B3814">
        <v>0.26419999999999999</v>
      </c>
    </row>
    <row r="3815" spans="1:2" x14ac:dyDescent="0.35">
      <c r="A3815" s="1">
        <v>41500</v>
      </c>
      <c r="B3815">
        <v>0.26319999999999999</v>
      </c>
    </row>
    <row r="3816" spans="1:2" x14ac:dyDescent="0.35">
      <c r="A3816" s="1">
        <v>41501</v>
      </c>
      <c r="B3816">
        <v>0.26319999999999999</v>
      </c>
    </row>
    <row r="3817" spans="1:2" x14ac:dyDescent="0.35">
      <c r="A3817" s="1">
        <v>41502</v>
      </c>
      <c r="B3817">
        <v>0.2641</v>
      </c>
    </row>
    <row r="3818" spans="1:2" x14ac:dyDescent="0.35">
      <c r="A3818" s="1">
        <v>41505</v>
      </c>
      <c r="B3818">
        <v>0.2631</v>
      </c>
    </row>
    <row r="3819" spans="1:2" x14ac:dyDescent="0.35">
      <c r="A3819" s="1">
        <v>41506</v>
      </c>
      <c r="B3819">
        <v>0.2621</v>
      </c>
    </row>
    <row r="3820" spans="1:2" x14ac:dyDescent="0.35">
      <c r="A3820" s="1">
        <v>41507</v>
      </c>
      <c r="B3820">
        <v>0.2621</v>
      </c>
    </row>
    <row r="3821" spans="1:2" x14ac:dyDescent="0.35">
      <c r="A3821" s="1">
        <v>41508</v>
      </c>
      <c r="B3821">
        <v>0.2621</v>
      </c>
    </row>
    <row r="3822" spans="1:2" x14ac:dyDescent="0.35">
      <c r="A3822" s="1">
        <v>41509</v>
      </c>
      <c r="B3822">
        <v>0.2621</v>
      </c>
    </row>
    <row r="3823" spans="1:2" x14ac:dyDescent="0.35">
      <c r="A3823" s="1">
        <v>41512</v>
      </c>
      <c r="B3823">
        <v>0.2621</v>
      </c>
    </row>
    <row r="3824" spans="1:2" x14ac:dyDescent="0.35">
      <c r="A3824" s="1">
        <v>41513</v>
      </c>
      <c r="B3824">
        <v>0.25940000000000002</v>
      </c>
    </row>
    <row r="3825" spans="1:2" x14ac:dyDescent="0.35">
      <c r="A3825" s="1">
        <v>41514</v>
      </c>
      <c r="B3825">
        <v>0.26050000000000001</v>
      </c>
    </row>
    <row r="3826" spans="1:2" x14ac:dyDescent="0.35">
      <c r="A3826" s="1">
        <v>41515</v>
      </c>
      <c r="B3826">
        <v>0.26119999999999999</v>
      </c>
    </row>
    <row r="3827" spans="1:2" x14ac:dyDescent="0.35">
      <c r="A3827" s="1">
        <v>41516</v>
      </c>
      <c r="B3827">
        <v>0.25950000000000001</v>
      </c>
    </row>
    <row r="3828" spans="1:2" x14ac:dyDescent="0.35">
      <c r="A3828" s="1">
        <v>41519</v>
      </c>
      <c r="B3828">
        <v>0.25950000000000001</v>
      </c>
    </row>
    <row r="3829" spans="1:2" x14ac:dyDescent="0.35">
      <c r="A3829" s="1">
        <v>41520</v>
      </c>
      <c r="B3829">
        <v>0.25950000000000001</v>
      </c>
    </row>
    <row r="3830" spans="1:2" x14ac:dyDescent="0.35">
      <c r="A3830" s="1">
        <v>41521</v>
      </c>
      <c r="B3830">
        <v>0.25900000000000001</v>
      </c>
    </row>
    <row r="3831" spans="1:2" x14ac:dyDescent="0.35">
      <c r="A3831" s="1">
        <v>41522</v>
      </c>
      <c r="B3831">
        <v>0.2581</v>
      </c>
    </row>
    <row r="3832" spans="1:2" x14ac:dyDescent="0.35">
      <c r="A3832" s="1">
        <v>41523</v>
      </c>
      <c r="B3832">
        <v>0.25640000000000002</v>
      </c>
    </row>
    <row r="3833" spans="1:2" x14ac:dyDescent="0.35">
      <c r="A3833" s="1">
        <v>41526</v>
      </c>
      <c r="B3833">
        <v>0.25590000000000002</v>
      </c>
    </row>
    <row r="3834" spans="1:2" x14ac:dyDescent="0.35">
      <c r="A3834" s="1">
        <v>41527</v>
      </c>
      <c r="B3834">
        <v>0.25590000000000002</v>
      </c>
    </row>
    <row r="3835" spans="1:2" x14ac:dyDescent="0.35">
      <c r="A3835" s="1">
        <v>41528</v>
      </c>
      <c r="B3835">
        <v>0.25440000000000002</v>
      </c>
    </row>
    <row r="3836" spans="1:2" x14ac:dyDescent="0.35">
      <c r="A3836" s="1">
        <v>41529</v>
      </c>
      <c r="B3836">
        <v>0.25440000000000002</v>
      </c>
    </row>
    <row r="3837" spans="1:2" x14ac:dyDescent="0.35">
      <c r="A3837" s="1">
        <v>41530</v>
      </c>
      <c r="B3837">
        <v>0.25390000000000001</v>
      </c>
    </row>
    <row r="3838" spans="1:2" x14ac:dyDescent="0.35">
      <c r="A3838" s="1">
        <v>41533</v>
      </c>
      <c r="B3838">
        <v>0.25185000000000002</v>
      </c>
    </row>
    <row r="3839" spans="1:2" x14ac:dyDescent="0.35">
      <c r="A3839" s="1">
        <v>41534</v>
      </c>
      <c r="B3839">
        <v>0.25195000000000001</v>
      </c>
    </row>
    <row r="3840" spans="1:2" x14ac:dyDescent="0.35">
      <c r="A3840" s="1">
        <v>41535</v>
      </c>
      <c r="B3840">
        <v>0.25245000000000001</v>
      </c>
    </row>
    <row r="3841" spans="1:2" x14ac:dyDescent="0.35">
      <c r="A3841" s="1">
        <v>41536</v>
      </c>
      <c r="B3841">
        <v>0.25019999999999998</v>
      </c>
    </row>
    <row r="3842" spans="1:2" x14ac:dyDescent="0.35">
      <c r="A3842" s="1">
        <v>41537</v>
      </c>
      <c r="B3842">
        <v>0.24959999999999999</v>
      </c>
    </row>
    <row r="3843" spans="1:2" x14ac:dyDescent="0.35">
      <c r="A3843" s="1">
        <v>41540</v>
      </c>
      <c r="B3843">
        <v>0.25059999999999999</v>
      </c>
    </row>
    <row r="3844" spans="1:2" x14ac:dyDescent="0.35">
      <c r="A3844" s="1">
        <v>41541</v>
      </c>
      <c r="B3844">
        <v>0.25019999999999998</v>
      </c>
    </row>
    <row r="3845" spans="1:2" x14ac:dyDescent="0.35">
      <c r="A3845" s="1">
        <v>41542</v>
      </c>
      <c r="B3845">
        <v>0.24759999999999999</v>
      </c>
    </row>
    <row r="3846" spans="1:2" x14ac:dyDescent="0.35">
      <c r="A3846" s="1">
        <v>41543</v>
      </c>
      <c r="B3846">
        <v>0.24809999999999999</v>
      </c>
    </row>
    <row r="3847" spans="1:2" x14ac:dyDescent="0.35">
      <c r="A3847" s="1">
        <v>41544</v>
      </c>
      <c r="B3847">
        <v>0.24834999999999999</v>
      </c>
    </row>
    <row r="3848" spans="1:2" x14ac:dyDescent="0.35">
      <c r="A3848" s="1">
        <v>41547</v>
      </c>
      <c r="B3848">
        <v>0.24884999999999999</v>
      </c>
    </row>
    <row r="3849" spans="1:2" x14ac:dyDescent="0.35">
      <c r="A3849" s="1">
        <v>41548</v>
      </c>
      <c r="B3849">
        <v>0.24585000000000001</v>
      </c>
    </row>
    <row r="3850" spans="1:2" x14ac:dyDescent="0.35">
      <c r="A3850" s="1">
        <v>41549</v>
      </c>
      <c r="B3850">
        <v>0.24435000000000001</v>
      </c>
    </row>
    <row r="3851" spans="1:2" x14ac:dyDescent="0.35">
      <c r="A3851" s="1">
        <v>41550</v>
      </c>
      <c r="B3851">
        <v>0.24285000000000001</v>
      </c>
    </row>
    <row r="3852" spans="1:2" x14ac:dyDescent="0.35">
      <c r="A3852" s="1">
        <v>41551</v>
      </c>
      <c r="B3852">
        <v>0.24285000000000001</v>
      </c>
    </row>
    <row r="3853" spans="1:2" x14ac:dyDescent="0.35">
      <c r="A3853" s="1">
        <v>41554</v>
      </c>
      <c r="B3853">
        <v>0.24335000000000001</v>
      </c>
    </row>
    <row r="3854" spans="1:2" x14ac:dyDescent="0.35">
      <c r="A3854" s="1">
        <v>41555</v>
      </c>
      <c r="B3854">
        <v>0.24360000000000001</v>
      </c>
    </row>
    <row r="3855" spans="1:2" x14ac:dyDescent="0.35">
      <c r="A3855" s="1">
        <v>41556</v>
      </c>
      <c r="B3855">
        <v>0.24560000000000001</v>
      </c>
    </row>
    <row r="3856" spans="1:2" x14ac:dyDescent="0.35">
      <c r="A3856" s="1">
        <v>41557</v>
      </c>
      <c r="B3856">
        <v>0.24310000000000001</v>
      </c>
    </row>
    <row r="3857" spans="1:2" x14ac:dyDescent="0.35">
      <c r="A3857" s="1">
        <v>41558</v>
      </c>
      <c r="B3857">
        <v>0.24360000000000001</v>
      </c>
    </row>
    <row r="3858" spans="1:2" x14ac:dyDescent="0.35">
      <c r="A3858" s="1">
        <v>41561</v>
      </c>
      <c r="B3858">
        <v>0.24579999999999999</v>
      </c>
    </row>
    <row r="3859" spans="1:2" x14ac:dyDescent="0.35">
      <c r="A3859" s="1">
        <v>41562</v>
      </c>
      <c r="B3859">
        <v>0.24354999999999999</v>
      </c>
    </row>
    <row r="3860" spans="1:2" x14ac:dyDescent="0.35">
      <c r="A3860" s="1">
        <v>41563</v>
      </c>
      <c r="B3860">
        <v>0.24604999999999999</v>
      </c>
    </row>
    <row r="3861" spans="1:2" x14ac:dyDescent="0.35">
      <c r="A3861" s="1">
        <v>41564</v>
      </c>
      <c r="B3861">
        <v>0.24204999999999999</v>
      </c>
    </row>
    <row r="3862" spans="1:2" x14ac:dyDescent="0.35">
      <c r="A3862" s="1">
        <v>41565</v>
      </c>
      <c r="B3862">
        <v>0.24055000000000001</v>
      </c>
    </row>
    <row r="3863" spans="1:2" x14ac:dyDescent="0.35">
      <c r="A3863" s="1">
        <v>41568</v>
      </c>
      <c r="B3863">
        <v>0.23860000000000001</v>
      </c>
    </row>
    <row r="3864" spans="1:2" x14ac:dyDescent="0.35">
      <c r="A3864" s="1">
        <v>41569</v>
      </c>
      <c r="B3864">
        <v>0.23835000000000001</v>
      </c>
    </row>
    <row r="3865" spans="1:2" x14ac:dyDescent="0.35">
      <c r="A3865" s="1">
        <v>41570</v>
      </c>
      <c r="B3865">
        <v>0.23835000000000001</v>
      </c>
    </row>
    <row r="3866" spans="1:2" x14ac:dyDescent="0.35">
      <c r="A3866" s="1">
        <v>41571</v>
      </c>
      <c r="B3866">
        <v>0.23810000000000001</v>
      </c>
    </row>
    <row r="3867" spans="1:2" x14ac:dyDescent="0.35">
      <c r="A3867" s="1">
        <v>41572</v>
      </c>
      <c r="B3867">
        <v>0.23685</v>
      </c>
    </row>
    <row r="3868" spans="1:2" x14ac:dyDescent="0.35">
      <c r="A3868" s="1">
        <v>41575</v>
      </c>
      <c r="B3868">
        <v>0.23585</v>
      </c>
    </row>
    <row r="3869" spans="1:2" x14ac:dyDescent="0.35">
      <c r="A3869" s="1">
        <v>41576</v>
      </c>
      <c r="B3869">
        <v>0.23744999999999999</v>
      </c>
    </row>
    <row r="3870" spans="1:2" x14ac:dyDescent="0.35">
      <c r="A3870" s="1">
        <v>41577</v>
      </c>
      <c r="B3870">
        <v>0.2419</v>
      </c>
    </row>
    <row r="3871" spans="1:2" x14ac:dyDescent="0.35">
      <c r="A3871" s="1">
        <v>41578</v>
      </c>
      <c r="B3871">
        <v>0.24199999999999999</v>
      </c>
    </row>
    <row r="3872" spans="1:2" x14ac:dyDescent="0.35">
      <c r="A3872" s="1">
        <v>41579</v>
      </c>
      <c r="B3872">
        <v>0.23774999999999999</v>
      </c>
    </row>
    <row r="3873" spans="1:2" x14ac:dyDescent="0.35">
      <c r="A3873" s="1">
        <v>41582</v>
      </c>
      <c r="B3873">
        <v>0.23810000000000001</v>
      </c>
    </row>
    <row r="3874" spans="1:2" x14ac:dyDescent="0.35">
      <c r="A3874" s="1">
        <v>41583</v>
      </c>
      <c r="B3874">
        <v>0.23769999999999999</v>
      </c>
    </row>
    <row r="3875" spans="1:2" x14ac:dyDescent="0.35">
      <c r="A3875" s="1">
        <v>41584</v>
      </c>
      <c r="B3875">
        <v>0.23865</v>
      </c>
    </row>
    <row r="3876" spans="1:2" x14ac:dyDescent="0.35">
      <c r="A3876" s="1">
        <v>41585</v>
      </c>
      <c r="B3876">
        <v>0.2389</v>
      </c>
    </row>
    <row r="3877" spans="1:2" x14ac:dyDescent="0.35">
      <c r="A3877" s="1">
        <v>41586</v>
      </c>
      <c r="B3877">
        <v>0.2394</v>
      </c>
    </row>
    <row r="3878" spans="1:2" x14ac:dyDescent="0.35">
      <c r="A3878" s="1">
        <v>41589</v>
      </c>
      <c r="B3878">
        <v>0.23924999999999999</v>
      </c>
    </row>
    <row r="3879" spans="1:2" x14ac:dyDescent="0.35">
      <c r="A3879" s="1">
        <v>41590</v>
      </c>
      <c r="B3879">
        <v>0.23924999999999999</v>
      </c>
    </row>
    <row r="3880" spans="1:2" x14ac:dyDescent="0.35">
      <c r="A3880" s="1">
        <v>41591</v>
      </c>
      <c r="B3880">
        <v>0.24060000000000001</v>
      </c>
    </row>
    <row r="3881" spans="1:2" x14ac:dyDescent="0.35">
      <c r="A3881" s="1">
        <v>41592</v>
      </c>
      <c r="B3881">
        <v>0.23845</v>
      </c>
    </row>
    <row r="3882" spans="1:2" x14ac:dyDescent="0.35">
      <c r="A3882" s="1">
        <v>41593</v>
      </c>
      <c r="B3882">
        <v>0.23810000000000001</v>
      </c>
    </row>
    <row r="3883" spans="1:2" x14ac:dyDescent="0.35">
      <c r="A3883" s="1">
        <v>41596</v>
      </c>
      <c r="B3883">
        <v>0.23735000000000001</v>
      </c>
    </row>
    <row r="3884" spans="1:2" x14ac:dyDescent="0.35">
      <c r="A3884" s="1">
        <v>41597</v>
      </c>
      <c r="B3884">
        <v>0.23910000000000001</v>
      </c>
    </row>
    <row r="3885" spans="1:2" x14ac:dyDescent="0.35">
      <c r="A3885" s="1">
        <v>41598</v>
      </c>
      <c r="B3885">
        <v>0.23810000000000001</v>
      </c>
    </row>
    <row r="3886" spans="1:2" x14ac:dyDescent="0.35">
      <c r="A3886" s="1">
        <v>41599</v>
      </c>
      <c r="B3886">
        <v>0.23760000000000001</v>
      </c>
    </row>
    <row r="3887" spans="1:2" x14ac:dyDescent="0.35">
      <c r="A3887" s="1">
        <v>41600</v>
      </c>
      <c r="B3887">
        <v>0.2366</v>
      </c>
    </row>
    <row r="3888" spans="1:2" x14ac:dyDescent="0.35">
      <c r="A3888" s="1">
        <v>41603</v>
      </c>
      <c r="B3888">
        <v>0.23585</v>
      </c>
    </row>
    <row r="3889" spans="1:2" x14ac:dyDescent="0.35">
      <c r="A3889" s="1">
        <v>41604</v>
      </c>
      <c r="B3889">
        <v>0.2366</v>
      </c>
    </row>
    <row r="3890" spans="1:2" x14ac:dyDescent="0.35">
      <c r="A3890" s="1">
        <v>41605</v>
      </c>
      <c r="B3890">
        <v>0.23760000000000001</v>
      </c>
    </row>
    <row r="3891" spans="1:2" x14ac:dyDescent="0.35">
      <c r="A3891" s="1">
        <v>41606</v>
      </c>
      <c r="B3891">
        <v>0.23910000000000001</v>
      </c>
    </row>
    <row r="3892" spans="1:2" x14ac:dyDescent="0.35">
      <c r="A3892" s="1">
        <v>41607</v>
      </c>
      <c r="B3892">
        <v>0.23910000000000001</v>
      </c>
    </row>
    <row r="3893" spans="1:2" x14ac:dyDescent="0.35">
      <c r="A3893" s="1">
        <v>41610</v>
      </c>
      <c r="B3893">
        <v>0.23885000000000001</v>
      </c>
    </row>
    <row r="3894" spans="1:2" x14ac:dyDescent="0.35">
      <c r="A3894" s="1">
        <v>41611</v>
      </c>
      <c r="B3894">
        <v>0.24129999999999999</v>
      </c>
    </row>
    <row r="3895" spans="1:2" x14ac:dyDescent="0.35">
      <c r="A3895" s="1">
        <v>41612</v>
      </c>
      <c r="B3895">
        <v>0.24185000000000001</v>
      </c>
    </row>
    <row r="3896" spans="1:2" x14ac:dyDescent="0.35">
      <c r="A3896" s="1">
        <v>41613</v>
      </c>
      <c r="B3896">
        <v>0.24160000000000001</v>
      </c>
    </row>
    <row r="3897" spans="1:2" x14ac:dyDescent="0.35">
      <c r="A3897" s="1">
        <v>41614</v>
      </c>
      <c r="B3897">
        <v>0.24085000000000001</v>
      </c>
    </row>
    <row r="3898" spans="1:2" x14ac:dyDescent="0.35">
      <c r="A3898" s="1">
        <v>41617</v>
      </c>
      <c r="B3898">
        <v>0.24260000000000001</v>
      </c>
    </row>
    <row r="3899" spans="1:2" x14ac:dyDescent="0.35">
      <c r="A3899" s="1">
        <v>41618</v>
      </c>
      <c r="B3899">
        <v>0.24185000000000001</v>
      </c>
    </row>
    <row r="3900" spans="1:2" x14ac:dyDescent="0.35">
      <c r="A3900" s="1">
        <v>41619</v>
      </c>
      <c r="B3900">
        <v>0.24385000000000001</v>
      </c>
    </row>
    <row r="3901" spans="1:2" x14ac:dyDescent="0.35">
      <c r="A3901" s="1">
        <v>41620</v>
      </c>
      <c r="B3901">
        <v>0.24285000000000001</v>
      </c>
    </row>
    <row r="3902" spans="1:2" x14ac:dyDescent="0.35">
      <c r="A3902" s="1">
        <v>41621</v>
      </c>
      <c r="B3902">
        <v>0.24385000000000001</v>
      </c>
    </row>
    <row r="3903" spans="1:2" x14ac:dyDescent="0.35">
      <c r="A3903" s="1">
        <v>41624</v>
      </c>
      <c r="B3903">
        <v>0.24285000000000001</v>
      </c>
    </row>
    <row r="3904" spans="1:2" x14ac:dyDescent="0.35">
      <c r="A3904" s="1">
        <v>41625</v>
      </c>
      <c r="B3904">
        <v>0.24435000000000001</v>
      </c>
    </row>
    <row r="3905" spans="1:2" x14ac:dyDescent="0.35">
      <c r="A3905" s="1">
        <v>41626</v>
      </c>
      <c r="B3905">
        <v>0.24510000000000001</v>
      </c>
    </row>
    <row r="3906" spans="1:2" x14ac:dyDescent="0.35">
      <c r="A3906" s="1">
        <v>41627</v>
      </c>
      <c r="B3906">
        <v>0.24585000000000001</v>
      </c>
    </row>
    <row r="3907" spans="1:2" x14ac:dyDescent="0.35">
      <c r="A3907" s="1">
        <v>41628</v>
      </c>
      <c r="B3907">
        <v>0.24834999999999999</v>
      </c>
    </row>
    <row r="3908" spans="1:2" x14ac:dyDescent="0.35">
      <c r="A3908" s="1">
        <v>41631</v>
      </c>
      <c r="B3908">
        <v>0.24585000000000001</v>
      </c>
    </row>
    <row r="3909" spans="1:2" x14ac:dyDescent="0.35">
      <c r="A3909" s="1">
        <v>41632</v>
      </c>
      <c r="B3909">
        <v>0.24685000000000001</v>
      </c>
    </row>
    <row r="3910" spans="1:2" x14ac:dyDescent="0.35">
      <c r="A3910" s="1">
        <v>41633</v>
      </c>
      <c r="B3910">
        <v>0.24685000000000001</v>
      </c>
    </row>
    <row r="3911" spans="1:2" x14ac:dyDescent="0.35">
      <c r="A3911" s="1">
        <v>41634</v>
      </c>
      <c r="B3911">
        <v>0.24685000000000001</v>
      </c>
    </row>
    <row r="3912" spans="1:2" x14ac:dyDescent="0.35">
      <c r="A3912" s="1">
        <v>41635</v>
      </c>
      <c r="B3912">
        <v>0.24660000000000001</v>
      </c>
    </row>
    <row r="3913" spans="1:2" x14ac:dyDescent="0.35">
      <c r="A3913" s="1">
        <v>41638</v>
      </c>
      <c r="B3913">
        <v>0.24660000000000001</v>
      </c>
    </row>
    <row r="3914" spans="1:2" x14ac:dyDescent="0.35">
      <c r="A3914" s="1">
        <v>41639</v>
      </c>
      <c r="B3914">
        <v>0.24610000000000001</v>
      </c>
    </row>
    <row r="3915" spans="1:2" x14ac:dyDescent="0.35">
      <c r="A3915" s="1">
        <v>41640</v>
      </c>
      <c r="B3915">
        <v>0.24610000000000001</v>
      </c>
    </row>
    <row r="3916" spans="1:2" x14ac:dyDescent="0.35">
      <c r="A3916" s="1">
        <v>41641</v>
      </c>
      <c r="B3916">
        <v>0.24285000000000001</v>
      </c>
    </row>
    <row r="3917" spans="1:2" x14ac:dyDescent="0.35">
      <c r="A3917" s="1">
        <v>41642</v>
      </c>
      <c r="B3917">
        <v>0.23985000000000001</v>
      </c>
    </row>
    <row r="3918" spans="1:2" x14ac:dyDescent="0.35">
      <c r="A3918" s="1">
        <v>41645</v>
      </c>
      <c r="B3918">
        <v>0.23935000000000001</v>
      </c>
    </row>
    <row r="3919" spans="1:2" x14ac:dyDescent="0.35">
      <c r="A3919" s="1">
        <v>41646</v>
      </c>
      <c r="B3919">
        <v>0.24210000000000001</v>
      </c>
    </row>
    <row r="3920" spans="1:2" x14ac:dyDescent="0.35">
      <c r="A3920" s="1">
        <v>41647</v>
      </c>
      <c r="B3920">
        <v>0.2404</v>
      </c>
    </row>
    <row r="3921" spans="1:2" x14ac:dyDescent="0.35">
      <c r="A3921" s="1">
        <v>41648</v>
      </c>
      <c r="B3921">
        <v>0.24165</v>
      </c>
    </row>
    <row r="3922" spans="1:2" x14ac:dyDescent="0.35">
      <c r="A3922" s="1">
        <v>41649</v>
      </c>
      <c r="B3922">
        <v>0.24165</v>
      </c>
    </row>
    <row r="3923" spans="1:2" x14ac:dyDescent="0.35">
      <c r="A3923" s="1">
        <v>41652</v>
      </c>
      <c r="B3923">
        <v>0.2389</v>
      </c>
    </row>
    <row r="3924" spans="1:2" x14ac:dyDescent="0.35">
      <c r="A3924" s="1">
        <v>41653</v>
      </c>
      <c r="B3924">
        <v>0.23674999999999999</v>
      </c>
    </row>
    <row r="3925" spans="1:2" x14ac:dyDescent="0.35">
      <c r="A3925" s="1">
        <v>41654</v>
      </c>
      <c r="B3925">
        <v>0.23785000000000001</v>
      </c>
    </row>
    <row r="3926" spans="1:2" x14ac:dyDescent="0.35">
      <c r="A3926" s="1">
        <v>41655</v>
      </c>
      <c r="B3926">
        <v>0.23635</v>
      </c>
    </row>
    <row r="3927" spans="1:2" x14ac:dyDescent="0.35">
      <c r="A3927" s="1">
        <v>41656</v>
      </c>
      <c r="B3927">
        <v>0.2366</v>
      </c>
    </row>
    <row r="3928" spans="1:2" x14ac:dyDescent="0.35">
      <c r="A3928" s="1">
        <v>41659</v>
      </c>
      <c r="B3928">
        <v>0.23710000000000001</v>
      </c>
    </row>
    <row r="3929" spans="1:2" x14ac:dyDescent="0.35">
      <c r="A3929" s="1">
        <v>41660</v>
      </c>
      <c r="B3929">
        <v>0.2366</v>
      </c>
    </row>
    <row r="3930" spans="1:2" x14ac:dyDescent="0.35">
      <c r="A3930" s="1">
        <v>41661</v>
      </c>
      <c r="B3930">
        <v>0.23710000000000001</v>
      </c>
    </row>
    <row r="3931" spans="1:2" x14ac:dyDescent="0.35">
      <c r="A3931" s="1">
        <v>41662</v>
      </c>
      <c r="B3931">
        <v>0.23860000000000001</v>
      </c>
    </row>
    <row r="3932" spans="1:2" x14ac:dyDescent="0.35">
      <c r="A3932" s="1">
        <v>41663</v>
      </c>
      <c r="B3932">
        <v>0.23535</v>
      </c>
    </row>
    <row r="3933" spans="1:2" x14ac:dyDescent="0.35">
      <c r="A3933" s="1">
        <v>41666</v>
      </c>
      <c r="B3933">
        <v>0.2361</v>
      </c>
    </row>
    <row r="3934" spans="1:2" x14ac:dyDescent="0.35">
      <c r="A3934" s="1">
        <v>41667</v>
      </c>
      <c r="B3934">
        <v>0.2361</v>
      </c>
    </row>
    <row r="3935" spans="1:2" x14ac:dyDescent="0.35">
      <c r="A3935" s="1">
        <v>41668</v>
      </c>
      <c r="B3935">
        <v>0.2356</v>
      </c>
    </row>
    <row r="3936" spans="1:2" x14ac:dyDescent="0.35">
      <c r="A3936" s="1">
        <v>41669</v>
      </c>
      <c r="B3936">
        <v>0.23760000000000001</v>
      </c>
    </row>
    <row r="3937" spans="1:2" x14ac:dyDescent="0.35">
      <c r="A3937" s="1">
        <v>41670</v>
      </c>
      <c r="B3937">
        <v>0.2366</v>
      </c>
    </row>
    <row r="3938" spans="1:2" x14ac:dyDescent="0.35">
      <c r="A3938" s="1">
        <v>41673</v>
      </c>
      <c r="B3938">
        <v>0.2356</v>
      </c>
    </row>
    <row r="3939" spans="1:2" x14ac:dyDescent="0.35">
      <c r="A3939" s="1">
        <v>41674</v>
      </c>
      <c r="B3939">
        <v>0.23644999999999999</v>
      </c>
    </row>
    <row r="3940" spans="1:2" x14ac:dyDescent="0.35">
      <c r="A3940" s="1">
        <v>41675</v>
      </c>
      <c r="B3940">
        <v>0.23635</v>
      </c>
    </row>
    <row r="3941" spans="1:2" x14ac:dyDescent="0.35">
      <c r="A3941" s="1">
        <v>41676</v>
      </c>
      <c r="B3941">
        <v>0.23685</v>
      </c>
    </row>
    <row r="3942" spans="1:2" x14ac:dyDescent="0.35">
      <c r="A3942" s="1">
        <v>41677</v>
      </c>
      <c r="B3942">
        <v>0.23385</v>
      </c>
    </row>
    <row r="3943" spans="1:2" x14ac:dyDescent="0.35">
      <c r="A3943" s="1">
        <v>41680</v>
      </c>
      <c r="B3943">
        <v>0.23385</v>
      </c>
    </row>
    <row r="3944" spans="1:2" x14ac:dyDescent="0.35">
      <c r="A3944" s="1">
        <v>41681</v>
      </c>
      <c r="B3944">
        <v>0.2366</v>
      </c>
    </row>
    <row r="3945" spans="1:2" x14ac:dyDescent="0.35">
      <c r="A3945" s="1">
        <v>41682</v>
      </c>
      <c r="B3945">
        <v>0.2361</v>
      </c>
    </row>
    <row r="3946" spans="1:2" x14ac:dyDescent="0.35">
      <c r="A3946" s="1">
        <v>41683</v>
      </c>
      <c r="B3946">
        <v>0.23585</v>
      </c>
    </row>
    <row r="3947" spans="1:2" x14ac:dyDescent="0.35">
      <c r="A3947" s="1">
        <v>41684</v>
      </c>
      <c r="B3947">
        <v>0.23585</v>
      </c>
    </row>
    <row r="3948" spans="1:2" x14ac:dyDescent="0.35">
      <c r="A3948" s="1">
        <v>41687</v>
      </c>
      <c r="B3948">
        <v>0.2351</v>
      </c>
    </row>
    <row r="3949" spans="1:2" x14ac:dyDescent="0.35">
      <c r="A3949" s="1">
        <v>41688</v>
      </c>
      <c r="B3949">
        <v>0.23455000000000001</v>
      </c>
    </row>
    <row r="3950" spans="1:2" x14ac:dyDescent="0.35">
      <c r="A3950" s="1">
        <v>41689</v>
      </c>
      <c r="B3950">
        <v>0.2336</v>
      </c>
    </row>
    <row r="3951" spans="1:2" x14ac:dyDescent="0.35">
      <c r="A3951" s="1">
        <v>41690</v>
      </c>
      <c r="B3951">
        <v>0.2356</v>
      </c>
    </row>
    <row r="3952" spans="1:2" x14ac:dyDescent="0.35">
      <c r="A3952" s="1">
        <v>41691</v>
      </c>
      <c r="B3952">
        <v>0.23485</v>
      </c>
    </row>
    <row r="3953" spans="1:2" x14ac:dyDescent="0.35">
      <c r="A3953" s="1">
        <v>41694</v>
      </c>
      <c r="B3953">
        <v>0.23435</v>
      </c>
    </row>
    <row r="3954" spans="1:2" x14ac:dyDescent="0.35">
      <c r="A3954" s="1">
        <v>41695</v>
      </c>
      <c r="B3954">
        <v>0.2336</v>
      </c>
    </row>
    <row r="3955" spans="1:2" x14ac:dyDescent="0.35">
      <c r="A3955" s="1">
        <v>41696</v>
      </c>
      <c r="B3955">
        <v>0.23330000000000001</v>
      </c>
    </row>
    <row r="3956" spans="1:2" x14ac:dyDescent="0.35">
      <c r="A3956" s="1">
        <v>41697</v>
      </c>
      <c r="B3956">
        <v>0.2361</v>
      </c>
    </row>
    <row r="3957" spans="1:2" x14ac:dyDescent="0.35">
      <c r="A3957" s="1">
        <v>41698</v>
      </c>
      <c r="B3957">
        <v>0.23565</v>
      </c>
    </row>
    <row r="3958" spans="1:2" x14ac:dyDescent="0.35">
      <c r="A3958" s="1">
        <v>41701</v>
      </c>
      <c r="B3958">
        <v>0.23565</v>
      </c>
    </row>
    <row r="3959" spans="1:2" x14ac:dyDescent="0.35">
      <c r="A3959" s="1">
        <v>41702</v>
      </c>
      <c r="B3959">
        <v>0.23535</v>
      </c>
    </row>
    <row r="3960" spans="1:2" x14ac:dyDescent="0.35">
      <c r="A3960" s="1">
        <v>41703</v>
      </c>
      <c r="B3960">
        <v>0.2344</v>
      </c>
    </row>
    <row r="3961" spans="1:2" x14ac:dyDescent="0.35">
      <c r="A3961" s="1">
        <v>41704</v>
      </c>
      <c r="B3961">
        <v>0.2351</v>
      </c>
    </row>
    <row r="3962" spans="1:2" x14ac:dyDescent="0.35">
      <c r="A3962" s="1">
        <v>41705</v>
      </c>
      <c r="B3962">
        <v>0.23565</v>
      </c>
    </row>
    <row r="3963" spans="1:2" x14ac:dyDescent="0.35">
      <c r="A3963" s="1">
        <v>41708</v>
      </c>
      <c r="B3963">
        <v>0.23435</v>
      </c>
    </row>
    <row r="3964" spans="1:2" x14ac:dyDescent="0.35">
      <c r="A3964" s="1">
        <v>41709</v>
      </c>
      <c r="B3964">
        <v>0.23330000000000001</v>
      </c>
    </row>
    <row r="3965" spans="1:2" x14ac:dyDescent="0.35">
      <c r="A3965" s="1">
        <v>41710</v>
      </c>
      <c r="B3965">
        <v>0.2341</v>
      </c>
    </row>
    <row r="3966" spans="1:2" x14ac:dyDescent="0.35">
      <c r="A3966" s="1">
        <v>41711</v>
      </c>
      <c r="B3966">
        <v>0.23335</v>
      </c>
    </row>
    <row r="3967" spans="1:2" x14ac:dyDescent="0.35">
      <c r="A3967" s="1">
        <v>41712</v>
      </c>
      <c r="B3967">
        <v>0.23485</v>
      </c>
    </row>
    <row r="3968" spans="1:2" x14ac:dyDescent="0.35">
      <c r="A3968" s="1">
        <v>41715</v>
      </c>
      <c r="B3968">
        <v>0.23444999999999999</v>
      </c>
    </row>
    <row r="3969" spans="1:2" x14ac:dyDescent="0.35">
      <c r="A3969" s="1">
        <v>41716</v>
      </c>
      <c r="B3969">
        <v>0.23485</v>
      </c>
    </row>
    <row r="3970" spans="1:2" x14ac:dyDescent="0.35">
      <c r="A3970" s="1">
        <v>41717</v>
      </c>
      <c r="B3970">
        <v>0.23385</v>
      </c>
    </row>
    <row r="3971" spans="1:2" x14ac:dyDescent="0.35">
      <c r="A3971" s="1">
        <v>41718</v>
      </c>
      <c r="B3971">
        <v>0.2336</v>
      </c>
    </row>
    <row r="3972" spans="1:2" x14ac:dyDescent="0.35">
      <c r="A3972" s="1">
        <v>41719</v>
      </c>
      <c r="B3972">
        <v>0.23285</v>
      </c>
    </row>
    <row r="3973" spans="1:2" x14ac:dyDescent="0.35">
      <c r="A3973" s="1">
        <v>41722</v>
      </c>
      <c r="B3973">
        <v>0.2351</v>
      </c>
    </row>
    <row r="3974" spans="1:2" x14ac:dyDescent="0.35">
      <c r="A3974" s="1">
        <v>41723</v>
      </c>
      <c r="B3974">
        <v>0.23435</v>
      </c>
    </row>
    <row r="3975" spans="1:2" x14ac:dyDescent="0.35">
      <c r="A3975" s="1">
        <v>41724</v>
      </c>
      <c r="B3975">
        <v>0.23335</v>
      </c>
    </row>
    <row r="3976" spans="1:2" x14ac:dyDescent="0.35">
      <c r="A3976" s="1">
        <v>41725</v>
      </c>
      <c r="B3976">
        <v>0.2336</v>
      </c>
    </row>
    <row r="3977" spans="1:2" x14ac:dyDescent="0.35">
      <c r="A3977" s="1">
        <v>41726</v>
      </c>
      <c r="B3977">
        <v>0.23335</v>
      </c>
    </row>
    <row r="3978" spans="1:2" x14ac:dyDescent="0.35">
      <c r="A3978" s="1">
        <v>41729</v>
      </c>
      <c r="B3978">
        <v>0.2306</v>
      </c>
    </row>
    <row r="3979" spans="1:2" x14ac:dyDescent="0.35">
      <c r="A3979" s="1">
        <v>41730</v>
      </c>
      <c r="B3979">
        <v>0.2281</v>
      </c>
    </row>
    <row r="3980" spans="1:2" x14ac:dyDescent="0.35">
      <c r="A3980" s="1">
        <v>41731</v>
      </c>
      <c r="B3980">
        <v>0.2301</v>
      </c>
    </row>
    <row r="3981" spans="1:2" x14ac:dyDescent="0.35">
      <c r="A3981" s="1">
        <v>41732</v>
      </c>
      <c r="B3981">
        <v>0.23035</v>
      </c>
    </row>
    <row r="3982" spans="1:2" x14ac:dyDescent="0.35">
      <c r="A3982" s="1">
        <v>41733</v>
      </c>
      <c r="B3982">
        <v>0.2296</v>
      </c>
    </row>
    <row r="3983" spans="1:2" x14ac:dyDescent="0.35">
      <c r="A3983" s="1">
        <v>41736</v>
      </c>
      <c r="B3983">
        <v>0.22935</v>
      </c>
    </row>
    <row r="3984" spans="1:2" x14ac:dyDescent="0.35">
      <c r="A3984" s="1">
        <v>41737</v>
      </c>
      <c r="B3984">
        <v>0.2273</v>
      </c>
    </row>
    <row r="3985" spans="1:2" x14ac:dyDescent="0.35">
      <c r="A3985" s="1">
        <v>41738</v>
      </c>
      <c r="B3985">
        <v>0.22755</v>
      </c>
    </row>
    <row r="3986" spans="1:2" x14ac:dyDescent="0.35">
      <c r="A3986" s="1">
        <v>41739</v>
      </c>
      <c r="B3986">
        <v>0.22705</v>
      </c>
    </row>
    <row r="3987" spans="1:2" x14ac:dyDescent="0.35">
      <c r="A3987" s="1">
        <v>41740</v>
      </c>
      <c r="B3987">
        <v>0.22645000000000001</v>
      </c>
    </row>
    <row r="3988" spans="1:2" x14ac:dyDescent="0.35">
      <c r="A3988" s="1">
        <v>41743</v>
      </c>
      <c r="B3988">
        <v>0.22864999999999999</v>
      </c>
    </row>
    <row r="3989" spans="1:2" x14ac:dyDescent="0.35">
      <c r="A3989" s="1">
        <v>41744</v>
      </c>
      <c r="B3989">
        <v>0.22635</v>
      </c>
    </row>
    <row r="3990" spans="1:2" x14ac:dyDescent="0.35">
      <c r="A3990" s="1">
        <v>41745</v>
      </c>
      <c r="B3990">
        <v>0.22785</v>
      </c>
    </row>
    <row r="3991" spans="1:2" x14ac:dyDescent="0.35">
      <c r="A3991" s="1">
        <v>41746</v>
      </c>
      <c r="B3991">
        <v>0.22585</v>
      </c>
    </row>
    <row r="3992" spans="1:2" x14ac:dyDescent="0.35">
      <c r="A3992" s="1">
        <v>41747</v>
      </c>
      <c r="B3992">
        <v>0.22585</v>
      </c>
    </row>
    <row r="3993" spans="1:2" x14ac:dyDescent="0.35">
      <c r="A3993" s="1">
        <v>41750</v>
      </c>
      <c r="B3993">
        <v>0.22585</v>
      </c>
    </row>
    <row r="3994" spans="1:2" x14ac:dyDescent="0.35">
      <c r="A3994" s="1">
        <v>41751</v>
      </c>
      <c r="B3994">
        <v>0.2286</v>
      </c>
    </row>
    <row r="3995" spans="1:2" x14ac:dyDescent="0.35">
      <c r="A3995" s="1">
        <v>41752</v>
      </c>
      <c r="B3995">
        <v>0.22875000000000001</v>
      </c>
    </row>
    <row r="3996" spans="1:2" x14ac:dyDescent="0.35">
      <c r="A3996" s="1">
        <v>41753</v>
      </c>
      <c r="B3996">
        <v>0.22785</v>
      </c>
    </row>
    <row r="3997" spans="1:2" x14ac:dyDescent="0.35">
      <c r="A3997" s="1">
        <v>41754</v>
      </c>
      <c r="B3997">
        <v>0.2266</v>
      </c>
    </row>
    <row r="3998" spans="1:2" x14ac:dyDescent="0.35">
      <c r="A3998" s="1">
        <v>41757</v>
      </c>
      <c r="B3998">
        <v>0.22484999999999999</v>
      </c>
    </row>
    <row r="3999" spans="1:2" x14ac:dyDescent="0.35">
      <c r="A3999" s="1">
        <v>41758</v>
      </c>
      <c r="B3999">
        <v>0.22534999999999999</v>
      </c>
    </row>
    <row r="4000" spans="1:2" x14ac:dyDescent="0.35">
      <c r="A4000" s="1">
        <v>41759</v>
      </c>
      <c r="B4000">
        <v>0.22334999999999999</v>
      </c>
    </row>
    <row r="4001" spans="1:2" x14ac:dyDescent="0.35">
      <c r="A4001" s="1">
        <v>41760</v>
      </c>
      <c r="B4001">
        <v>0.22284999999999999</v>
      </c>
    </row>
    <row r="4002" spans="1:2" x14ac:dyDescent="0.35">
      <c r="A4002" s="1">
        <v>41761</v>
      </c>
      <c r="B4002">
        <v>0.22284999999999999</v>
      </c>
    </row>
    <row r="4003" spans="1:2" x14ac:dyDescent="0.35">
      <c r="A4003" s="1">
        <v>41764</v>
      </c>
      <c r="B4003">
        <v>0.22284999999999999</v>
      </c>
    </row>
    <row r="4004" spans="1:2" x14ac:dyDescent="0.35">
      <c r="A4004" s="1">
        <v>41765</v>
      </c>
      <c r="B4004">
        <v>0.22484999999999999</v>
      </c>
    </row>
    <row r="4005" spans="1:2" x14ac:dyDescent="0.35">
      <c r="A4005" s="1">
        <v>41766</v>
      </c>
      <c r="B4005">
        <v>0.22395000000000001</v>
      </c>
    </row>
    <row r="4006" spans="1:2" x14ac:dyDescent="0.35">
      <c r="A4006" s="1">
        <v>41767</v>
      </c>
      <c r="B4006">
        <v>0.22334999999999999</v>
      </c>
    </row>
    <row r="4007" spans="1:2" x14ac:dyDescent="0.35">
      <c r="A4007" s="1">
        <v>41768</v>
      </c>
      <c r="B4007">
        <v>0.22409999999999999</v>
      </c>
    </row>
    <row r="4008" spans="1:2" x14ac:dyDescent="0.35">
      <c r="A4008" s="1">
        <v>41771</v>
      </c>
      <c r="B4008">
        <v>0.22509999999999999</v>
      </c>
    </row>
    <row r="4009" spans="1:2" x14ac:dyDescent="0.35">
      <c r="A4009" s="1">
        <v>41772</v>
      </c>
      <c r="B4009">
        <v>0.22384999999999999</v>
      </c>
    </row>
    <row r="4010" spans="1:2" x14ac:dyDescent="0.35">
      <c r="A4010" s="1">
        <v>41773</v>
      </c>
      <c r="B4010">
        <v>0.22534999999999999</v>
      </c>
    </row>
    <row r="4011" spans="1:2" x14ac:dyDescent="0.35">
      <c r="A4011" s="1">
        <v>41774</v>
      </c>
      <c r="B4011">
        <v>0.22585</v>
      </c>
    </row>
    <row r="4012" spans="1:2" x14ac:dyDescent="0.35">
      <c r="A4012" s="1">
        <v>41775</v>
      </c>
      <c r="B4012">
        <v>0.2286</v>
      </c>
    </row>
    <row r="4013" spans="1:2" x14ac:dyDescent="0.35">
      <c r="A4013" s="1">
        <v>41778</v>
      </c>
      <c r="B4013">
        <v>0.22695000000000001</v>
      </c>
    </row>
    <row r="4014" spans="1:2" x14ac:dyDescent="0.35">
      <c r="A4014" s="1">
        <v>41779</v>
      </c>
      <c r="B4014">
        <v>0.2281</v>
      </c>
    </row>
    <row r="4015" spans="1:2" x14ac:dyDescent="0.35">
      <c r="A4015" s="1">
        <v>41780</v>
      </c>
      <c r="B4015">
        <v>0.22735</v>
      </c>
    </row>
    <row r="4016" spans="1:2" x14ac:dyDescent="0.35">
      <c r="A4016" s="1">
        <v>41781</v>
      </c>
      <c r="B4016">
        <v>0.22714999999999999</v>
      </c>
    </row>
    <row r="4017" spans="1:2" x14ac:dyDescent="0.35">
      <c r="A4017" s="1">
        <v>41782</v>
      </c>
      <c r="B4017">
        <v>0.22935</v>
      </c>
    </row>
    <row r="4018" spans="1:2" x14ac:dyDescent="0.35">
      <c r="A4018" s="1">
        <v>41785</v>
      </c>
      <c r="B4018">
        <v>0.22935</v>
      </c>
    </row>
    <row r="4019" spans="1:2" x14ac:dyDescent="0.35">
      <c r="A4019" s="1">
        <v>41786</v>
      </c>
      <c r="B4019">
        <v>0.22985</v>
      </c>
    </row>
    <row r="4020" spans="1:2" x14ac:dyDescent="0.35">
      <c r="A4020" s="1">
        <v>41787</v>
      </c>
      <c r="B4020">
        <v>0.2276</v>
      </c>
    </row>
    <row r="4021" spans="1:2" x14ac:dyDescent="0.35">
      <c r="A4021" s="1">
        <v>41788</v>
      </c>
      <c r="B4021">
        <v>0.22735</v>
      </c>
    </row>
    <row r="4022" spans="1:2" x14ac:dyDescent="0.35">
      <c r="A4022" s="1">
        <v>41789</v>
      </c>
      <c r="B4022">
        <v>0.22739999999999999</v>
      </c>
    </row>
    <row r="4023" spans="1:2" x14ac:dyDescent="0.35">
      <c r="A4023" s="1">
        <v>41792</v>
      </c>
      <c r="B4023">
        <v>0.22714999999999999</v>
      </c>
    </row>
    <row r="4024" spans="1:2" x14ac:dyDescent="0.35">
      <c r="A4024" s="1">
        <v>41793</v>
      </c>
      <c r="B4024">
        <v>0.22739999999999999</v>
      </c>
    </row>
    <row r="4025" spans="1:2" x14ac:dyDescent="0.35">
      <c r="A4025" s="1">
        <v>41794</v>
      </c>
      <c r="B4025">
        <v>0.22950000000000001</v>
      </c>
    </row>
    <row r="4026" spans="1:2" x14ac:dyDescent="0.35">
      <c r="A4026" s="1">
        <v>41795</v>
      </c>
      <c r="B4026">
        <v>0.2306</v>
      </c>
    </row>
    <row r="4027" spans="1:2" x14ac:dyDescent="0.35">
      <c r="A4027" s="1">
        <v>41796</v>
      </c>
      <c r="B4027">
        <v>0.2296</v>
      </c>
    </row>
    <row r="4028" spans="1:2" x14ac:dyDescent="0.35">
      <c r="A4028" s="1">
        <v>41799</v>
      </c>
      <c r="B4028">
        <v>0.23055</v>
      </c>
    </row>
    <row r="4029" spans="1:2" x14ac:dyDescent="0.35">
      <c r="A4029" s="1">
        <v>41800</v>
      </c>
      <c r="B4029">
        <v>0.2303</v>
      </c>
    </row>
    <row r="4030" spans="1:2" x14ac:dyDescent="0.35">
      <c r="A4030" s="1">
        <v>41801</v>
      </c>
      <c r="B4030">
        <v>0.2298</v>
      </c>
    </row>
    <row r="4031" spans="1:2" x14ac:dyDescent="0.35">
      <c r="A4031" s="1">
        <v>41802</v>
      </c>
      <c r="B4031">
        <v>0.2306</v>
      </c>
    </row>
    <row r="4032" spans="1:2" x14ac:dyDescent="0.35">
      <c r="A4032" s="1">
        <v>41803</v>
      </c>
      <c r="B4032">
        <v>0.2321</v>
      </c>
    </row>
    <row r="4033" spans="1:2" x14ac:dyDescent="0.35">
      <c r="A4033" s="1">
        <v>41806</v>
      </c>
      <c r="B4033">
        <v>0.2306</v>
      </c>
    </row>
    <row r="4034" spans="1:2" x14ac:dyDescent="0.35">
      <c r="A4034" s="1">
        <v>41807</v>
      </c>
      <c r="B4034">
        <v>0.23100000000000001</v>
      </c>
    </row>
    <row r="4035" spans="1:2" x14ac:dyDescent="0.35">
      <c r="A4035" s="1">
        <v>41808</v>
      </c>
      <c r="B4035">
        <v>0.23100000000000001</v>
      </c>
    </row>
    <row r="4036" spans="1:2" x14ac:dyDescent="0.35">
      <c r="A4036" s="1">
        <v>41809</v>
      </c>
      <c r="B4036">
        <v>0.2296</v>
      </c>
    </row>
    <row r="4037" spans="1:2" x14ac:dyDescent="0.35">
      <c r="A4037" s="1">
        <v>41810</v>
      </c>
      <c r="B4037">
        <v>0.2306</v>
      </c>
    </row>
    <row r="4038" spans="1:2" x14ac:dyDescent="0.35">
      <c r="A4038" s="1">
        <v>41813</v>
      </c>
      <c r="B4038">
        <v>0.2326</v>
      </c>
    </row>
    <row r="4039" spans="1:2" x14ac:dyDescent="0.35">
      <c r="A4039" s="1">
        <v>41814</v>
      </c>
      <c r="B4039">
        <v>0.2336</v>
      </c>
    </row>
    <row r="4040" spans="1:2" x14ac:dyDescent="0.35">
      <c r="A4040" s="1">
        <v>41815</v>
      </c>
      <c r="B4040">
        <v>0.23385</v>
      </c>
    </row>
    <row r="4041" spans="1:2" x14ac:dyDescent="0.35">
      <c r="A4041" s="1">
        <v>41816</v>
      </c>
      <c r="B4041">
        <v>0.2341</v>
      </c>
    </row>
    <row r="4042" spans="1:2" x14ac:dyDescent="0.35">
      <c r="A4042" s="1">
        <v>41817</v>
      </c>
      <c r="B4042">
        <v>0.2346</v>
      </c>
    </row>
    <row r="4043" spans="1:2" x14ac:dyDescent="0.35">
      <c r="A4043" s="1">
        <v>41820</v>
      </c>
      <c r="B4043">
        <v>0.23069999999999999</v>
      </c>
    </row>
    <row r="4044" spans="1:2" x14ac:dyDescent="0.35">
      <c r="A4044" s="1">
        <v>41821</v>
      </c>
      <c r="B4044">
        <v>0.23180000000000001</v>
      </c>
    </row>
    <row r="4045" spans="1:2" x14ac:dyDescent="0.35">
      <c r="A4045" s="1">
        <v>41822</v>
      </c>
      <c r="B4045">
        <v>0.2346</v>
      </c>
    </row>
    <row r="4046" spans="1:2" x14ac:dyDescent="0.35">
      <c r="A4046" s="1">
        <v>41823</v>
      </c>
      <c r="B4046">
        <v>0.2321</v>
      </c>
    </row>
    <row r="4047" spans="1:2" x14ac:dyDescent="0.35">
      <c r="A4047" s="1">
        <v>41824</v>
      </c>
      <c r="B4047">
        <v>0.2331</v>
      </c>
    </row>
    <row r="4048" spans="1:2" x14ac:dyDescent="0.35">
      <c r="A4048" s="1">
        <v>41827</v>
      </c>
      <c r="B4048">
        <v>0.2341</v>
      </c>
    </row>
    <row r="4049" spans="1:2" x14ac:dyDescent="0.35">
      <c r="A4049" s="1">
        <v>41828</v>
      </c>
      <c r="B4049">
        <v>0.2336</v>
      </c>
    </row>
    <row r="4050" spans="1:2" x14ac:dyDescent="0.35">
      <c r="A4050" s="1">
        <v>41829</v>
      </c>
      <c r="B4050">
        <v>0.2341</v>
      </c>
    </row>
    <row r="4051" spans="1:2" x14ac:dyDescent="0.35">
      <c r="A4051" s="1">
        <v>41830</v>
      </c>
      <c r="B4051">
        <v>0.2336</v>
      </c>
    </row>
    <row r="4052" spans="1:2" x14ac:dyDescent="0.35">
      <c r="A4052" s="1">
        <v>41831</v>
      </c>
      <c r="B4052">
        <v>0.2336</v>
      </c>
    </row>
    <row r="4053" spans="1:2" x14ac:dyDescent="0.35">
      <c r="A4053" s="1">
        <v>41834</v>
      </c>
      <c r="B4053">
        <v>0.2326</v>
      </c>
    </row>
    <row r="4054" spans="1:2" x14ac:dyDescent="0.35">
      <c r="A4054" s="1">
        <v>41835</v>
      </c>
      <c r="B4054">
        <v>0.2331</v>
      </c>
    </row>
    <row r="4055" spans="1:2" x14ac:dyDescent="0.35">
      <c r="A4055" s="1">
        <v>41836</v>
      </c>
      <c r="B4055">
        <v>0.2336</v>
      </c>
    </row>
    <row r="4056" spans="1:2" x14ac:dyDescent="0.35">
      <c r="A4056" s="1">
        <v>41837</v>
      </c>
      <c r="B4056">
        <v>0.2336</v>
      </c>
    </row>
    <row r="4057" spans="1:2" x14ac:dyDescent="0.35">
      <c r="A4057" s="1">
        <v>41838</v>
      </c>
      <c r="B4057">
        <v>0.2316</v>
      </c>
    </row>
    <row r="4058" spans="1:2" x14ac:dyDescent="0.35">
      <c r="A4058" s="1">
        <v>41841</v>
      </c>
      <c r="B4058">
        <v>0.2331</v>
      </c>
    </row>
    <row r="4059" spans="1:2" x14ac:dyDescent="0.35">
      <c r="A4059" s="1">
        <v>41842</v>
      </c>
      <c r="B4059">
        <v>0.2326</v>
      </c>
    </row>
    <row r="4060" spans="1:2" x14ac:dyDescent="0.35">
      <c r="A4060" s="1">
        <v>41843</v>
      </c>
      <c r="B4060">
        <v>0.2341</v>
      </c>
    </row>
    <row r="4061" spans="1:2" x14ac:dyDescent="0.35">
      <c r="A4061" s="1">
        <v>41844</v>
      </c>
      <c r="B4061">
        <v>0.2351</v>
      </c>
    </row>
    <row r="4062" spans="1:2" x14ac:dyDescent="0.35">
      <c r="A4062" s="1">
        <v>41845</v>
      </c>
      <c r="B4062">
        <v>0.2341</v>
      </c>
    </row>
    <row r="4063" spans="1:2" x14ac:dyDescent="0.35">
      <c r="A4063" s="1">
        <v>41848</v>
      </c>
      <c r="B4063">
        <v>0.2361</v>
      </c>
    </row>
    <row r="4064" spans="1:2" x14ac:dyDescent="0.35">
      <c r="A4064" s="1">
        <v>41849</v>
      </c>
      <c r="B4064">
        <v>0.23710000000000001</v>
      </c>
    </row>
    <row r="4065" spans="1:2" x14ac:dyDescent="0.35">
      <c r="A4065" s="1">
        <v>41850</v>
      </c>
      <c r="B4065">
        <v>0.23960000000000001</v>
      </c>
    </row>
    <row r="4066" spans="1:2" x14ac:dyDescent="0.35">
      <c r="A4066" s="1">
        <v>41851</v>
      </c>
      <c r="B4066">
        <v>0.23910000000000001</v>
      </c>
    </row>
    <row r="4067" spans="1:2" x14ac:dyDescent="0.35">
      <c r="A4067" s="1">
        <v>41852</v>
      </c>
      <c r="B4067">
        <v>0.23810000000000001</v>
      </c>
    </row>
    <row r="4068" spans="1:2" x14ac:dyDescent="0.35">
      <c r="A4068" s="1">
        <v>41855</v>
      </c>
      <c r="B4068">
        <v>0.23710000000000001</v>
      </c>
    </row>
    <row r="4069" spans="1:2" x14ac:dyDescent="0.35">
      <c r="A4069" s="1">
        <v>41856</v>
      </c>
      <c r="B4069">
        <v>0.23710000000000001</v>
      </c>
    </row>
    <row r="4070" spans="1:2" x14ac:dyDescent="0.35">
      <c r="A4070" s="1">
        <v>41857</v>
      </c>
      <c r="B4070">
        <v>0.23419999999999999</v>
      </c>
    </row>
    <row r="4071" spans="1:2" x14ac:dyDescent="0.35">
      <c r="A4071" s="1">
        <v>41858</v>
      </c>
      <c r="B4071">
        <v>0.2331</v>
      </c>
    </row>
    <row r="4072" spans="1:2" x14ac:dyDescent="0.35">
      <c r="A4072" s="1">
        <v>41859</v>
      </c>
      <c r="B4072">
        <v>0.2351</v>
      </c>
    </row>
    <row r="4073" spans="1:2" x14ac:dyDescent="0.35">
      <c r="A4073" s="1">
        <v>41862</v>
      </c>
      <c r="B4073">
        <v>0.23380000000000001</v>
      </c>
    </row>
    <row r="4074" spans="1:2" x14ac:dyDescent="0.35">
      <c r="A4074" s="1">
        <v>41863</v>
      </c>
      <c r="B4074">
        <v>0.2331</v>
      </c>
    </row>
    <row r="4075" spans="1:2" x14ac:dyDescent="0.35">
      <c r="A4075" s="1">
        <v>41864</v>
      </c>
      <c r="B4075">
        <v>0.2336</v>
      </c>
    </row>
    <row r="4076" spans="1:2" x14ac:dyDescent="0.35">
      <c r="A4076" s="1">
        <v>41865</v>
      </c>
      <c r="B4076">
        <v>0.2311</v>
      </c>
    </row>
    <row r="4077" spans="1:2" x14ac:dyDescent="0.35">
      <c r="A4077" s="1">
        <v>41866</v>
      </c>
      <c r="B4077">
        <v>0.2321</v>
      </c>
    </row>
    <row r="4078" spans="1:2" x14ac:dyDescent="0.35">
      <c r="A4078" s="1">
        <v>41869</v>
      </c>
      <c r="B4078">
        <v>0.2321</v>
      </c>
    </row>
    <row r="4079" spans="1:2" x14ac:dyDescent="0.35">
      <c r="A4079" s="1">
        <v>41870</v>
      </c>
      <c r="B4079">
        <v>0.2344</v>
      </c>
    </row>
    <row r="4080" spans="1:2" x14ac:dyDescent="0.35">
      <c r="A4080" s="1">
        <v>41871</v>
      </c>
      <c r="B4080">
        <v>0.2349</v>
      </c>
    </row>
    <row r="4081" spans="1:2" x14ac:dyDescent="0.35">
      <c r="A4081" s="1">
        <v>41872</v>
      </c>
      <c r="B4081">
        <v>0.2349</v>
      </c>
    </row>
    <row r="4082" spans="1:2" x14ac:dyDescent="0.35">
      <c r="A4082" s="1">
        <v>41873</v>
      </c>
      <c r="B4082">
        <v>0.2384</v>
      </c>
    </row>
    <row r="4083" spans="1:2" x14ac:dyDescent="0.35">
      <c r="A4083" s="1">
        <v>41876</v>
      </c>
      <c r="B4083">
        <v>0.2384</v>
      </c>
    </row>
    <row r="4084" spans="1:2" x14ac:dyDescent="0.35">
      <c r="A4084" s="1">
        <v>41877</v>
      </c>
      <c r="B4084">
        <v>0.23810000000000001</v>
      </c>
    </row>
    <row r="4085" spans="1:2" x14ac:dyDescent="0.35">
      <c r="A4085" s="1">
        <v>41878</v>
      </c>
      <c r="B4085">
        <v>0.2346</v>
      </c>
    </row>
    <row r="4086" spans="1:2" x14ac:dyDescent="0.35">
      <c r="A4086" s="1">
        <v>41879</v>
      </c>
      <c r="B4086">
        <v>0.2336</v>
      </c>
    </row>
    <row r="4087" spans="1:2" x14ac:dyDescent="0.35">
      <c r="A4087" s="1">
        <v>41880</v>
      </c>
      <c r="B4087">
        <v>0.2336</v>
      </c>
    </row>
    <row r="4088" spans="1:2" x14ac:dyDescent="0.35">
      <c r="A4088" s="1">
        <v>41883</v>
      </c>
      <c r="B4088">
        <v>0.2336</v>
      </c>
    </row>
    <row r="4089" spans="1:2" x14ac:dyDescent="0.35">
      <c r="A4089" s="1">
        <v>41884</v>
      </c>
      <c r="B4089">
        <v>0.2331</v>
      </c>
    </row>
    <row r="4090" spans="1:2" x14ac:dyDescent="0.35">
      <c r="A4090" s="1">
        <v>41885</v>
      </c>
      <c r="B4090">
        <v>0.2341</v>
      </c>
    </row>
    <row r="4091" spans="1:2" x14ac:dyDescent="0.35">
      <c r="A4091" s="1">
        <v>41886</v>
      </c>
      <c r="B4091">
        <v>0.2331</v>
      </c>
    </row>
    <row r="4092" spans="1:2" x14ac:dyDescent="0.35">
      <c r="A4092" s="1">
        <v>41887</v>
      </c>
      <c r="B4092">
        <v>0.23230000000000001</v>
      </c>
    </row>
    <row r="4093" spans="1:2" x14ac:dyDescent="0.35">
      <c r="A4093" s="1">
        <v>41890</v>
      </c>
      <c r="B4093">
        <v>0.2336</v>
      </c>
    </row>
    <row r="4094" spans="1:2" x14ac:dyDescent="0.35">
      <c r="A4094" s="1">
        <v>41891</v>
      </c>
      <c r="B4094">
        <v>0.2346</v>
      </c>
    </row>
    <row r="4095" spans="1:2" x14ac:dyDescent="0.35">
      <c r="A4095" s="1">
        <v>41892</v>
      </c>
      <c r="B4095">
        <v>0.2346</v>
      </c>
    </row>
    <row r="4096" spans="1:2" x14ac:dyDescent="0.35">
      <c r="A4096" s="1">
        <v>41893</v>
      </c>
      <c r="B4096">
        <v>0.2341</v>
      </c>
    </row>
    <row r="4097" spans="1:2" x14ac:dyDescent="0.35">
      <c r="A4097" s="1">
        <v>41894</v>
      </c>
      <c r="B4097">
        <v>0.2346</v>
      </c>
    </row>
    <row r="4098" spans="1:2" x14ac:dyDescent="0.35">
      <c r="A4098" s="1">
        <v>41897</v>
      </c>
      <c r="B4098">
        <v>0.2346</v>
      </c>
    </row>
    <row r="4099" spans="1:2" x14ac:dyDescent="0.35">
      <c r="A4099" s="1">
        <v>41898</v>
      </c>
      <c r="B4099">
        <v>0.2344</v>
      </c>
    </row>
    <row r="4100" spans="1:2" x14ac:dyDescent="0.35">
      <c r="A4100" s="1">
        <v>41899</v>
      </c>
      <c r="B4100">
        <v>0.2341</v>
      </c>
    </row>
    <row r="4101" spans="1:2" x14ac:dyDescent="0.35">
      <c r="A4101" s="1">
        <v>41900</v>
      </c>
      <c r="B4101">
        <v>0.2331</v>
      </c>
    </row>
    <row r="4102" spans="1:2" x14ac:dyDescent="0.35">
      <c r="A4102" s="1">
        <v>41901</v>
      </c>
      <c r="B4102">
        <v>0.2331</v>
      </c>
    </row>
    <row r="4103" spans="1:2" x14ac:dyDescent="0.35">
      <c r="A4103" s="1">
        <v>41904</v>
      </c>
      <c r="B4103">
        <v>0.2356</v>
      </c>
    </row>
    <row r="4104" spans="1:2" x14ac:dyDescent="0.35">
      <c r="A4104" s="1">
        <v>41905</v>
      </c>
      <c r="B4104">
        <v>0.2341</v>
      </c>
    </row>
    <row r="4105" spans="1:2" x14ac:dyDescent="0.35">
      <c r="A4105" s="1">
        <v>41906</v>
      </c>
      <c r="B4105">
        <v>0.2351</v>
      </c>
    </row>
    <row r="4106" spans="1:2" x14ac:dyDescent="0.35">
      <c r="A4106" s="1">
        <v>41907</v>
      </c>
      <c r="B4106">
        <v>0.2336</v>
      </c>
    </row>
    <row r="4107" spans="1:2" x14ac:dyDescent="0.35">
      <c r="A4107" s="1">
        <v>41908</v>
      </c>
      <c r="B4107">
        <v>0.2331</v>
      </c>
    </row>
    <row r="4108" spans="1:2" x14ac:dyDescent="0.35">
      <c r="A4108" s="1">
        <v>41911</v>
      </c>
      <c r="B4108">
        <v>0.2351</v>
      </c>
    </row>
    <row r="4109" spans="1:2" x14ac:dyDescent="0.35">
      <c r="A4109" s="1">
        <v>41912</v>
      </c>
      <c r="B4109">
        <v>0.2351</v>
      </c>
    </row>
    <row r="4110" spans="1:2" x14ac:dyDescent="0.35">
      <c r="A4110" s="1">
        <v>41913</v>
      </c>
      <c r="B4110">
        <v>0.2326</v>
      </c>
    </row>
    <row r="4111" spans="1:2" x14ac:dyDescent="0.35">
      <c r="A4111" s="1">
        <v>41914</v>
      </c>
      <c r="B4111">
        <v>0.23119999999999999</v>
      </c>
    </row>
    <row r="4112" spans="1:2" x14ac:dyDescent="0.35">
      <c r="A4112" s="1">
        <v>41915</v>
      </c>
      <c r="B4112">
        <v>0.2316</v>
      </c>
    </row>
    <row r="4113" spans="1:2" x14ac:dyDescent="0.35">
      <c r="A4113" s="1">
        <v>41918</v>
      </c>
      <c r="B4113">
        <v>0.2326</v>
      </c>
    </row>
    <row r="4114" spans="1:2" x14ac:dyDescent="0.35">
      <c r="A4114" s="1">
        <v>41919</v>
      </c>
      <c r="B4114">
        <v>0.2311</v>
      </c>
    </row>
    <row r="4115" spans="1:2" x14ac:dyDescent="0.35">
      <c r="A4115" s="1">
        <v>41920</v>
      </c>
      <c r="B4115">
        <v>0.2291</v>
      </c>
    </row>
    <row r="4116" spans="1:2" x14ac:dyDescent="0.35">
      <c r="A4116" s="1">
        <v>41921</v>
      </c>
      <c r="B4116">
        <v>0.2291</v>
      </c>
    </row>
    <row r="4117" spans="1:2" x14ac:dyDescent="0.35">
      <c r="A4117" s="1">
        <v>41922</v>
      </c>
      <c r="B4117">
        <v>0.23</v>
      </c>
    </row>
    <row r="4118" spans="1:2" x14ac:dyDescent="0.35">
      <c r="A4118" s="1">
        <v>41925</v>
      </c>
      <c r="B4118">
        <v>0.2306</v>
      </c>
    </row>
    <row r="4119" spans="1:2" x14ac:dyDescent="0.35">
      <c r="A4119" s="1">
        <v>41926</v>
      </c>
      <c r="B4119">
        <v>0.2291</v>
      </c>
    </row>
    <row r="4120" spans="1:2" x14ac:dyDescent="0.35">
      <c r="A4120" s="1">
        <v>41927</v>
      </c>
      <c r="B4120">
        <v>0.2281</v>
      </c>
    </row>
    <row r="4121" spans="1:2" x14ac:dyDescent="0.35">
      <c r="A4121" s="1">
        <v>41928</v>
      </c>
      <c r="B4121">
        <v>0.23075000000000001</v>
      </c>
    </row>
    <row r="4122" spans="1:2" x14ac:dyDescent="0.35">
      <c r="A4122" s="1">
        <v>41929</v>
      </c>
      <c r="B4122">
        <v>0.23135</v>
      </c>
    </row>
    <row r="4123" spans="1:2" x14ac:dyDescent="0.35">
      <c r="A4123" s="1">
        <v>41932</v>
      </c>
      <c r="B4123">
        <v>0.2321</v>
      </c>
    </row>
    <row r="4124" spans="1:2" x14ac:dyDescent="0.35">
      <c r="A4124" s="1">
        <v>41933</v>
      </c>
      <c r="B4124">
        <v>0.2306</v>
      </c>
    </row>
    <row r="4125" spans="1:2" x14ac:dyDescent="0.35">
      <c r="A4125" s="1">
        <v>41934</v>
      </c>
      <c r="B4125">
        <v>0.23280000000000001</v>
      </c>
    </row>
    <row r="4126" spans="1:2" x14ac:dyDescent="0.35">
      <c r="A4126" s="1">
        <v>41935</v>
      </c>
      <c r="B4126">
        <v>0.2336</v>
      </c>
    </row>
    <row r="4127" spans="1:2" x14ac:dyDescent="0.35">
      <c r="A4127" s="1">
        <v>41936</v>
      </c>
      <c r="B4127">
        <v>0.2331</v>
      </c>
    </row>
    <row r="4128" spans="1:2" x14ac:dyDescent="0.35">
      <c r="A4128" s="1">
        <v>41939</v>
      </c>
      <c r="B4128">
        <v>0.2326</v>
      </c>
    </row>
    <row r="4129" spans="1:2" x14ac:dyDescent="0.35">
      <c r="A4129" s="1">
        <v>41940</v>
      </c>
      <c r="B4129">
        <v>0.2326</v>
      </c>
    </row>
    <row r="4130" spans="1:2" x14ac:dyDescent="0.35">
      <c r="A4130" s="1">
        <v>41941</v>
      </c>
      <c r="B4130">
        <v>0.2326</v>
      </c>
    </row>
    <row r="4131" spans="1:2" x14ac:dyDescent="0.35">
      <c r="A4131" s="1">
        <v>41942</v>
      </c>
      <c r="B4131">
        <v>0.23235</v>
      </c>
    </row>
    <row r="4132" spans="1:2" x14ac:dyDescent="0.35">
      <c r="A4132" s="1">
        <v>41943</v>
      </c>
      <c r="B4132">
        <v>0.2321</v>
      </c>
    </row>
    <row r="4133" spans="1:2" x14ac:dyDescent="0.35">
      <c r="A4133" s="1">
        <v>41946</v>
      </c>
      <c r="B4133">
        <v>0.23235</v>
      </c>
    </row>
    <row r="4134" spans="1:2" x14ac:dyDescent="0.35">
      <c r="A4134" s="1">
        <v>41947</v>
      </c>
      <c r="B4134">
        <v>0.23185</v>
      </c>
    </row>
    <row r="4135" spans="1:2" x14ac:dyDescent="0.35">
      <c r="A4135" s="1">
        <v>41948</v>
      </c>
      <c r="B4135">
        <v>0.23185</v>
      </c>
    </row>
    <row r="4136" spans="1:2" x14ac:dyDescent="0.35">
      <c r="A4136" s="1">
        <v>41949</v>
      </c>
      <c r="B4136">
        <v>0.2316</v>
      </c>
    </row>
    <row r="4137" spans="1:2" x14ac:dyDescent="0.35">
      <c r="A4137" s="1">
        <v>41950</v>
      </c>
      <c r="B4137">
        <v>0.2326</v>
      </c>
    </row>
    <row r="4138" spans="1:2" x14ac:dyDescent="0.35">
      <c r="A4138" s="1">
        <v>41953</v>
      </c>
      <c r="B4138">
        <v>0.2331</v>
      </c>
    </row>
    <row r="4139" spans="1:2" x14ac:dyDescent="0.35">
      <c r="A4139" s="1">
        <v>41954</v>
      </c>
      <c r="B4139">
        <v>0.23319999999999999</v>
      </c>
    </row>
    <row r="4140" spans="1:2" x14ac:dyDescent="0.35">
      <c r="A4140" s="1">
        <v>41955</v>
      </c>
      <c r="B4140">
        <v>0.23319999999999999</v>
      </c>
    </row>
    <row r="4141" spans="1:2" x14ac:dyDescent="0.35">
      <c r="A4141" s="1">
        <v>41956</v>
      </c>
      <c r="B4141">
        <v>0.2321</v>
      </c>
    </row>
    <row r="4142" spans="1:2" x14ac:dyDescent="0.35">
      <c r="A4142" s="1">
        <v>41957</v>
      </c>
      <c r="B4142">
        <v>0.2321</v>
      </c>
    </row>
    <row r="4143" spans="1:2" x14ac:dyDescent="0.35">
      <c r="A4143" s="1">
        <v>41960</v>
      </c>
      <c r="B4143">
        <v>0.23185</v>
      </c>
    </row>
    <row r="4144" spans="1:2" x14ac:dyDescent="0.35">
      <c r="A4144" s="1">
        <v>41961</v>
      </c>
      <c r="B4144">
        <v>0.23185</v>
      </c>
    </row>
    <row r="4145" spans="1:2" x14ac:dyDescent="0.35">
      <c r="A4145" s="1">
        <v>41962</v>
      </c>
      <c r="B4145">
        <v>0.2311</v>
      </c>
    </row>
    <row r="4146" spans="1:2" x14ac:dyDescent="0.35">
      <c r="A4146" s="1">
        <v>41963</v>
      </c>
      <c r="B4146">
        <v>0.2329</v>
      </c>
    </row>
    <row r="4147" spans="1:2" x14ac:dyDescent="0.35">
      <c r="A4147" s="1">
        <v>41964</v>
      </c>
      <c r="B4147">
        <v>0.23285</v>
      </c>
    </row>
    <row r="4148" spans="1:2" x14ac:dyDescent="0.35">
      <c r="A4148" s="1">
        <v>41967</v>
      </c>
      <c r="B4148">
        <v>0.23435</v>
      </c>
    </row>
    <row r="4149" spans="1:2" x14ac:dyDescent="0.35">
      <c r="A4149" s="1">
        <v>41968</v>
      </c>
      <c r="B4149">
        <v>0.2356</v>
      </c>
    </row>
    <row r="4150" spans="1:2" x14ac:dyDescent="0.35">
      <c r="A4150" s="1">
        <v>41969</v>
      </c>
      <c r="B4150">
        <v>0.2356</v>
      </c>
    </row>
    <row r="4151" spans="1:2" x14ac:dyDescent="0.35">
      <c r="A4151" s="1">
        <v>41970</v>
      </c>
      <c r="B4151">
        <v>0.2336</v>
      </c>
    </row>
    <row r="4152" spans="1:2" x14ac:dyDescent="0.35">
      <c r="A4152" s="1">
        <v>41971</v>
      </c>
      <c r="B4152">
        <v>0.2336</v>
      </c>
    </row>
    <row r="4153" spans="1:2" x14ac:dyDescent="0.35">
      <c r="A4153" s="1">
        <v>41974</v>
      </c>
      <c r="B4153">
        <v>0.2346</v>
      </c>
    </row>
    <row r="4154" spans="1:2" x14ac:dyDescent="0.35">
      <c r="A4154" s="1">
        <v>41975</v>
      </c>
      <c r="B4154">
        <v>0.2346</v>
      </c>
    </row>
    <row r="4155" spans="1:2" x14ac:dyDescent="0.35">
      <c r="A4155" s="1">
        <v>41976</v>
      </c>
      <c r="B4155">
        <v>0.23485</v>
      </c>
    </row>
    <row r="4156" spans="1:2" x14ac:dyDescent="0.35">
      <c r="A4156" s="1">
        <v>41977</v>
      </c>
      <c r="B4156">
        <v>0.23535</v>
      </c>
    </row>
    <row r="4157" spans="1:2" x14ac:dyDescent="0.35">
      <c r="A4157" s="1">
        <v>41978</v>
      </c>
      <c r="B4157">
        <v>0.2356</v>
      </c>
    </row>
    <row r="4158" spans="1:2" x14ac:dyDescent="0.35">
      <c r="A4158" s="1">
        <v>41981</v>
      </c>
      <c r="B4158">
        <v>0.23760000000000001</v>
      </c>
    </row>
    <row r="4159" spans="1:2" x14ac:dyDescent="0.35">
      <c r="A4159" s="1">
        <v>41982</v>
      </c>
      <c r="B4159">
        <v>0.23885000000000001</v>
      </c>
    </row>
    <row r="4160" spans="1:2" x14ac:dyDescent="0.35">
      <c r="A4160" s="1">
        <v>41983</v>
      </c>
      <c r="B4160">
        <v>0.2399</v>
      </c>
    </row>
    <row r="4161" spans="1:2" x14ac:dyDescent="0.35">
      <c r="A4161" s="1">
        <v>41984</v>
      </c>
      <c r="B4161">
        <v>0.24060000000000001</v>
      </c>
    </row>
    <row r="4162" spans="1:2" x14ac:dyDescent="0.35">
      <c r="A4162" s="1">
        <v>41985</v>
      </c>
      <c r="B4162">
        <v>0.24285000000000001</v>
      </c>
    </row>
    <row r="4163" spans="1:2" x14ac:dyDescent="0.35">
      <c r="A4163" s="1">
        <v>41988</v>
      </c>
      <c r="B4163">
        <v>0.24260000000000001</v>
      </c>
    </row>
    <row r="4164" spans="1:2" x14ac:dyDescent="0.35">
      <c r="A4164" s="1">
        <v>41989</v>
      </c>
      <c r="B4164">
        <v>0.24260000000000001</v>
      </c>
    </row>
    <row r="4165" spans="1:2" x14ac:dyDescent="0.35">
      <c r="A4165" s="1">
        <v>41990</v>
      </c>
      <c r="B4165">
        <v>0.24535000000000001</v>
      </c>
    </row>
    <row r="4166" spans="1:2" x14ac:dyDescent="0.35">
      <c r="A4166" s="1">
        <v>41991</v>
      </c>
      <c r="B4166">
        <v>0.24709999999999999</v>
      </c>
    </row>
    <row r="4167" spans="1:2" x14ac:dyDescent="0.35">
      <c r="A4167" s="1">
        <v>41992</v>
      </c>
      <c r="B4167">
        <v>0.25209999999999999</v>
      </c>
    </row>
    <row r="4168" spans="1:2" x14ac:dyDescent="0.35">
      <c r="A4168" s="1">
        <v>41995</v>
      </c>
      <c r="B4168">
        <v>0.25509999999999999</v>
      </c>
    </row>
    <row r="4169" spans="1:2" x14ac:dyDescent="0.35">
      <c r="A4169" s="1">
        <v>41996</v>
      </c>
      <c r="B4169">
        <v>0.25459999999999999</v>
      </c>
    </row>
    <row r="4170" spans="1:2" x14ac:dyDescent="0.35">
      <c r="A4170" s="1">
        <v>41997</v>
      </c>
      <c r="B4170">
        <v>0.25659999999999999</v>
      </c>
    </row>
    <row r="4171" spans="1:2" x14ac:dyDescent="0.35">
      <c r="A4171" s="1">
        <v>41998</v>
      </c>
      <c r="B4171">
        <v>0.25659999999999999</v>
      </c>
    </row>
    <row r="4172" spans="1:2" x14ac:dyDescent="0.35">
      <c r="A4172" s="1">
        <v>41999</v>
      </c>
      <c r="B4172">
        <v>0.25659999999999999</v>
      </c>
    </row>
    <row r="4173" spans="1:2" x14ac:dyDescent="0.35">
      <c r="A4173" s="1">
        <v>42002</v>
      </c>
      <c r="B4173">
        <v>0.25509999999999999</v>
      </c>
    </row>
    <row r="4174" spans="1:2" x14ac:dyDescent="0.35">
      <c r="A4174" s="1">
        <v>42003</v>
      </c>
      <c r="B4174">
        <v>0.25519999999999998</v>
      </c>
    </row>
    <row r="4175" spans="1:2" x14ac:dyDescent="0.35">
      <c r="A4175" s="1">
        <v>42004</v>
      </c>
      <c r="B4175">
        <v>0.25559999999999999</v>
      </c>
    </row>
    <row r="4176" spans="1:2" x14ac:dyDescent="0.35">
      <c r="A4176" s="1">
        <v>42005</v>
      </c>
      <c r="B4176">
        <v>0.25559999999999999</v>
      </c>
    </row>
    <row r="4177" spans="1:2" x14ac:dyDescent="0.35">
      <c r="A4177" s="1">
        <v>42006</v>
      </c>
      <c r="B4177">
        <v>0.25559999999999999</v>
      </c>
    </row>
    <row r="4178" spans="1:2" x14ac:dyDescent="0.35">
      <c r="A4178" s="1">
        <v>42009</v>
      </c>
      <c r="B4178">
        <v>0.25359999999999999</v>
      </c>
    </row>
    <row r="4179" spans="1:2" x14ac:dyDescent="0.35">
      <c r="A4179" s="1">
        <v>42010</v>
      </c>
      <c r="B4179">
        <v>0.25109999999999999</v>
      </c>
    </row>
    <row r="4180" spans="1:2" x14ac:dyDescent="0.35">
      <c r="A4180" s="1">
        <v>42011</v>
      </c>
      <c r="B4180">
        <v>0.25209999999999999</v>
      </c>
    </row>
    <row r="4181" spans="1:2" x14ac:dyDescent="0.35">
      <c r="A4181" s="1">
        <v>42012</v>
      </c>
      <c r="B4181">
        <v>0.25209999999999999</v>
      </c>
    </row>
    <row r="4182" spans="1:2" x14ac:dyDescent="0.35">
      <c r="A4182" s="1">
        <v>42013</v>
      </c>
      <c r="B4182">
        <v>0.25409999999999999</v>
      </c>
    </row>
    <row r="4183" spans="1:2" x14ac:dyDescent="0.35">
      <c r="A4183" s="1">
        <v>42016</v>
      </c>
      <c r="B4183">
        <v>0.25280000000000002</v>
      </c>
    </row>
    <row r="4184" spans="1:2" x14ac:dyDescent="0.35">
      <c r="A4184" s="1">
        <v>42017</v>
      </c>
      <c r="B4184">
        <v>0.25330000000000003</v>
      </c>
    </row>
    <row r="4185" spans="1:2" x14ac:dyDescent="0.35">
      <c r="A4185" s="1">
        <v>42018</v>
      </c>
      <c r="B4185">
        <v>0.25359999999999999</v>
      </c>
    </row>
    <row r="4186" spans="1:2" x14ac:dyDescent="0.35">
      <c r="A4186" s="1">
        <v>42019</v>
      </c>
      <c r="B4186">
        <v>0.25259999999999999</v>
      </c>
    </row>
    <row r="4187" spans="1:2" x14ac:dyDescent="0.35">
      <c r="A4187" s="1">
        <v>42020</v>
      </c>
      <c r="B4187">
        <v>0.25659999999999999</v>
      </c>
    </row>
    <row r="4188" spans="1:2" x14ac:dyDescent="0.35">
      <c r="A4188" s="1">
        <v>42023</v>
      </c>
      <c r="B4188">
        <v>0.25619999999999998</v>
      </c>
    </row>
    <row r="4189" spans="1:2" x14ac:dyDescent="0.35">
      <c r="A4189" s="1">
        <v>42024</v>
      </c>
      <c r="B4189">
        <v>0.25669999999999998</v>
      </c>
    </row>
    <row r="4190" spans="1:2" x14ac:dyDescent="0.35">
      <c r="A4190" s="1">
        <v>42025</v>
      </c>
      <c r="B4190">
        <v>0.2571</v>
      </c>
    </row>
    <row r="4191" spans="1:2" x14ac:dyDescent="0.35">
      <c r="A4191" s="1">
        <v>42026</v>
      </c>
      <c r="B4191">
        <v>0.25609999999999999</v>
      </c>
    </row>
    <row r="4192" spans="1:2" x14ac:dyDescent="0.35">
      <c r="A4192" s="1">
        <v>42027</v>
      </c>
      <c r="B4192">
        <v>0.25609999999999999</v>
      </c>
    </row>
    <row r="4193" spans="1:2" x14ac:dyDescent="0.35">
      <c r="A4193" s="1">
        <v>42030</v>
      </c>
      <c r="B4193">
        <v>0.25609999999999999</v>
      </c>
    </row>
    <row r="4194" spans="1:2" x14ac:dyDescent="0.35">
      <c r="A4194" s="1">
        <v>42031</v>
      </c>
      <c r="B4194">
        <v>0.25259999999999999</v>
      </c>
    </row>
    <row r="4195" spans="1:2" x14ac:dyDescent="0.35">
      <c r="A4195" s="1">
        <v>42032</v>
      </c>
      <c r="B4195">
        <v>0.25459999999999999</v>
      </c>
    </row>
    <row r="4196" spans="1:2" x14ac:dyDescent="0.35">
      <c r="A4196" s="1">
        <v>42033</v>
      </c>
      <c r="B4196">
        <v>0.25459999999999999</v>
      </c>
    </row>
    <row r="4197" spans="1:2" x14ac:dyDescent="0.35">
      <c r="A4197" s="1">
        <v>42034</v>
      </c>
      <c r="B4197">
        <v>0.25309999999999999</v>
      </c>
    </row>
    <row r="4198" spans="1:2" x14ac:dyDescent="0.35">
      <c r="A4198" s="1">
        <v>42037</v>
      </c>
      <c r="B4198">
        <v>0.25209999999999999</v>
      </c>
    </row>
    <row r="4199" spans="1:2" x14ac:dyDescent="0.35">
      <c r="A4199" s="1">
        <v>42038</v>
      </c>
      <c r="B4199">
        <v>0.25509999999999999</v>
      </c>
    </row>
    <row r="4200" spans="1:2" x14ac:dyDescent="0.35">
      <c r="A4200" s="1">
        <v>42039</v>
      </c>
      <c r="B4200">
        <v>0.25509999999999999</v>
      </c>
    </row>
    <row r="4201" spans="1:2" x14ac:dyDescent="0.35">
      <c r="A4201" s="1">
        <v>42040</v>
      </c>
      <c r="B4201">
        <v>0.25609999999999999</v>
      </c>
    </row>
    <row r="4202" spans="1:2" x14ac:dyDescent="0.35">
      <c r="A4202" s="1">
        <v>42041</v>
      </c>
      <c r="B4202">
        <v>0.25559999999999999</v>
      </c>
    </row>
    <row r="4203" spans="1:2" x14ac:dyDescent="0.35">
      <c r="A4203" s="1">
        <v>42044</v>
      </c>
      <c r="B4203">
        <v>0.25835000000000002</v>
      </c>
    </row>
    <row r="4204" spans="1:2" x14ac:dyDescent="0.35">
      <c r="A4204" s="1">
        <v>42045</v>
      </c>
      <c r="B4204">
        <v>0.2581</v>
      </c>
    </row>
    <row r="4205" spans="1:2" x14ac:dyDescent="0.35">
      <c r="A4205" s="1">
        <v>42046</v>
      </c>
      <c r="B4205">
        <v>0.2581</v>
      </c>
    </row>
    <row r="4206" spans="1:2" x14ac:dyDescent="0.35">
      <c r="A4206" s="1">
        <v>42047</v>
      </c>
      <c r="B4206">
        <v>0.2581</v>
      </c>
    </row>
    <row r="4207" spans="1:2" x14ac:dyDescent="0.35">
      <c r="A4207" s="1">
        <v>42048</v>
      </c>
      <c r="B4207">
        <v>0.2571</v>
      </c>
    </row>
    <row r="4208" spans="1:2" x14ac:dyDescent="0.35">
      <c r="A4208" s="1">
        <v>42051</v>
      </c>
      <c r="B4208">
        <v>0.25619999999999998</v>
      </c>
    </row>
    <row r="4209" spans="1:2" x14ac:dyDescent="0.35">
      <c r="A4209" s="1">
        <v>42052</v>
      </c>
      <c r="B4209">
        <v>0.25669999999999998</v>
      </c>
    </row>
    <row r="4210" spans="1:2" x14ac:dyDescent="0.35">
      <c r="A4210" s="1">
        <v>42053</v>
      </c>
      <c r="B4210">
        <v>0.2606</v>
      </c>
    </row>
    <row r="4211" spans="1:2" x14ac:dyDescent="0.35">
      <c r="A4211" s="1">
        <v>42054</v>
      </c>
      <c r="B4211">
        <v>0.26150000000000001</v>
      </c>
    </row>
    <row r="4212" spans="1:2" x14ac:dyDescent="0.35">
      <c r="A4212" s="1">
        <v>42055</v>
      </c>
      <c r="B4212">
        <v>0.2626</v>
      </c>
    </row>
    <row r="4213" spans="1:2" x14ac:dyDescent="0.35">
      <c r="A4213" s="1">
        <v>42058</v>
      </c>
      <c r="B4213">
        <v>0.2616</v>
      </c>
    </row>
    <row r="4214" spans="1:2" x14ac:dyDescent="0.35">
      <c r="A4214" s="1">
        <v>42059</v>
      </c>
      <c r="B4214">
        <v>0.2611</v>
      </c>
    </row>
    <row r="4215" spans="1:2" x14ac:dyDescent="0.35">
      <c r="A4215" s="1">
        <v>42060</v>
      </c>
      <c r="B4215">
        <v>0.26090000000000002</v>
      </c>
    </row>
    <row r="4216" spans="1:2" x14ac:dyDescent="0.35">
      <c r="A4216" s="1">
        <v>42061</v>
      </c>
      <c r="B4216">
        <v>0.2616</v>
      </c>
    </row>
    <row r="4217" spans="1:2" x14ac:dyDescent="0.35">
      <c r="A4217" s="1">
        <v>42062</v>
      </c>
      <c r="B4217">
        <v>0.26185000000000003</v>
      </c>
    </row>
    <row r="4218" spans="1:2" x14ac:dyDescent="0.35">
      <c r="A4218" s="1">
        <v>42065</v>
      </c>
      <c r="B4218">
        <v>0.26095000000000002</v>
      </c>
    </row>
    <row r="4219" spans="1:2" x14ac:dyDescent="0.35">
      <c r="A4219" s="1">
        <v>42066</v>
      </c>
      <c r="B4219">
        <v>0.26515</v>
      </c>
    </row>
    <row r="4220" spans="1:2" x14ac:dyDescent="0.35">
      <c r="A4220" s="1">
        <v>42067</v>
      </c>
      <c r="B4220">
        <v>0.2636</v>
      </c>
    </row>
    <row r="4221" spans="1:2" x14ac:dyDescent="0.35">
      <c r="A4221" s="1">
        <v>42068</v>
      </c>
      <c r="B4221">
        <v>0.2636</v>
      </c>
    </row>
    <row r="4222" spans="1:2" x14ac:dyDescent="0.35">
      <c r="A4222" s="1">
        <v>42069</v>
      </c>
      <c r="B4222">
        <v>0.2646</v>
      </c>
    </row>
    <row r="4223" spans="1:2" x14ac:dyDescent="0.35">
      <c r="A4223" s="1">
        <v>42072</v>
      </c>
      <c r="B4223">
        <v>0.2666</v>
      </c>
    </row>
    <row r="4224" spans="1:2" x14ac:dyDescent="0.35">
      <c r="A4224" s="1">
        <v>42073</v>
      </c>
      <c r="B4224">
        <v>0.26769999999999999</v>
      </c>
    </row>
    <row r="4225" spans="1:2" x14ac:dyDescent="0.35">
      <c r="A4225" s="1">
        <v>42074</v>
      </c>
      <c r="B4225">
        <v>0.26989999999999997</v>
      </c>
    </row>
    <row r="4226" spans="1:2" x14ac:dyDescent="0.35">
      <c r="A4226" s="1">
        <v>42075</v>
      </c>
      <c r="B4226">
        <v>0.27060000000000001</v>
      </c>
    </row>
    <row r="4227" spans="1:2" x14ac:dyDescent="0.35">
      <c r="A4227" s="1">
        <v>42076</v>
      </c>
      <c r="B4227">
        <v>0.27065</v>
      </c>
    </row>
    <row r="4228" spans="1:2" x14ac:dyDescent="0.35">
      <c r="A4228" s="1">
        <v>42079</v>
      </c>
      <c r="B4228">
        <v>0.27015</v>
      </c>
    </row>
    <row r="4229" spans="1:2" x14ac:dyDescent="0.35">
      <c r="A4229" s="1">
        <v>42080</v>
      </c>
      <c r="B4229">
        <v>0.26934999999999998</v>
      </c>
    </row>
    <row r="4230" spans="1:2" x14ac:dyDescent="0.35">
      <c r="A4230" s="1">
        <v>42081</v>
      </c>
      <c r="B4230">
        <v>0.27029999999999998</v>
      </c>
    </row>
    <row r="4231" spans="1:2" x14ac:dyDescent="0.35">
      <c r="A4231" s="1">
        <v>42082</v>
      </c>
      <c r="B4231">
        <v>0.26455000000000001</v>
      </c>
    </row>
    <row r="4232" spans="1:2" x14ac:dyDescent="0.35">
      <c r="A4232" s="1">
        <v>42083</v>
      </c>
      <c r="B4232">
        <v>0.26679999999999998</v>
      </c>
    </row>
    <row r="4233" spans="1:2" x14ac:dyDescent="0.35">
      <c r="A4233" s="1">
        <v>42086</v>
      </c>
      <c r="B4233">
        <v>0.26679999999999998</v>
      </c>
    </row>
    <row r="4234" spans="1:2" x14ac:dyDescent="0.35">
      <c r="A4234" s="1">
        <v>42087</v>
      </c>
      <c r="B4234">
        <v>0.26934999999999998</v>
      </c>
    </row>
    <row r="4235" spans="1:2" x14ac:dyDescent="0.35">
      <c r="A4235" s="1">
        <v>42088</v>
      </c>
      <c r="B4235">
        <v>0.26855000000000001</v>
      </c>
    </row>
    <row r="4236" spans="1:2" x14ac:dyDescent="0.35">
      <c r="A4236" s="1">
        <v>42089</v>
      </c>
      <c r="B4236">
        <v>0.27305000000000001</v>
      </c>
    </row>
    <row r="4237" spans="1:2" x14ac:dyDescent="0.35">
      <c r="A4237" s="1">
        <v>42090</v>
      </c>
      <c r="B4237">
        <v>0.27539999999999998</v>
      </c>
    </row>
    <row r="4238" spans="1:2" x14ac:dyDescent="0.35">
      <c r="A4238" s="1">
        <v>42093</v>
      </c>
      <c r="B4238">
        <v>0.27415</v>
      </c>
    </row>
    <row r="4239" spans="1:2" x14ac:dyDescent="0.35">
      <c r="A4239" s="1">
        <v>42094</v>
      </c>
      <c r="B4239">
        <v>0.27074999999999999</v>
      </c>
    </row>
    <row r="4240" spans="1:2" x14ac:dyDescent="0.35">
      <c r="A4240" s="1">
        <v>42095</v>
      </c>
      <c r="B4240">
        <v>0.27074999999999999</v>
      </c>
    </row>
    <row r="4241" spans="1:2" x14ac:dyDescent="0.35">
      <c r="A4241" s="1">
        <v>42096</v>
      </c>
      <c r="B4241">
        <v>0.27374999999999999</v>
      </c>
    </row>
    <row r="4242" spans="1:2" x14ac:dyDescent="0.35">
      <c r="A4242" s="1">
        <v>42097</v>
      </c>
      <c r="B4242">
        <v>0.27374999999999999</v>
      </c>
    </row>
    <row r="4243" spans="1:2" x14ac:dyDescent="0.35">
      <c r="A4243" s="1">
        <v>42100</v>
      </c>
      <c r="B4243">
        <v>0.27374999999999999</v>
      </c>
    </row>
    <row r="4244" spans="1:2" x14ac:dyDescent="0.35">
      <c r="A4244" s="1">
        <v>42101</v>
      </c>
      <c r="B4244">
        <v>0.27374999999999999</v>
      </c>
    </row>
    <row r="4245" spans="1:2" x14ac:dyDescent="0.35">
      <c r="A4245" s="1">
        <v>42102</v>
      </c>
      <c r="B4245">
        <v>0.2712</v>
      </c>
    </row>
    <row r="4246" spans="1:2" x14ac:dyDescent="0.35">
      <c r="A4246" s="1">
        <v>42103</v>
      </c>
      <c r="B4246">
        <v>0.27589999999999998</v>
      </c>
    </row>
    <row r="4247" spans="1:2" x14ac:dyDescent="0.35">
      <c r="A4247" s="1">
        <v>42104</v>
      </c>
      <c r="B4247">
        <v>0.27700000000000002</v>
      </c>
    </row>
    <row r="4248" spans="1:2" x14ac:dyDescent="0.35">
      <c r="A4248" s="1">
        <v>42107</v>
      </c>
      <c r="B4248">
        <v>0.27529999999999999</v>
      </c>
    </row>
    <row r="4249" spans="1:2" x14ac:dyDescent="0.35">
      <c r="A4249" s="1">
        <v>42108</v>
      </c>
      <c r="B4249">
        <v>0.27555000000000002</v>
      </c>
    </row>
    <row r="4250" spans="1:2" x14ac:dyDescent="0.35">
      <c r="A4250" s="1">
        <v>42109</v>
      </c>
      <c r="B4250">
        <v>0.27434999999999998</v>
      </c>
    </row>
    <row r="4251" spans="1:2" x14ac:dyDescent="0.35">
      <c r="A4251" s="1">
        <v>42110</v>
      </c>
      <c r="B4251">
        <v>0.27510000000000001</v>
      </c>
    </row>
    <row r="4252" spans="1:2" x14ac:dyDescent="0.35">
      <c r="A4252" s="1">
        <v>42111</v>
      </c>
      <c r="B4252">
        <v>0.27575</v>
      </c>
    </row>
    <row r="4253" spans="1:2" x14ac:dyDescent="0.35">
      <c r="A4253" s="1">
        <v>42114</v>
      </c>
      <c r="B4253">
        <v>0.27600000000000002</v>
      </c>
    </row>
    <row r="4254" spans="1:2" x14ac:dyDescent="0.35">
      <c r="A4254" s="1">
        <v>42115</v>
      </c>
      <c r="B4254">
        <v>0.27725</v>
      </c>
    </row>
    <row r="4255" spans="1:2" x14ac:dyDescent="0.35">
      <c r="A4255" s="1">
        <v>42116</v>
      </c>
      <c r="B4255">
        <v>0.27750000000000002</v>
      </c>
    </row>
    <row r="4256" spans="1:2" x14ac:dyDescent="0.35">
      <c r="A4256" s="1">
        <v>42117</v>
      </c>
      <c r="B4256">
        <v>0.27700000000000002</v>
      </c>
    </row>
    <row r="4257" spans="1:2" x14ac:dyDescent="0.35">
      <c r="A4257" s="1">
        <v>42118</v>
      </c>
      <c r="B4257">
        <v>0.27900000000000003</v>
      </c>
    </row>
    <row r="4258" spans="1:2" x14ac:dyDescent="0.35">
      <c r="A4258" s="1">
        <v>42121</v>
      </c>
      <c r="B4258">
        <v>0.27900000000000003</v>
      </c>
    </row>
    <row r="4259" spans="1:2" x14ac:dyDescent="0.35">
      <c r="A4259" s="1">
        <v>42122</v>
      </c>
      <c r="B4259">
        <v>0.27815000000000001</v>
      </c>
    </row>
    <row r="4260" spans="1:2" x14ac:dyDescent="0.35">
      <c r="A4260" s="1">
        <v>42123</v>
      </c>
      <c r="B4260">
        <v>0.27815000000000001</v>
      </c>
    </row>
    <row r="4261" spans="1:2" x14ac:dyDescent="0.35">
      <c r="A4261" s="1">
        <v>42124</v>
      </c>
      <c r="B4261">
        <v>0.27875</v>
      </c>
    </row>
    <row r="4262" spans="1:2" x14ac:dyDescent="0.35">
      <c r="A4262" s="1">
        <v>42125</v>
      </c>
      <c r="B4262">
        <v>0.27975</v>
      </c>
    </row>
    <row r="4263" spans="1:2" x14ac:dyDescent="0.35">
      <c r="A4263" s="1">
        <v>42128</v>
      </c>
      <c r="B4263">
        <v>0.27975</v>
      </c>
    </row>
    <row r="4264" spans="1:2" x14ac:dyDescent="0.35">
      <c r="A4264" s="1">
        <v>42129</v>
      </c>
      <c r="B4264">
        <v>0.27589999999999998</v>
      </c>
    </row>
    <row r="4265" spans="1:2" x14ac:dyDescent="0.35">
      <c r="A4265" s="1">
        <v>42130</v>
      </c>
      <c r="B4265">
        <v>0.27600000000000002</v>
      </c>
    </row>
    <row r="4266" spans="1:2" x14ac:dyDescent="0.35">
      <c r="A4266" s="1">
        <v>42131</v>
      </c>
      <c r="B4266">
        <v>0.27884999999999999</v>
      </c>
    </row>
    <row r="4267" spans="1:2" x14ac:dyDescent="0.35">
      <c r="A4267" s="1">
        <v>42132</v>
      </c>
      <c r="B4267">
        <v>0.27984999999999999</v>
      </c>
    </row>
    <row r="4268" spans="1:2" x14ac:dyDescent="0.35">
      <c r="A4268" s="1">
        <v>42135</v>
      </c>
      <c r="B4268">
        <v>0.27660000000000001</v>
      </c>
    </row>
    <row r="4269" spans="1:2" x14ac:dyDescent="0.35">
      <c r="A4269" s="1">
        <v>42136</v>
      </c>
      <c r="B4269">
        <v>0.27500000000000002</v>
      </c>
    </row>
    <row r="4270" spans="1:2" x14ac:dyDescent="0.35">
      <c r="A4270" s="1">
        <v>42137</v>
      </c>
      <c r="B4270">
        <v>0.27389999999999998</v>
      </c>
    </row>
    <row r="4271" spans="1:2" x14ac:dyDescent="0.35">
      <c r="A4271" s="1">
        <v>42138</v>
      </c>
      <c r="B4271">
        <v>0.27600000000000002</v>
      </c>
    </row>
    <row r="4272" spans="1:2" x14ac:dyDescent="0.35">
      <c r="A4272" s="1">
        <v>42139</v>
      </c>
      <c r="B4272">
        <v>0.27650000000000002</v>
      </c>
    </row>
    <row r="4273" spans="1:2" x14ac:dyDescent="0.35">
      <c r="A4273" s="1">
        <v>42142</v>
      </c>
      <c r="B4273">
        <v>0.27600000000000002</v>
      </c>
    </row>
    <row r="4274" spans="1:2" x14ac:dyDescent="0.35">
      <c r="A4274" s="1">
        <v>42143</v>
      </c>
      <c r="B4274">
        <v>0.28100000000000003</v>
      </c>
    </row>
    <row r="4275" spans="1:2" x14ac:dyDescent="0.35">
      <c r="A4275" s="1">
        <v>42144</v>
      </c>
      <c r="B4275">
        <v>0.28349999999999997</v>
      </c>
    </row>
    <row r="4276" spans="1:2" x14ac:dyDescent="0.35">
      <c r="A4276" s="1">
        <v>42145</v>
      </c>
      <c r="B4276">
        <v>0.28199999999999997</v>
      </c>
    </row>
    <row r="4277" spans="1:2" x14ac:dyDescent="0.35">
      <c r="A4277" s="1">
        <v>42146</v>
      </c>
      <c r="B4277">
        <v>0.28449999999999998</v>
      </c>
    </row>
    <row r="4278" spans="1:2" x14ac:dyDescent="0.35">
      <c r="A4278" s="1">
        <v>42149</v>
      </c>
      <c r="B4278">
        <v>0.28449999999999998</v>
      </c>
    </row>
    <row r="4279" spans="1:2" x14ac:dyDescent="0.35">
      <c r="A4279" s="1">
        <v>42150</v>
      </c>
      <c r="B4279">
        <v>0.28584999999999999</v>
      </c>
    </row>
    <row r="4280" spans="1:2" x14ac:dyDescent="0.35">
      <c r="A4280" s="1">
        <v>42151</v>
      </c>
      <c r="B4280">
        <v>0.28349999999999997</v>
      </c>
    </row>
    <row r="4281" spans="1:2" x14ac:dyDescent="0.35">
      <c r="A4281" s="1">
        <v>42152</v>
      </c>
      <c r="B4281">
        <v>0.28275</v>
      </c>
    </row>
    <row r="4282" spans="1:2" x14ac:dyDescent="0.35">
      <c r="A4282" s="1">
        <v>42153</v>
      </c>
      <c r="B4282">
        <v>0.28375</v>
      </c>
    </row>
    <row r="4283" spans="1:2" x14ac:dyDescent="0.35">
      <c r="A4283" s="1">
        <v>42156</v>
      </c>
      <c r="B4283">
        <v>0.28249999999999997</v>
      </c>
    </row>
    <row r="4284" spans="1:2" x14ac:dyDescent="0.35">
      <c r="A4284" s="1">
        <v>42157</v>
      </c>
      <c r="B4284">
        <v>0.2787</v>
      </c>
    </row>
    <row r="4285" spans="1:2" x14ac:dyDescent="0.35">
      <c r="A4285" s="1">
        <v>42158</v>
      </c>
      <c r="B4285">
        <v>0.2792</v>
      </c>
    </row>
    <row r="4286" spans="1:2" x14ac:dyDescent="0.35">
      <c r="A4286" s="1">
        <v>42159</v>
      </c>
      <c r="B4286">
        <v>0.27889999999999998</v>
      </c>
    </row>
    <row r="4287" spans="1:2" x14ac:dyDescent="0.35">
      <c r="A4287" s="1">
        <v>42160</v>
      </c>
      <c r="B4287">
        <v>0.28120000000000001</v>
      </c>
    </row>
    <row r="4288" spans="1:2" x14ac:dyDescent="0.35">
      <c r="A4288" s="1">
        <v>42163</v>
      </c>
      <c r="B4288">
        <v>0.28220000000000001</v>
      </c>
    </row>
    <row r="4289" spans="1:2" x14ac:dyDescent="0.35">
      <c r="A4289" s="1">
        <v>42164</v>
      </c>
      <c r="B4289">
        <v>0.28549999999999998</v>
      </c>
    </row>
    <row r="4290" spans="1:2" x14ac:dyDescent="0.35">
      <c r="A4290" s="1">
        <v>42165</v>
      </c>
      <c r="B4290">
        <v>0.28784999999999999</v>
      </c>
    </row>
    <row r="4291" spans="1:2" x14ac:dyDescent="0.35">
      <c r="A4291" s="1">
        <v>42166</v>
      </c>
      <c r="B4291">
        <v>0.28584999999999999</v>
      </c>
    </row>
    <row r="4292" spans="1:2" x14ac:dyDescent="0.35">
      <c r="A4292" s="1">
        <v>42167</v>
      </c>
      <c r="B4292">
        <v>0.28605000000000003</v>
      </c>
    </row>
    <row r="4293" spans="1:2" x14ac:dyDescent="0.35">
      <c r="A4293" s="1">
        <v>42170</v>
      </c>
      <c r="B4293">
        <v>0.28325</v>
      </c>
    </row>
    <row r="4294" spans="1:2" x14ac:dyDescent="0.35">
      <c r="A4294" s="1">
        <v>42171</v>
      </c>
      <c r="B4294">
        <v>0.28625</v>
      </c>
    </row>
    <row r="4295" spans="1:2" x14ac:dyDescent="0.35">
      <c r="A4295" s="1">
        <v>42172</v>
      </c>
      <c r="B4295">
        <v>0.28570000000000001</v>
      </c>
    </row>
    <row r="4296" spans="1:2" x14ac:dyDescent="0.35">
      <c r="A4296" s="1">
        <v>42173</v>
      </c>
      <c r="B4296">
        <v>0.28079999999999999</v>
      </c>
    </row>
    <row r="4297" spans="1:2" x14ac:dyDescent="0.35">
      <c r="A4297" s="1">
        <v>42174</v>
      </c>
      <c r="B4297">
        <v>0.28129999999999999</v>
      </c>
    </row>
    <row r="4298" spans="1:2" x14ac:dyDescent="0.35">
      <c r="A4298" s="1">
        <v>42177</v>
      </c>
      <c r="B4298">
        <v>0.28225</v>
      </c>
    </row>
    <row r="4299" spans="1:2" x14ac:dyDescent="0.35">
      <c r="A4299" s="1">
        <v>42178</v>
      </c>
      <c r="B4299">
        <v>0.28075</v>
      </c>
    </row>
    <row r="4300" spans="1:2" x14ac:dyDescent="0.35">
      <c r="A4300" s="1">
        <v>42179</v>
      </c>
      <c r="B4300">
        <v>0.28075</v>
      </c>
    </row>
    <row r="4301" spans="1:2" x14ac:dyDescent="0.35">
      <c r="A4301" s="1">
        <v>42180</v>
      </c>
      <c r="B4301">
        <v>0.28199999999999997</v>
      </c>
    </row>
    <row r="4302" spans="1:2" x14ac:dyDescent="0.35">
      <c r="A4302" s="1">
        <v>42181</v>
      </c>
      <c r="B4302">
        <v>0.28175</v>
      </c>
    </row>
    <row r="4303" spans="1:2" x14ac:dyDescent="0.35">
      <c r="A4303" s="1">
        <v>42184</v>
      </c>
      <c r="B4303">
        <v>0.28370000000000001</v>
      </c>
    </row>
    <row r="4304" spans="1:2" x14ac:dyDescent="0.35">
      <c r="A4304" s="1">
        <v>42185</v>
      </c>
      <c r="B4304">
        <v>0.28320000000000001</v>
      </c>
    </row>
    <row r="4305" spans="1:2" x14ac:dyDescent="0.35">
      <c r="A4305" s="1">
        <v>42186</v>
      </c>
      <c r="B4305">
        <v>0.28360000000000002</v>
      </c>
    </row>
    <row r="4306" spans="1:2" x14ac:dyDescent="0.35">
      <c r="A4306" s="1">
        <v>42187</v>
      </c>
      <c r="B4306">
        <v>0.28349999999999997</v>
      </c>
    </row>
    <row r="4307" spans="1:2" x14ac:dyDescent="0.35">
      <c r="A4307" s="1">
        <v>42188</v>
      </c>
      <c r="B4307">
        <v>0.2843</v>
      </c>
    </row>
    <row r="4308" spans="1:2" x14ac:dyDescent="0.35">
      <c r="A4308" s="1">
        <v>42191</v>
      </c>
      <c r="B4308">
        <v>0.28425</v>
      </c>
    </row>
    <row r="4309" spans="1:2" x14ac:dyDescent="0.35">
      <c r="A4309" s="1">
        <v>42192</v>
      </c>
      <c r="B4309">
        <v>0.28325</v>
      </c>
    </row>
    <row r="4310" spans="1:2" x14ac:dyDescent="0.35">
      <c r="A4310" s="1">
        <v>42193</v>
      </c>
      <c r="B4310">
        <v>0.28344999999999998</v>
      </c>
    </row>
    <row r="4311" spans="1:2" x14ac:dyDescent="0.35">
      <c r="A4311" s="1">
        <v>42194</v>
      </c>
      <c r="B4311">
        <v>0.28599999999999998</v>
      </c>
    </row>
    <row r="4312" spans="1:2" x14ac:dyDescent="0.35">
      <c r="A4312" s="1">
        <v>42195</v>
      </c>
      <c r="B4312">
        <v>0.2858</v>
      </c>
    </row>
    <row r="4313" spans="1:2" x14ac:dyDescent="0.35">
      <c r="A4313" s="1">
        <v>42198</v>
      </c>
      <c r="B4313">
        <v>0.2888</v>
      </c>
    </row>
    <row r="4314" spans="1:2" x14ac:dyDescent="0.35">
      <c r="A4314" s="1">
        <v>42199</v>
      </c>
      <c r="B4314">
        <v>0.28849999999999998</v>
      </c>
    </row>
    <row r="4315" spans="1:2" x14ac:dyDescent="0.35">
      <c r="A4315" s="1">
        <v>42200</v>
      </c>
      <c r="B4315">
        <v>0.28849999999999998</v>
      </c>
    </row>
    <row r="4316" spans="1:2" x14ac:dyDescent="0.35">
      <c r="A4316" s="1">
        <v>42201</v>
      </c>
      <c r="B4316">
        <v>0.28699999999999998</v>
      </c>
    </row>
    <row r="4317" spans="1:2" x14ac:dyDescent="0.35">
      <c r="A4317" s="1">
        <v>42202</v>
      </c>
      <c r="B4317">
        <v>0.29175000000000001</v>
      </c>
    </row>
    <row r="4318" spans="1:2" x14ac:dyDescent="0.35">
      <c r="A4318" s="1">
        <v>42205</v>
      </c>
      <c r="B4318">
        <v>0.29499999999999998</v>
      </c>
    </row>
    <row r="4319" spans="1:2" x14ac:dyDescent="0.35">
      <c r="A4319" s="1">
        <v>42206</v>
      </c>
      <c r="B4319">
        <v>0.29409999999999997</v>
      </c>
    </row>
    <row r="4320" spans="1:2" x14ac:dyDescent="0.35">
      <c r="A4320" s="1">
        <v>42207</v>
      </c>
      <c r="B4320">
        <v>0.29249999999999998</v>
      </c>
    </row>
    <row r="4321" spans="1:2" x14ac:dyDescent="0.35">
      <c r="A4321" s="1">
        <v>42208</v>
      </c>
      <c r="B4321">
        <v>0.29509999999999997</v>
      </c>
    </row>
    <row r="4322" spans="1:2" x14ac:dyDescent="0.35">
      <c r="A4322" s="1">
        <v>42209</v>
      </c>
      <c r="B4322">
        <v>0.29360000000000003</v>
      </c>
    </row>
    <row r="4323" spans="1:2" x14ac:dyDescent="0.35">
      <c r="A4323" s="1">
        <v>42212</v>
      </c>
      <c r="B4323">
        <v>0.29409999999999997</v>
      </c>
    </row>
    <row r="4324" spans="1:2" x14ac:dyDescent="0.35">
      <c r="A4324" s="1">
        <v>42213</v>
      </c>
      <c r="B4324">
        <v>0.29680000000000001</v>
      </c>
    </row>
    <row r="4325" spans="1:2" x14ac:dyDescent="0.35">
      <c r="A4325" s="1">
        <v>42214</v>
      </c>
      <c r="B4325">
        <v>0.29680000000000001</v>
      </c>
    </row>
    <row r="4326" spans="1:2" x14ac:dyDescent="0.35">
      <c r="A4326" s="1">
        <v>42215</v>
      </c>
      <c r="B4326">
        <v>0.30009999999999998</v>
      </c>
    </row>
    <row r="4327" spans="1:2" x14ac:dyDescent="0.35">
      <c r="A4327" s="1">
        <v>42216</v>
      </c>
      <c r="B4327">
        <v>0.30859999999999999</v>
      </c>
    </row>
    <row r="4328" spans="1:2" x14ac:dyDescent="0.35">
      <c r="A4328" s="1">
        <v>42219</v>
      </c>
      <c r="B4328">
        <v>0.30370000000000003</v>
      </c>
    </row>
    <row r="4329" spans="1:2" x14ac:dyDescent="0.35">
      <c r="A4329" s="1">
        <v>42220</v>
      </c>
      <c r="B4329">
        <v>0.30109999999999998</v>
      </c>
    </row>
    <row r="4330" spans="1:2" x14ac:dyDescent="0.35">
      <c r="A4330" s="1">
        <v>42221</v>
      </c>
      <c r="B4330">
        <v>0.31090000000000001</v>
      </c>
    </row>
    <row r="4331" spans="1:2" x14ac:dyDescent="0.35">
      <c r="A4331" s="1">
        <v>42222</v>
      </c>
      <c r="B4331">
        <v>0.31140000000000001</v>
      </c>
    </row>
    <row r="4332" spans="1:2" x14ac:dyDescent="0.35">
      <c r="A4332" s="1">
        <v>42223</v>
      </c>
      <c r="B4332">
        <v>0.31159999999999999</v>
      </c>
    </row>
    <row r="4333" spans="1:2" x14ac:dyDescent="0.35">
      <c r="A4333" s="1">
        <v>42226</v>
      </c>
      <c r="B4333">
        <v>0.31419999999999998</v>
      </c>
    </row>
    <row r="4334" spans="1:2" x14ac:dyDescent="0.35">
      <c r="A4334" s="1">
        <v>42227</v>
      </c>
      <c r="B4334">
        <v>0.31435000000000002</v>
      </c>
    </row>
    <row r="4335" spans="1:2" x14ac:dyDescent="0.35">
      <c r="A4335" s="1">
        <v>42228</v>
      </c>
      <c r="B4335">
        <v>0.30930000000000002</v>
      </c>
    </row>
    <row r="4336" spans="1:2" x14ac:dyDescent="0.35">
      <c r="A4336" s="1">
        <v>42229</v>
      </c>
      <c r="B4336">
        <v>0.32050000000000001</v>
      </c>
    </row>
    <row r="4337" spans="1:2" x14ac:dyDescent="0.35">
      <c r="A4337" s="1">
        <v>42230</v>
      </c>
      <c r="B4337">
        <v>0.32445000000000002</v>
      </c>
    </row>
    <row r="4338" spans="1:2" x14ac:dyDescent="0.35">
      <c r="A4338" s="1">
        <v>42233</v>
      </c>
      <c r="B4338">
        <v>0.33284999999999998</v>
      </c>
    </row>
    <row r="4339" spans="1:2" x14ac:dyDescent="0.35">
      <c r="A4339" s="1">
        <v>42234</v>
      </c>
      <c r="B4339">
        <v>0.33284999999999998</v>
      </c>
    </row>
    <row r="4340" spans="1:2" x14ac:dyDescent="0.35">
      <c r="A4340" s="1">
        <v>42235</v>
      </c>
      <c r="B4340">
        <v>0.33334999999999998</v>
      </c>
    </row>
    <row r="4341" spans="1:2" x14ac:dyDescent="0.35">
      <c r="A4341" s="1">
        <v>42236</v>
      </c>
      <c r="B4341">
        <v>0.3291</v>
      </c>
    </row>
    <row r="4342" spans="1:2" x14ac:dyDescent="0.35">
      <c r="A4342" s="1">
        <v>42237</v>
      </c>
      <c r="B4342">
        <v>0.3291</v>
      </c>
    </row>
    <row r="4343" spans="1:2" x14ac:dyDescent="0.35">
      <c r="A4343" s="1">
        <v>42240</v>
      </c>
      <c r="B4343">
        <v>0.33160000000000001</v>
      </c>
    </row>
    <row r="4344" spans="1:2" x14ac:dyDescent="0.35">
      <c r="A4344" s="1">
        <v>42241</v>
      </c>
      <c r="B4344">
        <v>0.32700000000000001</v>
      </c>
    </row>
    <row r="4345" spans="1:2" x14ac:dyDescent="0.35">
      <c r="A4345" s="1">
        <v>42242</v>
      </c>
      <c r="B4345">
        <v>0.32519999999999999</v>
      </c>
    </row>
    <row r="4346" spans="1:2" x14ac:dyDescent="0.35">
      <c r="A4346" s="1">
        <v>42243</v>
      </c>
      <c r="B4346">
        <v>0.32440000000000002</v>
      </c>
    </row>
    <row r="4347" spans="1:2" x14ac:dyDescent="0.35">
      <c r="A4347" s="1">
        <v>42244</v>
      </c>
      <c r="B4347">
        <v>0.32900000000000001</v>
      </c>
    </row>
    <row r="4348" spans="1:2" x14ac:dyDescent="0.35">
      <c r="A4348" s="1">
        <v>42247</v>
      </c>
      <c r="B4348">
        <v>0.32900000000000001</v>
      </c>
    </row>
    <row r="4349" spans="1:2" x14ac:dyDescent="0.35">
      <c r="A4349" s="1">
        <v>42248</v>
      </c>
      <c r="B4349">
        <v>0.33400000000000002</v>
      </c>
    </row>
    <row r="4350" spans="1:2" x14ac:dyDescent="0.35">
      <c r="A4350" s="1">
        <v>42249</v>
      </c>
      <c r="B4350">
        <v>0.33250000000000002</v>
      </c>
    </row>
    <row r="4351" spans="1:2" x14ac:dyDescent="0.35">
      <c r="A4351" s="1">
        <v>42250</v>
      </c>
      <c r="B4351">
        <v>0.33350000000000002</v>
      </c>
    </row>
    <row r="4352" spans="1:2" x14ac:dyDescent="0.35">
      <c r="A4352" s="1">
        <v>42251</v>
      </c>
      <c r="B4352">
        <v>0.33200000000000002</v>
      </c>
    </row>
    <row r="4353" spans="1:2" x14ac:dyDescent="0.35">
      <c r="A4353" s="1">
        <v>42254</v>
      </c>
      <c r="B4353">
        <v>0.33300000000000002</v>
      </c>
    </row>
    <row r="4354" spans="1:2" x14ac:dyDescent="0.35">
      <c r="A4354" s="1">
        <v>42255</v>
      </c>
      <c r="B4354">
        <v>0.33200000000000002</v>
      </c>
    </row>
    <row r="4355" spans="1:2" x14ac:dyDescent="0.35">
      <c r="A4355" s="1">
        <v>42256</v>
      </c>
      <c r="B4355">
        <v>0.33300000000000002</v>
      </c>
    </row>
    <row r="4356" spans="1:2" x14ac:dyDescent="0.35">
      <c r="A4356" s="1">
        <v>42257</v>
      </c>
      <c r="B4356">
        <v>0.33600000000000002</v>
      </c>
    </row>
    <row r="4357" spans="1:2" x14ac:dyDescent="0.35">
      <c r="A4357" s="1">
        <v>42258</v>
      </c>
      <c r="B4357">
        <v>0.3372</v>
      </c>
    </row>
    <row r="4358" spans="1:2" x14ac:dyDescent="0.35">
      <c r="A4358" s="1">
        <v>42261</v>
      </c>
      <c r="B4358">
        <v>0.33550000000000002</v>
      </c>
    </row>
    <row r="4359" spans="1:2" x14ac:dyDescent="0.35">
      <c r="A4359" s="1">
        <v>42262</v>
      </c>
      <c r="B4359">
        <v>0.33424999999999999</v>
      </c>
    </row>
    <row r="4360" spans="1:2" x14ac:dyDescent="0.35">
      <c r="A4360" s="1">
        <v>42263</v>
      </c>
      <c r="B4360">
        <v>0.33960000000000001</v>
      </c>
    </row>
    <row r="4361" spans="1:2" x14ac:dyDescent="0.35">
      <c r="A4361" s="1">
        <v>42264</v>
      </c>
      <c r="B4361">
        <v>0.34510000000000002</v>
      </c>
    </row>
    <row r="4362" spans="1:2" x14ac:dyDescent="0.35">
      <c r="A4362" s="1">
        <v>42265</v>
      </c>
      <c r="B4362">
        <v>0.31919999999999998</v>
      </c>
    </row>
    <row r="4363" spans="1:2" x14ac:dyDescent="0.35">
      <c r="A4363" s="1">
        <v>42268</v>
      </c>
      <c r="B4363">
        <v>0.32600000000000001</v>
      </c>
    </row>
    <row r="4364" spans="1:2" x14ac:dyDescent="0.35">
      <c r="A4364" s="1">
        <v>42269</v>
      </c>
      <c r="B4364">
        <v>0.32650000000000001</v>
      </c>
    </row>
    <row r="4365" spans="1:2" x14ac:dyDescent="0.35">
      <c r="A4365" s="1">
        <v>42270</v>
      </c>
      <c r="B4365">
        <v>0.32550000000000001</v>
      </c>
    </row>
    <row r="4366" spans="1:2" x14ac:dyDescent="0.35">
      <c r="A4366" s="1">
        <v>42271</v>
      </c>
      <c r="B4366">
        <v>0.32640000000000002</v>
      </c>
    </row>
    <row r="4367" spans="1:2" x14ac:dyDescent="0.35">
      <c r="A4367" s="1">
        <v>42272</v>
      </c>
      <c r="B4367">
        <v>0.3261</v>
      </c>
    </row>
    <row r="4368" spans="1:2" x14ac:dyDescent="0.35">
      <c r="A4368" s="1">
        <v>42275</v>
      </c>
      <c r="B4368">
        <v>0.3266</v>
      </c>
    </row>
    <row r="4369" spans="1:2" x14ac:dyDescent="0.35">
      <c r="A4369" s="1">
        <v>42276</v>
      </c>
      <c r="B4369">
        <v>0.32550000000000001</v>
      </c>
    </row>
    <row r="4370" spans="1:2" x14ac:dyDescent="0.35">
      <c r="A4370" s="1">
        <v>42277</v>
      </c>
      <c r="B4370">
        <v>0.32500000000000001</v>
      </c>
    </row>
    <row r="4371" spans="1:2" x14ac:dyDescent="0.35">
      <c r="A4371" s="1">
        <v>42278</v>
      </c>
      <c r="B4371">
        <v>0.32400000000000001</v>
      </c>
    </row>
    <row r="4372" spans="1:2" x14ac:dyDescent="0.35">
      <c r="A4372" s="1">
        <v>42279</v>
      </c>
      <c r="B4372">
        <v>0.3271</v>
      </c>
    </row>
    <row r="4373" spans="1:2" x14ac:dyDescent="0.35">
      <c r="A4373" s="1">
        <v>42282</v>
      </c>
      <c r="B4373">
        <v>0.32319999999999999</v>
      </c>
    </row>
    <row r="4374" spans="1:2" x14ac:dyDescent="0.35">
      <c r="A4374" s="1">
        <v>42283</v>
      </c>
      <c r="B4374">
        <v>0.318</v>
      </c>
    </row>
    <row r="4375" spans="1:2" x14ac:dyDescent="0.35">
      <c r="A4375" s="1">
        <v>42284</v>
      </c>
      <c r="B4375">
        <v>0.31859999999999999</v>
      </c>
    </row>
    <row r="4376" spans="1:2" x14ac:dyDescent="0.35">
      <c r="A4376" s="1">
        <v>42285</v>
      </c>
      <c r="B4376">
        <v>0.3196</v>
      </c>
    </row>
    <row r="4377" spans="1:2" x14ac:dyDescent="0.35">
      <c r="A4377" s="1">
        <v>42286</v>
      </c>
      <c r="B4377">
        <v>0.3206</v>
      </c>
    </row>
    <row r="4378" spans="1:2" x14ac:dyDescent="0.35">
      <c r="A4378" s="1">
        <v>42289</v>
      </c>
      <c r="B4378">
        <v>0.32074999999999998</v>
      </c>
    </row>
    <row r="4379" spans="1:2" x14ac:dyDescent="0.35">
      <c r="A4379" s="1">
        <v>42290</v>
      </c>
      <c r="B4379">
        <v>0.32050000000000001</v>
      </c>
    </row>
    <row r="4380" spans="1:2" x14ac:dyDescent="0.35">
      <c r="A4380" s="1">
        <v>42291</v>
      </c>
      <c r="B4380">
        <v>0.31705</v>
      </c>
    </row>
    <row r="4381" spans="1:2" x14ac:dyDescent="0.35">
      <c r="A4381" s="1">
        <v>42292</v>
      </c>
      <c r="B4381">
        <v>0.31514999999999999</v>
      </c>
    </row>
    <row r="4382" spans="1:2" x14ac:dyDescent="0.35">
      <c r="A4382" s="1">
        <v>42293</v>
      </c>
      <c r="B4382">
        <v>0.31714999999999999</v>
      </c>
    </row>
    <row r="4383" spans="1:2" x14ac:dyDescent="0.35">
      <c r="A4383" s="1">
        <v>42296</v>
      </c>
      <c r="B4383">
        <v>0.31664999999999999</v>
      </c>
    </row>
    <row r="4384" spans="1:2" x14ac:dyDescent="0.35">
      <c r="A4384" s="1">
        <v>42297</v>
      </c>
      <c r="B4384">
        <v>0.32040000000000002</v>
      </c>
    </row>
    <row r="4385" spans="1:2" x14ac:dyDescent="0.35">
      <c r="A4385" s="1">
        <v>42298</v>
      </c>
      <c r="B4385">
        <v>0.31640000000000001</v>
      </c>
    </row>
    <row r="4386" spans="1:2" x14ac:dyDescent="0.35">
      <c r="A4386" s="1">
        <v>42299</v>
      </c>
      <c r="B4386">
        <v>0.31990000000000002</v>
      </c>
    </row>
    <row r="4387" spans="1:2" x14ac:dyDescent="0.35">
      <c r="A4387" s="1">
        <v>42300</v>
      </c>
      <c r="B4387">
        <v>0.32290000000000002</v>
      </c>
    </row>
    <row r="4388" spans="1:2" x14ac:dyDescent="0.35">
      <c r="A4388" s="1">
        <v>42303</v>
      </c>
      <c r="B4388">
        <v>0.32314999999999999</v>
      </c>
    </row>
    <row r="4389" spans="1:2" x14ac:dyDescent="0.35">
      <c r="A4389" s="1">
        <v>42304</v>
      </c>
      <c r="B4389">
        <v>0.32390000000000002</v>
      </c>
    </row>
    <row r="4390" spans="1:2" x14ac:dyDescent="0.35">
      <c r="A4390" s="1">
        <v>42305</v>
      </c>
      <c r="B4390">
        <v>0.32190000000000002</v>
      </c>
    </row>
    <row r="4391" spans="1:2" x14ac:dyDescent="0.35">
      <c r="A4391" s="1">
        <v>42306</v>
      </c>
      <c r="B4391">
        <v>0.32890000000000003</v>
      </c>
    </row>
    <row r="4392" spans="1:2" x14ac:dyDescent="0.35">
      <c r="A4392" s="1">
        <v>42307</v>
      </c>
      <c r="B4392">
        <v>0.33410000000000001</v>
      </c>
    </row>
    <row r="4393" spans="1:2" x14ac:dyDescent="0.35">
      <c r="A4393" s="1">
        <v>42310</v>
      </c>
      <c r="B4393">
        <v>0.33410000000000001</v>
      </c>
    </row>
    <row r="4394" spans="1:2" x14ac:dyDescent="0.35">
      <c r="A4394" s="1">
        <v>42311</v>
      </c>
      <c r="B4394">
        <v>0.33360000000000001</v>
      </c>
    </row>
    <row r="4395" spans="1:2" x14ac:dyDescent="0.35">
      <c r="A4395" s="1">
        <v>42312</v>
      </c>
      <c r="B4395">
        <v>0.33660000000000001</v>
      </c>
    </row>
    <row r="4396" spans="1:2" x14ac:dyDescent="0.35">
      <c r="A4396" s="1">
        <v>42313</v>
      </c>
      <c r="B4396">
        <v>0.34389999999999998</v>
      </c>
    </row>
    <row r="4397" spans="1:2" x14ac:dyDescent="0.35">
      <c r="A4397" s="1">
        <v>42314</v>
      </c>
      <c r="B4397">
        <v>0.34139999999999998</v>
      </c>
    </row>
    <row r="4398" spans="1:2" x14ac:dyDescent="0.35">
      <c r="A4398" s="1">
        <v>42317</v>
      </c>
      <c r="B4398">
        <v>0.35560000000000003</v>
      </c>
    </row>
    <row r="4399" spans="1:2" x14ac:dyDescent="0.35">
      <c r="A4399" s="1">
        <v>42318</v>
      </c>
      <c r="B4399">
        <v>0.35610000000000003</v>
      </c>
    </row>
    <row r="4400" spans="1:2" x14ac:dyDescent="0.35">
      <c r="A4400" s="1">
        <v>42319</v>
      </c>
      <c r="B4400">
        <v>0.35909999999999997</v>
      </c>
    </row>
    <row r="4401" spans="1:2" x14ac:dyDescent="0.35">
      <c r="A4401" s="1">
        <v>42320</v>
      </c>
      <c r="B4401">
        <v>0.36159999999999998</v>
      </c>
    </row>
    <row r="4402" spans="1:2" x14ac:dyDescent="0.35">
      <c r="A4402" s="1">
        <v>42321</v>
      </c>
      <c r="B4402">
        <v>0.36359999999999998</v>
      </c>
    </row>
    <row r="4403" spans="1:2" x14ac:dyDescent="0.35">
      <c r="A4403" s="1">
        <v>42324</v>
      </c>
      <c r="B4403">
        <v>0.36409999999999998</v>
      </c>
    </row>
    <row r="4404" spans="1:2" x14ac:dyDescent="0.35">
      <c r="A4404" s="1">
        <v>42325</v>
      </c>
      <c r="B4404">
        <v>0.36709999999999998</v>
      </c>
    </row>
    <row r="4405" spans="1:2" x14ac:dyDescent="0.35">
      <c r="A4405" s="1">
        <v>42326</v>
      </c>
      <c r="B4405">
        <v>0.36959999999999998</v>
      </c>
    </row>
    <row r="4406" spans="1:2" x14ac:dyDescent="0.35">
      <c r="A4406" s="1">
        <v>42327</v>
      </c>
      <c r="B4406">
        <v>0.37759999999999999</v>
      </c>
    </row>
    <row r="4407" spans="1:2" x14ac:dyDescent="0.35">
      <c r="A4407" s="1">
        <v>42328</v>
      </c>
      <c r="B4407">
        <v>0.3821</v>
      </c>
    </row>
    <row r="4408" spans="1:2" x14ac:dyDescent="0.35">
      <c r="A4408" s="1">
        <v>42331</v>
      </c>
      <c r="B4408">
        <v>0.39319999999999999</v>
      </c>
    </row>
    <row r="4409" spans="1:2" x14ac:dyDescent="0.35">
      <c r="A4409" s="1">
        <v>42332</v>
      </c>
      <c r="B4409">
        <v>0.40229999999999999</v>
      </c>
    </row>
    <row r="4410" spans="1:2" x14ac:dyDescent="0.35">
      <c r="A4410" s="1">
        <v>42333</v>
      </c>
      <c r="B4410">
        <v>0.40670000000000001</v>
      </c>
    </row>
    <row r="4411" spans="1:2" x14ac:dyDescent="0.35">
      <c r="A4411" s="1">
        <v>42334</v>
      </c>
      <c r="B4411">
        <v>0.41170000000000001</v>
      </c>
    </row>
    <row r="4412" spans="1:2" x14ac:dyDescent="0.35">
      <c r="A4412" s="1">
        <v>42335</v>
      </c>
      <c r="B4412">
        <v>0.41420000000000001</v>
      </c>
    </row>
    <row r="4413" spans="1:2" x14ac:dyDescent="0.35">
      <c r="A4413" s="1">
        <v>42338</v>
      </c>
      <c r="B4413">
        <v>0.41620000000000001</v>
      </c>
    </row>
    <row r="4414" spans="1:2" x14ac:dyDescent="0.35">
      <c r="A4414" s="1">
        <v>42339</v>
      </c>
      <c r="B4414">
        <v>0.42220000000000002</v>
      </c>
    </row>
    <row r="4415" spans="1:2" x14ac:dyDescent="0.35">
      <c r="A4415" s="1">
        <v>42340</v>
      </c>
      <c r="B4415">
        <v>0.436</v>
      </c>
    </row>
    <row r="4416" spans="1:2" x14ac:dyDescent="0.35">
      <c r="A4416" s="1">
        <v>42341</v>
      </c>
      <c r="B4416">
        <v>0.45200000000000001</v>
      </c>
    </row>
    <row r="4417" spans="1:2" x14ac:dyDescent="0.35">
      <c r="A4417" s="1">
        <v>42342</v>
      </c>
      <c r="B4417">
        <v>0.46200000000000002</v>
      </c>
    </row>
    <row r="4418" spans="1:2" x14ac:dyDescent="0.35">
      <c r="A4418" s="1">
        <v>42345</v>
      </c>
      <c r="B4418">
        <v>0.47699999999999998</v>
      </c>
    </row>
    <row r="4419" spans="1:2" x14ac:dyDescent="0.35">
      <c r="A4419" s="1">
        <v>42346</v>
      </c>
      <c r="B4419">
        <v>0.48649999999999999</v>
      </c>
    </row>
    <row r="4420" spans="1:2" x14ac:dyDescent="0.35">
      <c r="A4420" s="1">
        <v>42347</v>
      </c>
      <c r="B4420">
        <v>0.49199999999999999</v>
      </c>
    </row>
    <row r="4421" spans="1:2" x14ac:dyDescent="0.35">
      <c r="A4421" s="1">
        <v>42348</v>
      </c>
      <c r="B4421">
        <v>0.502</v>
      </c>
    </row>
    <row r="4422" spans="1:2" x14ac:dyDescent="0.35">
      <c r="A4422" s="1">
        <v>42349</v>
      </c>
      <c r="B4422">
        <v>0.51200000000000001</v>
      </c>
    </row>
    <row r="4423" spans="1:2" x14ac:dyDescent="0.35">
      <c r="A4423" s="1">
        <v>42352</v>
      </c>
      <c r="B4423">
        <v>0.51775000000000004</v>
      </c>
    </row>
    <row r="4424" spans="1:2" x14ac:dyDescent="0.35">
      <c r="A4424" s="1">
        <v>42353</v>
      </c>
      <c r="B4424">
        <v>0.52575000000000005</v>
      </c>
    </row>
    <row r="4425" spans="1:2" x14ac:dyDescent="0.35">
      <c r="A4425" s="1">
        <v>42354</v>
      </c>
      <c r="B4425">
        <v>0.53249999999999997</v>
      </c>
    </row>
    <row r="4426" spans="1:2" x14ac:dyDescent="0.35">
      <c r="A4426" s="1">
        <v>42355</v>
      </c>
      <c r="B4426">
        <v>0.56950000000000001</v>
      </c>
    </row>
    <row r="4427" spans="1:2" x14ac:dyDescent="0.35">
      <c r="A4427" s="1">
        <v>42356</v>
      </c>
      <c r="B4427">
        <v>0.58550000000000002</v>
      </c>
    </row>
    <row r="4428" spans="1:2" x14ac:dyDescent="0.35">
      <c r="A4428" s="1">
        <v>42359</v>
      </c>
      <c r="B4428">
        <v>0.59309999999999996</v>
      </c>
    </row>
    <row r="4429" spans="1:2" x14ac:dyDescent="0.35">
      <c r="A4429" s="1">
        <v>42360</v>
      </c>
      <c r="B4429">
        <v>0.59435000000000004</v>
      </c>
    </row>
    <row r="4430" spans="1:2" x14ac:dyDescent="0.35">
      <c r="A4430" s="1">
        <v>42361</v>
      </c>
      <c r="B4430">
        <v>0.60309999999999997</v>
      </c>
    </row>
    <row r="4431" spans="1:2" x14ac:dyDescent="0.35">
      <c r="A4431" s="1">
        <v>42362</v>
      </c>
      <c r="B4431">
        <v>0.60309999999999997</v>
      </c>
    </row>
    <row r="4432" spans="1:2" x14ac:dyDescent="0.35">
      <c r="A4432" s="1">
        <v>42363</v>
      </c>
      <c r="B4432">
        <v>0.60309999999999997</v>
      </c>
    </row>
    <row r="4433" spans="1:2" x14ac:dyDescent="0.35">
      <c r="A4433" s="1">
        <v>42366</v>
      </c>
      <c r="B4433">
        <v>0.60309999999999997</v>
      </c>
    </row>
    <row r="4434" spans="1:2" x14ac:dyDescent="0.35">
      <c r="A4434" s="1">
        <v>42367</v>
      </c>
      <c r="B4434">
        <v>0.60670000000000002</v>
      </c>
    </row>
    <row r="4435" spans="1:2" x14ac:dyDescent="0.35">
      <c r="A4435" s="1">
        <v>42368</v>
      </c>
      <c r="B4435">
        <v>0.61219999999999997</v>
      </c>
    </row>
    <row r="4436" spans="1:2" x14ac:dyDescent="0.35">
      <c r="A4436" s="1">
        <v>42369</v>
      </c>
      <c r="B4436">
        <v>0.61270000000000002</v>
      </c>
    </row>
    <row r="4437" spans="1:2" x14ac:dyDescent="0.35">
      <c r="A4437" s="1">
        <v>42370</v>
      </c>
      <c r="B4437">
        <v>0.61270000000000002</v>
      </c>
    </row>
    <row r="4438" spans="1:2" x14ac:dyDescent="0.35">
      <c r="A4438" s="1">
        <v>42373</v>
      </c>
      <c r="B4438">
        <v>0.61170000000000002</v>
      </c>
    </row>
    <row r="4439" spans="1:2" x14ac:dyDescent="0.35">
      <c r="A4439" s="1">
        <v>42374</v>
      </c>
      <c r="B4439">
        <v>0.61709999999999998</v>
      </c>
    </row>
    <row r="4440" spans="1:2" x14ac:dyDescent="0.35">
      <c r="A4440" s="1">
        <v>42375</v>
      </c>
      <c r="B4440">
        <v>0.62009999999999998</v>
      </c>
    </row>
    <row r="4441" spans="1:2" x14ac:dyDescent="0.35">
      <c r="A4441" s="1">
        <v>42376</v>
      </c>
      <c r="B4441">
        <v>0.61685000000000001</v>
      </c>
    </row>
    <row r="4442" spans="1:2" x14ac:dyDescent="0.35">
      <c r="A4442" s="1">
        <v>42377</v>
      </c>
      <c r="B4442">
        <v>0.62109999999999999</v>
      </c>
    </row>
    <row r="4443" spans="1:2" x14ac:dyDescent="0.35">
      <c r="A4443" s="1">
        <v>42380</v>
      </c>
      <c r="B4443">
        <v>0.62209999999999999</v>
      </c>
    </row>
    <row r="4444" spans="1:2" x14ac:dyDescent="0.35">
      <c r="A4444" s="1">
        <v>42381</v>
      </c>
      <c r="B4444">
        <v>0.62360000000000004</v>
      </c>
    </row>
    <row r="4445" spans="1:2" x14ac:dyDescent="0.35">
      <c r="A4445" s="1">
        <v>42382</v>
      </c>
      <c r="B4445">
        <v>0.622</v>
      </c>
    </row>
    <row r="4446" spans="1:2" x14ac:dyDescent="0.35">
      <c r="A4446" s="1">
        <v>42383</v>
      </c>
      <c r="B4446">
        <v>0.62109999999999999</v>
      </c>
    </row>
    <row r="4447" spans="1:2" x14ac:dyDescent="0.35">
      <c r="A4447" s="1">
        <v>42384</v>
      </c>
      <c r="B4447">
        <v>0.61960000000000004</v>
      </c>
    </row>
    <row r="4448" spans="1:2" x14ac:dyDescent="0.35">
      <c r="A4448" s="1">
        <v>42387</v>
      </c>
      <c r="B4448">
        <v>0.62380000000000002</v>
      </c>
    </row>
    <row r="4449" spans="1:2" x14ac:dyDescent="0.35">
      <c r="A4449" s="1">
        <v>42388</v>
      </c>
      <c r="B4449">
        <v>0.62429999999999997</v>
      </c>
    </row>
    <row r="4450" spans="1:2" x14ac:dyDescent="0.35">
      <c r="A4450" s="1">
        <v>42389</v>
      </c>
      <c r="B4450">
        <v>0.62129999999999996</v>
      </c>
    </row>
    <row r="4451" spans="1:2" x14ac:dyDescent="0.35">
      <c r="A4451" s="1">
        <v>42390</v>
      </c>
      <c r="B4451">
        <v>0.61860000000000004</v>
      </c>
    </row>
    <row r="4452" spans="1:2" x14ac:dyDescent="0.35">
      <c r="A4452" s="1">
        <v>42391</v>
      </c>
      <c r="B4452">
        <v>0.61909999999999998</v>
      </c>
    </row>
    <row r="4453" spans="1:2" x14ac:dyDescent="0.35">
      <c r="A4453" s="1">
        <v>42394</v>
      </c>
      <c r="B4453">
        <v>0.62129999999999996</v>
      </c>
    </row>
    <row r="4454" spans="1:2" x14ac:dyDescent="0.35">
      <c r="A4454" s="1">
        <v>42395</v>
      </c>
      <c r="B4454">
        <v>0.62109999999999999</v>
      </c>
    </row>
    <row r="4455" spans="1:2" x14ac:dyDescent="0.35">
      <c r="A4455" s="1">
        <v>42396</v>
      </c>
      <c r="B4455">
        <v>0.61809999999999998</v>
      </c>
    </row>
    <row r="4456" spans="1:2" x14ac:dyDescent="0.35">
      <c r="A4456" s="1">
        <v>42397</v>
      </c>
      <c r="B4456">
        <v>0.61560000000000004</v>
      </c>
    </row>
    <row r="4457" spans="1:2" x14ac:dyDescent="0.35">
      <c r="A4457" s="1">
        <v>42398</v>
      </c>
      <c r="B4457">
        <v>0.61260000000000003</v>
      </c>
    </row>
    <row r="4458" spans="1:2" x14ac:dyDescent="0.35">
      <c r="A4458" s="1">
        <v>42401</v>
      </c>
      <c r="B4458">
        <v>0.61860000000000004</v>
      </c>
    </row>
    <row r="4459" spans="1:2" x14ac:dyDescent="0.35">
      <c r="A4459" s="1">
        <v>42402</v>
      </c>
      <c r="B4459">
        <v>0.61919999999999997</v>
      </c>
    </row>
    <row r="4460" spans="1:2" x14ac:dyDescent="0.35">
      <c r="A4460" s="1">
        <v>42403</v>
      </c>
      <c r="B4460">
        <v>0.62060000000000004</v>
      </c>
    </row>
    <row r="4461" spans="1:2" x14ac:dyDescent="0.35">
      <c r="A4461" s="1">
        <v>42404</v>
      </c>
      <c r="B4461">
        <v>0.62019999999999997</v>
      </c>
    </row>
    <row r="4462" spans="1:2" x14ac:dyDescent="0.35">
      <c r="A4462" s="1">
        <v>42405</v>
      </c>
      <c r="B4462">
        <v>0.61970000000000003</v>
      </c>
    </row>
    <row r="4463" spans="1:2" x14ac:dyDescent="0.35">
      <c r="A4463" s="1">
        <v>42408</v>
      </c>
      <c r="B4463">
        <v>0.621</v>
      </c>
    </row>
    <row r="4464" spans="1:2" x14ac:dyDescent="0.35">
      <c r="A4464" s="1">
        <v>42409</v>
      </c>
      <c r="B4464">
        <v>0.62050000000000005</v>
      </c>
    </row>
    <row r="4465" spans="1:2" x14ac:dyDescent="0.35">
      <c r="A4465" s="1">
        <v>42410</v>
      </c>
      <c r="B4465">
        <v>0.61760000000000004</v>
      </c>
    </row>
    <row r="4466" spans="1:2" x14ac:dyDescent="0.35">
      <c r="A4466" s="1">
        <v>42411</v>
      </c>
      <c r="B4466">
        <v>0.61719999999999997</v>
      </c>
    </row>
    <row r="4467" spans="1:2" x14ac:dyDescent="0.35">
      <c r="A4467" s="1">
        <v>42412</v>
      </c>
      <c r="B4467">
        <v>0.61819999999999997</v>
      </c>
    </row>
    <row r="4468" spans="1:2" x14ac:dyDescent="0.35">
      <c r="A4468" s="1">
        <v>42415</v>
      </c>
      <c r="B4468">
        <v>0.61819999999999997</v>
      </c>
    </row>
    <row r="4469" spans="1:2" x14ac:dyDescent="0.35">
      <c r="A4469" s="1">
        <v>42416</v>
      </c>
      <c r="B4469">
        <v>0.61819999999999997</v>
      </c>
    </row>
    <row r="4470" spans="1:2" x14ac:dyDescent="0.35">
      <c r="A4470" s="1">
        <v>42417</v>
      </c>
      <c r="B4470">
        <v>0.61939999999999995</v>
      </c>
    </row>
    <row r="4471" spans="1:2" x14ac:dyDescent="0.35">
      <c r="A4471" s="1">
        <v>42418</v>
      </c>
      <c r="B4471">
        <v>0.61819999999999997</v>
      </c>
    </row>
    <row r="4472" spans="1:2" x14ac:dyDescent="0.35">
      <c r="A4472" s="1">
        <v>42419</v>
      </c>
      <c r="B4472">
        <v>0.61819999999999997</v>
      </c>
    </row>
    <row r="4473" spans="1:2" x14ac:dyDescent="0.35">
      <c r="A4473" s="1">
        <v>42422</v>
      </c>
      <c r="B4473">
        <v>0.62460000000000004</v>
      </c>
    </row>
    <row r="4474" spans="1:2" x14ac:dyDescent="0.35">
      <c r="A4474" s="1">
        <v>42423</v>
      </c>
      <c r="B4474">
        <v>0.62909999999999999</v>
      </c>
    </row>
    <row r="4475" spans="1:2" x14ac:dyDescent="0.35">
      <c r="A4475" s="1">
        <v>42424</v>
      </c>
      <c r="B4475">
        <v>0.63460000000000005</v>
      </c>
    </row>
    <row r="4476" spans="1:2" x14ac:dyDescent="0.35">
      <c r="A4476" s="1">
        <v>42425</v>
      </c>
      <c r="B4476">
        <v>0.63560000000000005</v>
      </c>
    </row>
    <row r="4477" spans="1:2" x14ac:dyDescent="0.35">
      <c r="A4477" s="1">
        <v>42426</v>
      </c>
      <c r="B4477">
        <v>0.6351</v>
      </c>
    </row>
    <row r="4478" spans="1:2" x14ac:dyDescent="0.35">
      <c r="A4478" s="1">
        <v>42429</v>
      </c>
      <c r="B4478">
        <v>0.6331</v>
      </c>
    </row>
    <row r="4479" spans="1:2" x14ac:dyDescent="0.35">
      <c r="A4479" s="1">
        <v>42430</v>
      </c>
      <c r="B4479">
        <v>0.63160000000000005</v>
      </c>
    </row>
    <row r="4480" spans="1:2" x14ac:dyDescent="0.35">
      <c r="A4480" s="1">
        <v>42431</v>
      </c>
      <c r="B4480">
        <v>0.63485000000000003</v>
      </c>
    </row>
    <row r="4481" spans="1:2" x14ac:dyDescent="0.35">
      <c r="A4481" s="1">
        <v>42432</v>
      </c>
      <c r="B4481">
        <v>0.63560000000000005</v>
      </c>
    </row>
    <row r="4482" spans="1:2" x14ac:dyDescent="0.35">
      <c r="A4482" s="1">
        <v>42433</v>
      </c>
      <c r="B4482">
        <v>0.63349999999999995</v>
      </c>
    </row>
    <row r="4483" spans="1:2" x14ac:dyDescent="0.35">
      <c r="A4483" s="1">
        <v>42436</v>
      </c>
      <c r="B4483">
        <v>0.6361</v>
      </c>
    </row>
    <row r="4484" spans="1:2" x14ac:dyDescent="0.35">
      <c r="A4484" s="1">
        <v>42437</v>
      </c>
      <c r="B4484">
        <v>0.63514999999999999</v>
      </c>
    </row>
    <row r="4485" spans="1:2" x14ac:dyDescent="0.35">
      <c r="A4485" s="1">
        <v>42438</v>
      </c>
      <c r="B4485">
        <v>0.63460000000000005</v>
      </c>
    </row>
    <row r="4486" spans="1:2" x14ac:dyDescent="0.35">
      <c r="A4486" s="1">
        <v>42439</v>
      </c>
      <c r="B4486">
        <v>0.63234999999999997</v>
      </c>
    </row>
    <row r="4487" spans="1:2" x14ac:dyDescent="0.35">
      <c r="A4487" s="1">
        <v>42440</v>
      </c>
      <c r="B4487">
        <v>0.63385000000000002</v>
      </c>
    </row>
    <row r="4488" spans="1:2" x14ac:dyDescent="0.35">
      <c r="A4488" s="1">
        <v>42443</v>
      </c>
      <c r="B4488">
        <v>0.63954999999999995</v>
      </c>
    </row>
    <row r="4489" spans="1:2" x14ac:dyDescent="0.35">
      <c r="A4489" s="1">
        <v>42444</v>
      </c>
      <c r="B4489">
        <v>0.64195000000000002</v>
      </c>
    </row>
    <row r="4490" spans="1:2" x14ac:dyDescent="0.35">
      <c r="A4490" s="1">
        <v>42445</v>
      </c>
      <c r="B4490">
        <v>0.63900000000000001</v>
      </c>
    </row>
    <row r="4491" spans="1:2" x14ac:dyDescent="0.35">
      <c r="A4491" s="1">
        <v>42446</v>
      </c>
      <c r="B4491">
        <v>0.62339999999999995</v>
      </c>
    </row>
    <row r="4492" spans="1:2" x14ac:dyDescent="0.35">
      <c r="A4492" s="1">
        <v>42447</v>
      </c>
      <c r="B4492">
        <v>0.62429999999999997</v>
      </c>
    </row>
    <row r="4493" spans="1:2" x14ac:dyDescent="0.35">
      <c r="A4493" s="1">
        <v>42450</v>
      </c>
      <c r="B4493">
        <v>0.62460000000000004</v>
      </c>
    </row>
    <row r="4494" spans="1:2" x14ac:dyDescent="0.35">
      <c r="A4494" s="1">
        <v>42451</v>
      </c>
      <c r="B4494">
        <v>0.62834999999999996</v>
      </c>
    </row>
    <row r="4495" spans="1:2" x14ac:dyDescent="0.35">
      <c r="A4495" s="1">
        <v>42452</v>
      </c>
      <c r="B4495">
        <v>0.63009999999999999</v>
      </c>
    </row>
    <row r="4496" spans="1:2" x14ac:dyDescent="0.35">
      <c r="A4496" s="1">
        <v>42453</v>
      </c>
      <c r="B4496">
        <v>0.62860000000000005</v>
      </c>
    </row>
    <row r="4497" spans="1:2" x14ac:dyDescent="0.35">
      <c r="A4497" s="1">
        <v>42454</v>
      </c>
      <c r="B4497">
        <v>0.62860000000000005</v>
      </c>
    </row>
    <row r="4498" spans="1:2" x14ac:dyDescent="0.35">
      <c r="A4498" s="1">
        <v>42457</v>
      </c>
      <c r="B4498">
        <v>0.62860000000000005</v>
      </c>
    </row>
    <row r="4499" spans="1:2" x14ac:dyDescent="0.35">
      <c r="A4499" s="1">
        <v>42458</v>
      </c>
      <c r="B4499">
        <v>0.63085000000000002</v>
      </c>
    </row>
    <row r="4500" spans="1:2" x14ac:dyDescent="0.35">
      <c r="A4500" s="1">
        <v>42459</v>
      </c>
      <c r="B4500">
        <v>0.62509999999999999</v>
      </c>
    </row>
    <row r="4501" spans="1:2" x14ac:dyDescent="0.35">
      <c r="A4501" s="1">
        <v>42460</v>
      </c>
      <c r="B4501">
        <v>0.62860000000000005</v>
      </c>
    </row>
    <row r="4502" spans="1:2" x14ac:dyDescent="0.35">
      <c r="A4502" s="1">
        <v>42461</v>
      </c>
      <c r="B4502">
        <v>0.62909999999999999</v>
      </c>
    </row>
    <row r="4503" spans="1:2" x14ac:dyDescent="0.35">
      <c r="A4503" s="1">
        <v>42464</v>
      </c>
      <c r="B4503">
        <v>0.63009999999999999</v>
      </c>
    </row>
    <row r="4504" spans="1:2" x14ac:dyDescent="0.35">
      <c r="A4504" s="1">
        <v>42465</v>
      </c>
      <c r="B4504">
        <v>0.62660000000000005</v>
      </c>
    </row>
    <row r="4505" spans="1:2" x14ac:dyDescent="0.35">
      <c r="A4505" s="1">
        <v>42466</v>
      </c>
      <c r="B4505">
        <v>0.63060000000000005</v>
      </c>
    </row>
    <row r="4506" spans="1:2" x14ac:dyDescent="0.35">
      <c r="A4506" s="1">
        <v>42467</v>
      </c>
      <c r="B4506">
        <v>0.62880000000000003</v>
      </c>
    </row>
    <row r="4507" spans="1:2" x14ac:dyDescent="0.35">
      <c r="A4507" s="1">
        <v>42468</v>
      </c>
      <c r="B4507">
        <v>0.63080000000000003</v>
      </c>
    </row>
    <row r="4508" spans="1:2" x14ac:dyDescent="0.35">
      <c r="A4508" s="1">
        <v>42471</v>
      </c>
      <c r="B4508">
        <v>0.62985000000000002</v>
      </c>
    </row>
    <row r="4509" spans="1:2" x14ac:dyDescent="0.35">
      <c r="A4509" s="1">
        <v>42472</v>
      </c>
      <c r="B4509">
        <v>0.62960000000000005</v>
      </c>
    </row>
    <row r="4510" spans="1:2" x14ac:dyDescent="0.35">
      <c r="A4510" s="1">
        <v>42473</v>
      </c>
      <c r="B4510">
        <v>0.62834999999999996</v>
      </c>
    </row>
    <row r="4511" spans="1:2" x14ac:dyDescent="0.35">
      <c r="A4511" s="1">
        <v>42474</v>
      </c>
      <c r="B4511">
        <v>0.63285000000000002</v>
      </c>
    </row>
    <row r="4512" spans="1:2" x14ac:dyDescent="0.35">
      <c r="A4512" s="1">
        <v>42475</v>
      </c>
      <c r="B4512">
        <v>0.6331</v>
      </c>
    </row>
    <row r="4513" spans="1:2" x14ac:dyDescent="0.35">
      <c r="A4513" s="1">
        <v>42478</v>
      </c>
      <c r="B4513">
        <v>0.63434999999999997</v>
      </c>
    </row>
    <row r="4514" spans="1:2" x14ac:dyDescent="0.35">
      <c r="A4514" s="1">
        <v>42479</v>
      </c>
      <c r="B4514">
        <v>0.63485000000000003</v>
      </c>
    </row>
    <row r="4515" spans="1:2" x14ac:dyDescent="0.35">
      <c r="A4515" s="1">
        <v>42480</v>
      </c>
      <c r="B4515">
        <v>0.6351</v>
      </c>
    </row>
    <row r="4516" spans="1:2" x14ac:dyDescent="0.35">
      <c r="A4516" s="1">
        <v>42481</v>
      </c>
      <c r="B4516">
        <v>0.6381</v>
      </c>
    </row>
    <row r="4517" spans="1:2" x14ac:dyDescent="0.35">
      <c r="A4517" s="1">
        <v>42482</v>
      </c>
      <c r="B4517">
        <v>0.63585000000000003</v>
      </c>
    </row>
    <row r="4518" spans="1:2" x14ac:dyDescent="0.35">
      <c r="A4518" s="1">
        <v>42485</v>
      </c>
      <c r="B4518">
        <v>0.63385000000000002</v>
      </c>
    </row>
    <row r="4519" spans="1:2" x14ac:dyDescent="0.35">
      <c r="A4519" s="1">
        <v>42486</v>
      </c>
      <c r="B4519">
        <v>0.63434999999999997</v>
      </c>
    </row>
    <row r="4520" spans="1:2" x14ac:dyDescent="0.35">
      <c r="A4520" s="1">
        <v>42487</v>
      </c>
      <c r="B4520">
        <v>0.63834999999999997</v>
      </c>
    </row>
    <row r="4521" spans="1:2" x14ac:dyDescent="0.35">
      <c r="A4521" s="1">
        <v>42488</v>
      </c>
      <c r="B4521">
        <v>0.63660000000000005</v>
      </c>
    </row>
    <row r="4522" spans="1:2" x14ac:dyDescent="0.35">
      <c r="A4522" s="1">
        <v>42489</v>
      </c>
      <c r="B4522">
        <v>0.63660000000000005</v>
      </c>
    </row>
    <row r="4523" spans="1:2" x14ac:dyDescent="0.35">
      <c r="A4523" s="1">
        <v>42492</v>
      </c>
      <c r="B4523">
        <v>0.63660000000000005</v>
      </c>
    </row>
    <row r="4524" spans="1:2" x14ac:dyDescent="0.35">
      <c r="A4524" s="1">
        <v>42493</v>
      </c>
      <c r="B4524">
        <v>0.63290000000000002</v>
      </c>
    </row>
    <row r="4525" spans="1:2" x14ac:dyDescent="0.35">
      <c r="A4525" s="1">
        <v>42494</v>
      </c>
      <c r="B4525">
        <v>0.6341</v>
      </c>
    </row>
    <row r="4526" spans="1:2" x14ac:dyDescent="0.35">
      <c r="A4526" s="1">
        <v>42495</v>
      </c>
      <c r="B4526">
        <v>0.63180000000000003</v>
      </c>
    </row>
    <row r="4527" spans="1:2" x14ac:dyDescent="0.35">
      <c r="A4527" s="1">
        <v>42496</v>
      </c>
      <c r="B4527">
        <v>0.62960000000000005</v>
      </c>
    </row>
    <row r="4528" spans="1:2" x14ac:dyDescent="0.35">
      <c r="A4528" s="1">
        <v>42499</v>
      </c>
      <c r="B4528">
        <v>0.62960000000000005</v>
      </c>
    </row>
    <row r="4529" spans="1:2" x14ac:dyDescent="0.35">
      <c r="A4529" s="1">
        <v>42500</v>
      </c>
      <c r="B4529">
        <v>0.62809999999999999</v>
      </c>
    </row>
    <row r="4530" spans="1:2" x14ac:dyDescent="0.35">
      <c r="A4530" s="1">
        <v>42501</v>
      </c>
      <c r="B4530">
        <v>0.62660000000000005</v>
      </c>
    </row>
    <row r="4531" spans="1:2" x14ac:dyDescent="0.35">
      <c r="A4531" s="1">
        <v>42502</v>
      </c>
      <c r="B4531">
        <v>0.62609999999999999</v>
      </c>
    </row>
    <row r="4532" spans="1:2" x14ac:dyDescent="0.35">
      <c r="A4532" s="1">
        <v>42503</v>
      </c>
      <c r="B4532">
        <v>0.62760000000000005</v>
      </c>
    </row>
    <row r="4533" spans="1:2" x14ac:dyDescent="0.35">
      <c r="A4533" s="1">
        <v>42506</v>
      </c>
      <c r="B4533">
        <v>0.62609999999999999</v>
      </c>
    </row>
    <row r="4534" spans="1:2" x14ac:dyDescent="0.35">
      <c r="A4534" s="1">
        <v>42507</v>
      </c>
      <c r="B4534">
        <v>0.62509999999999999</v>
      </c>
    </row>
    <row r="4535" spans="1:2" x14ac:dyDescent="0.35">
      <c r="A4535" s="1">
        <v>42508</v>
      </c>
      <c r="B4535">
        <v>0.63560000000000005</v>
      </c>
    </row>
    <row r="4536" spans="1:2" x14ac:dyDescent="0.35">
      <c r="A4536" s="1">
        <v>42509</v>
      </c>
      <c r="B4536">
        <v>0.65390000000000004</v>
      </c>
    </row>
    <row r="4537" spans="1:2" x14ac:dyDescent="0.35">
      <c r="A4537" s="1">
        <v>42510</v>
      </c>
      <c r="B4537">
        <v>0.6613</v>
      </c>
    </row>
    <row r="4538" spans="1:2" x14ac:dyDescent="0.35">
      <c r="A4538" s="1">
        <v>42513</v>
      </c>
      <c r="B4538">
        <v>0.6623</v>
      </c>
    </row>
    <row r="4539" spans="1:2" x14ac:dyDescent="0.35">
      <c r="A4539" s="1">
        <v>42514</v>
      </c>
      <c r="B4539">
        <v>0.6653</v>
      </c>
    </row>
    <row r="4540" spans="1:2" x14ac:dyDescent="0.35">
      <c r="A4540" s="1">
        <v>42515</v>
      </c>
      <c r="B4540">
        <v>0.66654999999999998</v>
      </c>
    </row>
    <row r="4541" spans="1:2" x14ac:dyDescent="0.35">
      <c r="A4541" s="1">
        <v>42516</v>
      </c>
      <c r="B4541">
        <v>0.67405000000000004</v>
      </c>
    </row>
    <row r="4542" spans="1:2" x14ac:dyDescent="0.35">
      <c r="A4542" s="1">
        <v>42517</v>
      </c>
      <c r="B4542">
        <v>0.67305000000000004</v>
      </c>
    </row>
    <row r="4543" spans="1:2" x14ac:dyDescent="0.35">
      <c r="A4543" s="1">
        <v>42520</v>
      </c>
      <c r="B4543">
        <v>0.67305000000000004</v>
      </c>
    </row>
    <row r="4544" spans="1:2" x14ac:dyDescent="0.35">
      <c r="A4544" s="1">
        <v>42521</v>
      </c>
      <c r="B4544">
        <v>0.68579999999999997</v>
      </c>
    </row>
    <row r="4545" spans="1:2" x14ac:dyDescent="0.35">
      <c r="A4545" s="1">
        <v>42522</v>
      </c>
      <c r="B4545">
        <v>0.68130000000000002</v>
      </c>
    </row>
    <row r="4546" spans="1:2" x14ac:dyDescent="0.35">
      <c r="A4546" s="1">
        <v>42523</v>
      </c>
      <c r="B4546">
        <v>0.68010000000000004</v>
      </c>
    </row>
    <row r="4547" spans="1:2" x14ac:dyDescent="0.35">
      <c r="A4547" s="1">
        <v>42524</v>
      </c>
      <c r="B4547">
        <v>0.68215000000000003</v>
      </c>
    </row>
    <row r="4548" spans="1:2" x14ac:dyDescent="0.35">
      <c r="A4548" s="1">
        <v>42527</v>
      </c>
      <c r="B4548">
        <v>0.66064999999999996</v>
      </c>
    </row>
    <row r="4549" spans="1:2" x14ac:dyDescent="0.35">
      <c r="A4549" s="1">
        <v>42528</v>
      </c>
      <c r="B4549">
        <v>0.65659999999999996</v>
      </c>
    </row>
    <row r="4550" spans="1:2" x14ac:dyDescent="0.35">
      <c r="A4550" s="1">
        <v>42529</v>
      </c>
      <c r="B4550">
        <v>0.65800000000000003</v>
      </c>
    </row>
    <row r="4551" spans="1:2" x14ac:dyDescent="0.35">
      <c r="A4551" s="1">
        <v>42530</v>
      </c>
      <c r="B4551">
        <v>0.65605000000000002</v>
      </c>
    </row>
    <row r="4552" spans="1:2" x14ac:dyDescent="0.35">
      <c r="A4552" s="1">
        <v>42531</v>
      </c>
      <c r="B4552">
        <v>0.65559999999999996</v>
      </c>
    </row>
    <row r="4553" spans="1:2" x14ac:dyDescent="0.35">
      <c r="A4553" s="1">
        <v>42534</v>
      </c>
      <c r="B4553">
        <v>0.65249999999999997</v>
      </c>
    </row>
    <row r="4554" spans="1:2" x14ac:dyDescent="0.35">
      <c r="A4554" s="1">
        <v>42535</v>
      </c>
      <c r="B4554">
        <v>0.65480000000000005</v>
      </c>
    </row>
    <row r="4555" spans="1:2" x14ac:dyDescent="0.35">
      <c r="A4555" s="1">
        <v>42536</v>
      </c>
      <c r="B4555">
        <v>0.65634999999999999</v>
      </c>
    </row>
    <row r="4556" spans="1:2" x14ac:dyDescent="0.35">
      <c r="A4556" s="1">
        <v>42537</v>
      </c>
      <c r="B4556">
        <v>0.64659999999999995</v>
      </c>
    </row>
    <row r="4557" spans="1:2" x14ac:dyDescent="0.35">
      <c r="A4557" s="1">
        <v>42538</v>
      </c>
      <c r="B4557">
        <v>0.64439999999999997</v>
      </c>
    </row>
    <row r="4558" spans="1:2" x14ac:dyDescent="0.35">
      <c r="A4558" s="1">
        <v>42541</v>
      </c>
      <c r="B4558">
        <v>0.64649999999999996</v>
      </c>
    </row>
    <row r="4559" spans="1:2" x14ac:dyDescent="0.35">
      <c r="A4559" s="1">
        <v>42542</v>
      </c>
      <c r="B4559">
        <v>0.64185000000000003</v>
      </c>
    </row>
    <row r="4560" spans="1:2" x14ac:dyDescent="0.35">
      <c r="A4560" s="1">
        <v>42543</v>
      </c>
      <c r="B4560">
        <v>0.6401</v>
      </c>
    </row>
    <row r="4561" spans="1:2" x14ac:dyDescent="0.35">
      <c r="A4561" s="1">
        <v>42544</v>
      </c>
      <c r="B4561">
        <v>0.6401</v>
      </c>
    </row>
    <row r="4562" spans="1:2" x14ac:dyDescent="0.35">
      <c r="A4562" s="1">
        <v>42545</v>
      </c>
      <c r="B4562">
        <v>0.62360000000000004</v>
      </c>
    </row>
    <row r="4563" spans="1:2" x14ac:dyDescent="0.35">
      <c r="A4563" s="1">
        <v>42548</v>
      </c>
      <c r="B4563">
        <v>0.62709999999999999</v>
      </c>
    </row>
    <row r="4564" spans="1:2" x14ac:dyDescent="0.35">
      <c r="A4564" s="1">
        <v>42549</v>
      </c>
      <c r="B4564">
        <v>0.63109999999999999</v>
      </c>
    </row>
    <row r="4565" spans="1:2" x14ac:dyDescent="0.35">
      <c r="A4565" s="1">
        <v>42550</v>
      </c>
      <c r="B4565">
        <v>0.64610000000000001</v>
      </c>
    </row>
    <row r="4566" spans="1:2" x14ac:dyDescent="0.35">
      <c r="A4566" s="1">
        <v>42551</v>
      </c>
      <c r="B4566">
        <v>0.65410000000000001</v>
      </c>
    </row>
    <row r="4567" spans="1:2" x14ac:dyDescent="0.35">
      <c r="A4567" s="1">
        <v>42552</v>
      </c>
      <c r="B4567">
        <v>0.65334999999999999</v>
      </c>
    </row>
    <row r="4568" spans="1:2" x14ac:dyDescent="0.35">
      <c r="A4568" s="1">
        <v>42555</v>
      </c>
      <c r="B4568">
        <v>0.65634999999999999</v>
      </c>
    </row>
    <row r="4569" spans="1:2" x14ac:dyDescent="0.35">
      <c r="A4569" s="1">
        <v>42556</v>
      </c>
      <c r="B4569">
        <v>0.65710000000000002</v>
      </c>
    </row>
    <row r="4570" spans="1:2" x14ac:dyDescent="0.35">
      <c r="A4570" s="1">
        <v>42557</v>
      </c>
      <c r="B4570">
        <v>0.66110000000000002</v>
      </c>
    </row>
    <row r="4571" spans="1:2" x14ac:dyDescent="0.35">
      <c r="A4571" s="1">
        <v>42558</v>
      </c>
      <c r="B4571">
        <v>0.66459999999999997</v>
      </c>
    </row>
    <row r="4572" spans="1:2" x14ac:dyDescent="0.35">
      <c r="A4572" s="1">
        <v>42559</v>
      </c>
      <c r="B4572">
        <v>0.66710000000000003</v>
      </c>
    </row>
    <row r="4573" spans="1:2" x14ac:dyDescent="0.35">
      <c r="A4573" s="1">
        <v>42562</v>
      </c>
      <c r="B4573">
        <v>0.66910000000000003</v>
      </c>
    </row>
    <row r="4574" spans="1:2" x14ac:dyDescent="0.35">
      <c r="A4574" s="1">
        <v>42563</v>
      </c>
      <c r="B4574">
        <v>0.67335</v>
      </c>
    </row>
    <row r="4575" spans="1:2" x14ac:dyDescent="0.35">
      <c r="A4575" s="1">
        <v>42564</v>
      </c>
      <c r="B4575">
        <v>0.68010000000000004</v>
      </c>
    </row>
    <row r="4576" spans="1:2" x14ac:dyDescent="0.35">
      <c r="A4576" s="1">
        <v>42565</v>
      </c>
      <c r="B4576">
        <v>0.67910000000000004</v>
      </c>
    </row>
    <row r="4577" spans="1:2" x14ac:dyDescent="0.35">
      <c r="A4577" s="1">
        <v>42566</v>
      </c>
      <c r="B4577">
        <v>0.68784999999999996</v>
      </c>
    </row>
    <row r="4578" spans="1:2" x14ac:dyDescent="0.35">
      <c r="A4578" s="1">
        <v>42569</v>
      </c>
      <c r="B4578">
        <v>0.6956</v>
      </c>
    </row>
    <row r="4579" spans="1:2" x14ac:dyDescent="0.35">
      <c r="A4579" s="1">
        <v>42570</v>
      </c>
      <c r="B4579">
        <v>0.69710000000000005</v>
      </c>
    </row>
    <row r="4580" spans="1:2" x14ac:dyDescent="0.35">
      <c r="A4580" s="1">
        <v>42571</v>
      </c>
      <c r="B4580">
        <v>0.7016</v>
      </c>
    </row>
    <row r="4581" spans="1:2" x14ac:dyDescent="0.35">
      <c r="A4581" s="1">
        <v>42572</v>
      </c>
      <c r="B4581">
        <v>0.71450000000000002</v>
      </c>
    </row>
    <row r="4582" spans="1:2" x14ac:dyDescent="0.35">
      <c r="A4582" s="1">
        <v>42573</v>
      </c>
      <c r="B4582">
        <v>0.72099999999999997</v>
      </c>
    </row>
    <row r="4583" spans="1:2" x14ac:dyDescent="0.35">
      <c r="A4583" s="1">
        <v>42576</v>
      </c>
      <c r="B4583">
        <v>0.73350000000000004</v>
      </c>
    </row>
    <row r="4584" spans="1:2" x14ac:dyDescent="0.35">
      <c r="A4584" s="1">
        <v>42577</v>
      </c>
      <c r="B4584">
        <v>0.74299999999999999</v>
      </c>
    </row>
    <row r="4585" spans="1:2" x14ac:dyDescent="0.35">
      <c r="A4585" s="1">
        <v>42578</v>
      </c>
      <c r="B4585">
        <v>0.75149999999999995</v>
      </c>
    </row>
    <row r="4586" spans="1:2" x14ac:dyDescent="0.35">
      <c r="A4586" s="1">
        <v>42579</v>
      </c>
      <c r="B4586">
        <v>0.75649999999999995</v>
      </c>
    </row>
    <row r="4587" spans="1:2" x14ac:dyDescent="0.35">
      <c r="A4587" s="1">
        <v>42580</v>
      </c>
      <c r="B4587">
        <v>0.7591</v>
      </c>
    </row>
    <row r="4588" spans="1:2" x14ac:dyDescent="0.35">
      <c r="A4588" s="1">
        <v>42583</v>
      </c>
      <c r="B4588">
        <v>0.7591</v>
      </c>
    </row>
    <row r="4589" spans="1:2" x14ac:dyDescent="0.35">
      <c r="A4589" s="1">
        <v>42584</v>
      </c>
      <c r="B4589">
        <v>0.76759999999999995</v>
      </c>
    </row>
    <row r="4590" spans="1:2" x14ac:dyDescent="0.35">
      <c r="A4590" s="1">
        <v>42585</v>
      </c>
      <c r="B4590">
        <v>0.77759999999999996</v>
      </c>
    </row>
    <row r="4591" spans="1:2" x14ac:dyDescent="0.35">
      <c r="A4591" s="1">
        <v>42586</v>
      </c>
      <c r="B4591">
        <v>0.78759999999999997</v>
      </c>
    </row>
    <row r="4592" spans="1:2" x14ac:dyDescent="0.35">
      <c r="A4592" s="1">
        <v>42587</v>
      </c>
      <c r="B4592">
        <v>0.79235</v>
      </c>
    </row>
    <row r="4593" spans="1:2" x14ac:dyDescent="0.35">
      <c r="A4593" s="1">
        <v>42590</v>
      </c>
      <c r="B4593">
        <v>0.80649999999999999</v>
      </c>
    </row>
    <row r="4594" spans="1:2" x14ac:dyDescent="0.35">
      <c r="A4594" s="1">
        <v>42591</v>
      </c>
      <c r="B4594">
        <v>0.81599999999999995</v>
      </c>
    </row>
    <row r="4595" spans="1:2" x14ac:dyDescent="0.35">
      <c r="A4595" s="1">
        <v>42592</v>
      </c>
      <c r="B4595">
        <v>0.81759999999999999</v>
      </c>
    </row>
    <row r="4596" spans="1:2" x14ac:dyDescent="0.35">
      <c r="A4596" s="1">
        <v>42593</v>
      </c>
      <c r="B4596">
        <v>0.81699999999999995</v>
      </c>
    </row>
    <row r="4597" spans="1:2" x14ac:dyDescent="0.35">
      <c r="A4597" s="1">
        <v>42594</v>
      </c>
      <c r="B4597">
        <v>0.81825000000000003</v>
      </c>
    </row>
    <row r="4598" spans="1:2" x14ac:dyDescent="0.35">
      <c r="A4598" s="1">
        <v>42597</v>
      </c>
      <c r="B4598">
        <v>0.80410999999999999</v>
      </c>
    </row>
    <row r="4599" spans="1:2" x14ac:dyDescent="0.35">
      <c r="A4599" s="1">
        <v>42598</v>
      </c>
      <c r="B4599">
        <v>0.80127999999999999</v>
      </c>
    </row>
    <row r="4600" spans="1:2" x14ac:dyDescent="0.35">
      <c r="A4600" s="1">
        <v>42599</v>
      </c>
      <c r="B4600">
        <v>0.81128</v>
      </c>
    </row>
    <row r="4601" spans="1:2" x14ac:dyDescent="0.35">
      <c r="A4601" s="1">
        <v>42600</v>
      </c>
      <c r="B4601">
        <v>0.81100000000000005</v>
      </c>
    </row>
    <row r="4602" spans="1:2" x14ac:dyDescent="0.35">
      <c r="A4602" s="1">
        <v>42601</v>
      </c>
      <c r="B4602">
        <v>0.81711</v>
      </c>
    </row>
    <row r="4603" spans="1:2" x14ac:dyDescent="0.35">
      <c r="A4603" s="1">
        <v>42604</v>
      </c>
      <c r="B4603">
        <v>0.82543999999999995</v>
      </c>
    </row>
    <row r="4604" spans="1:2" x14ac:dyDescent="0.35">
      <c r="A4604" s="1">
        <v>42605</v>
      </c>
      <c r="B4604">
        <v>0.82543999999999995</v>
      </c>
    </row>
    <row r="4605" spans="1:2" x14ac:dyDescent="0.35">
      <c r="A4605" s="1">
        <v>42606</v>
      </c>
      <c r="B4605">
        <v>0.82543999999999995</v>
      </c>
    </row>
    <row r="4606" spans="1:2" x14ac:dyDescent="0.35">
      <c r="A4606" s="1">
        <v>42607</v>
      </c>
      <c r="B4606">
        <v>0.82933000000000001</v>
      </c>
    </row>
    <row r="4607" spans="1:2" x14ac:dyDescent="0.35">
      <c r="A4607" s="1">
        <v>42608</v>
      </c>
      <c r="B4607">
        <v>0.83343999999999996</v>
      </c>
    </row>
    <row r="4608" spans="1:2" x14ac:dyDescent="0.35">
      <c r="A4608" s="1">
        <v>42611</v>
      </c>
      <c r="B4608">
        <v>0.83343999999999996</v>
      </c>
    </row>
    <row r="4609" spans="1:2" x14ac:dyDescent="0.35">
      <c r="A4609" s="1">
        <v>42612</v>
      </c>
      <c r="B4609">
        <v>0.84211000000000003</v>
      </c>
    </row>
    <row r="4610" spans="1:2" x14ac:dyDescent="0.35">
      <c r="A4610" s="1">
        <v>42613</v>
      </c>
      <c r="B4610">
        <v>0.83933000000000002</v>
      </c>
    </row>
    <row r="4611" spans="1:2" x14ac:dyDescent="0.35">
      <c r="A4611" s="1">
        <v>42614</v>
      </c>
      <c r="B4611">
        <v>0.83567000000000002</v>
      </c>
    </row>
    <row r="4612" spans="1:2" x14ac:dyDescent="0.35">
      <c r="A4612" s="1">
        <v>42615</v>
      </c>
      <c r="B4612">
        <v>0.83511000000000002</v>
      </c>
    </row>
    <row r="4613" spans="1:2" x14ac:dyDescent="0.35">
      <c r="A4613" s="1">
        <v>42618</v>
      </c>
      <c r="B4613">
        <v>0.83343999999999996</v>
      </c>
    </row>
    <row r="4614" spans="1:2" x14ac:dyDescent="0.35">
      <c r="A4614" s="1">
        <v>42619</v>
      </c>
      <c r="B4614">
        <v>0.84067000000000003</v>
      </c>
    </row>
    <row r="4615" spans="1:2" x14ac:dyDescent="0.35">
      <c r="A4615" s="1">
        <v>42620</v>
      </c>
      <c r="B4615">
        <v>0.83355999999999997</v>
      </c>
    </row>
    <row r="4616" spans="1:2" x14ac:dyDescent="0.35">
      <c r="A4616" s="1">
        <v>42621</v>
      </c>
      <c r="B4616">
        <v>0.84543999999999997</v>
      </c>
    </row>
    <row r="4617" spans="1:2" x14ac:dyDescent="0.35">
      <c r="A4617" s="1">
        <v>42622</v>
      </c>
      <c r="B4617">
        <v>0.85221999999999998</v>
      </c>
    </row>
    <row r="4618" spans="1:2" x14ac:dyDescent="0.35">
      <c r="A4618" s="1">
        <v>42625</v>
      </c>
      <c r="B4618">
        <v>0.85577999999999999</v>
      </c>
    </row>
    <row r="4619" spans="1:2" x14ac:dyDescent="0.35">
      <c r="A4619" s="1">
        <v>42626</v>
      </c>
      <c r="B4619">
        <v>0.85028000000000004</v>
      </c>
    </row>
    <row r="4620" spans="1:2" x14ac:dyDescent="0.35">
      <c r="A4620" s="1">
        <v>42627</v>
      </c>
      <c r="B4620">
        <v>0.85389000000000004</v>
      </c>
    </row>
    <row r="4621" spans="1:2" x14ac:dyDescent="0.35">
      <c r="A4621" s="1">
        <v>42628</v>
      </c>
      <c r="B4621">
        <v>0.85655999999999999</v>
      </c>
    </row>
    <row r="4622" spans="1:2" x14ac:dyDescent="0.35">
      <c r="A4622" s="1">
        <v>42629</v>
      </c>
      <c r="B4622">
        <v>0.85711000000000004</v>
      </c>
    </row>
    <row r="4623" spans="1:2" x14ac:dyDescent="0.35">
      <c r="A4623" s="1">
        <v>42632</v>
      </c>
      <c r="B4623">
        <v>0.86067000000000005</v>
      </c>
    </row>
    <row r="4624" spans="1:2" x14ac:dyDescent="0.35">
      <c r="A4624" s="1">
        <v>42633</v>
      </c>
      <c r="B4624">
        <v>0.86589000000000005</v>
      </c>
    </row>
    <row r="4625" spans="1:2" x14ac:dyDescent="0.35">
      <c r="A4625" s="1">
        <v>42634</v>
      </c>
      <c r="B4625">
        <v>0.86333000000000004</v>
      </c>
    </row>
    <row r="4626" spans="1:2" x14ac:dyDescent="0.35">
      <c r="A4626" s="1">
        <v>42635</v>
      </c>
      <c r="B4626">
        <v>0.85672000000000004</v>
      </c>
    </row>
    <row r="4627" spans="1:2" x14ac:dyDescent="0.35">
      <c r="A4627" s="1">
        <v>42636</v>
      </c>
      <c r="B4627">
        <v>0.85294000000000003</v>
      </c>
    </row>
    <row r="4628" spans="1:2" x14ac:dyDescent="0.35">
      <c r="A4628" s="1">
        <v>42639</v>
      </c>
      <c r="B4628">
        <v>0.85294000000000003</v>
      </c>
    </row>
    <row r="4629" spans="1:2" x14ac:dyDescent="0.35">
      <c r="A4629" s="1">
        <v>42640</v>
      </c>
      <c r="B4629">
        <v>0.85377999999999998</v>
      </c>
    </row>
    <row r="4630" spans="1:2" x14ac:dyDescent="0.35">
      <c r="A4630" s="1">
        <v>42641</v>
      </c>
      <c r="B4630">
        <v>0.83769000000000005</v>
      </c>
    </row>
    <row r="4631" spans="1:2" x14ac:dyDescent="0.35">
      <c r="A4631" s="1">
        <v>42642</v>
      </c>
      <c r="B4631">
        <v>0.84560999999999997</v>
      </c>
    </row>
    <row r="4632" spans="1:2" x14ac:dyDescent="0.35">
      <c r="A4632" s="1">
        <v>42643</v>
      </c>
      <c r="B4632">
        <v>0.85367000000000004</v>
      </c>
    </row>
    <row r="4633" spans="1:2" x14ac:dyDescent="0.35">
      <c r="A4633" s="1">
        <v>42646</v>
      </c>
      <c r="B4633">
        <v>0.85789000000000004</v>
      </c>
    </row>
    <row r="4634" spans="1:2" x14ac:dyDescent="0.35">
      <c r="A4634" s="1">
        <v>42647</v>
      </c>
      <c r="B4634">
        <v>0.86433000000000004</v>
      </c>
    </row>
    <row r="4635" spans="1:2" x14ac:dyDescent="0.35">
      <c r="A4635" s="1">
        <v>42648</v>
      </c>
      <c r="B4635">
        <v>0.86794000000000004</v>
      </c>
    </row>
    <row r="4636" spans="1:2" x14ac:dyDescent="0.35">
      <c r="A4636" s="1">
        <v>42649</v>
      </c>
      <c r="B4636">
        <v>0.87156</v>
      </c>
    </row>
    <row r="4637" spans="1:2" x14ac:dyDescent="0.35">
      <c r="A4637" s="1">
        <v>42650</v>
      </c>
      <c r="B4637">
        <v>0.87605999999999995</v>
      </c>
    </row>
    <row r="4638" spans="1:2" x14ac:dyDescent="0.35">
      <c r="A4638" s="1">
        <v>42653</v>
      </c>
      <c r="B4638">
        <v>0.87388999999999994</v>
      </c>
    </row>
    <row r="4639" spans="1:2" x14ac:dyDescent="0.35">
      <c r="A4639" s="1">
        <v>42654</v>
      </c>
      <c r="B4639">
        <v>0.87749999999999995</v>
      </c>
    </row>
    <row r="4640" spans="1:2" x14ac:dyDescent="0.35">
      <c r="A4640" s="1">
        <v>42655</v>
      </c>
      <c r="B4640">
        <v>0.88110999999999995</v>
      </c>
    </row>
    <row r="4641" spans="1:2" x14ac:dyDescent="0.35">
      <c r="A4641" s="1">
        <v>42656</v>
      </c>
      <c r="B4641">
        <v>0.88</v>
      </c>
    </row>
    <row r="4642" spans="1:2" x14ac:dyDescent="0.35">
      <c r="A4642" s="1">
        <v>42657</v>
      </c>
      <c r="B4642">
        <v>0.88166999999999995</v>
      </c>
    </row>
    <row r="4643" spans="1:2" x14ac:dyDescent="0.35">
      <c r="A4643" s="1">
        <v>42660</v>
      </c>
      <c r="B4643">
        <v>0.87761</v>
      </c>
    </row>
    <row r="4644" spans="1:2" x14ac:dyDescent="0.35">
      <c r="A4644" s="1">
        <v>42661</v>
      </c>
      <c r="B4644">
        <v>0.88122</v>
      </c>
    </row>
    <row r="4645" spans="1:2" x14ac:dyDescent="0.35">
      <c r="A4645" s="1">
        <v>42662</v>
      </c>
      <c r="B4645">
        <v>0.88066999999999995</v>
      </c>
    </row>
    <row r="4646" spans="1:2" x14ac:dyDescent="0.35">
      <c r="A4646" s="1">
        <v>42663</v>
      </c>
      <c r="B4646">
        <v>0.88178000000000001</v>
      </c>
    </row>
    <row r="4647" spans="1:2" x14ac:dyDescent="0.35">
      <c r="A4647" s="1">
        <v>42664</v>
      </c>
      <c r="B4647">
        <v>0.88178000000000001</v>
      </c>
    </row>
    <row r="4648" spans="1:2" x14ac:dyDescent="0.35">
      <c r="A4648" s="1">
        <v>42667</v>
      </c>
      <c r="B4648">
        <v>0.88371999999999995</v>
      </c>
    </row>
    <row r="4649" spans="1:2" x14ac:dyDescent="0.35">
      <c r="A4649" s="1">
        <v>42668</v>
      </c>
      <c r="B4649">
        <v>0.88566999999999996</v>
      </c>
    </row>
    <row r="4650" spans="1:2" x14ac:dyDescent="0.35">
      <c r="A4650" s="1">
        <v>42669</v>
      </c>
      <c r="B4650">
        <v>0.89039000000000001</v>
      </c>
    </row>
    <row r="4651" spans="1:2" x14ac:dyDescent="0.35">
      <c r="A4651" s="1">
        <v>42670</v>
      </c>
      <c r="B4651">
        <v>0.88732999999999995</v>
      </c>
    </row>
    <row r="4652" spans="1:2" x14ac:dyDescent="0.35">
      <c r="A4652" s="1">
        <v>42671</v>
      </c>
      <c r="B4652">
        <v>0.88593999999999995</v>
      </c>
    </row>
    <row r="4653" spans="1:2" x14ac:dyDescent="0.35">
      <c r="A4653" s="1">
        <v>42674</v>
      </c>
      <c r="B4653">
        <v>0.88427999999999995</v>
      </c>
    </row>
    <row r="4654" spans="1:2" x14ac:dyDescent="0.35">
      <c r="A4654" s="1">
        <v>42675</v>
      </c>
      <c r="B4654">
        <v>0.88093999999999995</v>
      </c>
    </row>
    <row r="4655" spans="1:2" x14ac:dyDescent="0.35">
      <c r="A4655" s="1">
        <v>42676</v>
      </c>
      <c r="B4655">
        <v>0.87566999999999995</v>
      </c>
    </row>
    <row r="4656" spans="1:2" x14ac:dyDescent="0.35">
      <c r="A4656" s="1">
        <v>42677</v>
      </c>
      <c r="B4656">
        <v>0.88093999999999995</v>
      </c>
    </row>
    <row r="4657" spans="1:2" x14ac:dyDescent="0.35">
      <c r="A4657" s="1">
        <v>42678</v>
      </c>
      <c r="B4657">
        <v>0.88261000000000001</v>
      </c>
    </row>
    <row r="4658" spans="1:2" x14ac:dyDescent="0.35">
      <c r="A4658" s="1">
        <v>42681</v>
      </c>
      <c r="B4658">
        <v>0.88678000000000001</v>
      </c>
    </row>
    <row r="4659" spans="1:2" x14ac:dyDescent="0.35">
      <c r="A4659" s="1">
        <v>42682</v>
      </c>
      <c r="B4659">
        <v>0.88232999999999995</v>
      </c>
    </row>
    <row r="4660" spans="1:2" x14ac:dyDescent="0.35">
      <c r="A4660" s="1">
        <v>42683</v>
      </c>
      <c r="B4660">
        <v>0.88649999999999995</v>
      </c>
    </row>
    <row r="4661" spans="1:2" x14ac:dyDescent="0.35">
      <c r="A4661" s="1">
        <v>42684</v>
      </c>
      <c r="B4661">
        <v>0.90205999999999997</v>
      </c>
    </row>
    <row r="4662" spans="1:2" x14ac:dyDescent="0.35">
      <c r="A4662" s="1">
        <v>42685</v>
      </c>
      <c r="B4662">
        <v>0.90566999999999998</v>
      </c>
    </row>
    <row r="4663" spans="1:2" x14ac:dyDescent="0.35">
      <c r="A4663" s="1">
        <v>42688</v>
      </c>
      <c r="B4663">
        <v>0.91122000000000003</v>
      </c>
    </row>
    <row r="4664" spans="1:2" x14ac:dyDescent="0.35">
      <c r="A4664" s="1">
        <v>42689</v>
      </c>
      <c r="B4664">
        <v>0.90622000000000003</v>
      </c>
    </row>
    <row r="4665" spans="1:2" x14ac:dyDescent="0.35">
      <c r="A4665" s="1">
        <v>42690</v>
      </c>
      <c r="B4665">
        <v>0.90871999999999997</v>
      </c>
    </row>
    <row r="4666" spans="1:2" x14ac:dyDescent="0.35">
      <c r="A4666" s="1">
        <v>42691</v>
      </c>
      <c r="B4666">
        <v>0.91122000000000003</v>
      </c>
    </row>
    <row r="4667" spans="1:2" x14ac:dyDescent="0.35">
      <c r="A4667" s="1">
        <v>42692</v>
      </c>
      <c r="B4667">
        <v>0.91622000000000003</v>
      </c>
    </row>
    <row r="4668" spans="1:2" x14ac:dyDescent="0.35">
      <c r="A4668" s="1">
        <v>42695</v>
      </c>
      <c r="B4668">
        <v>0.91983000000000004</v>
      </c>
    </row>
    <row r="4669" spans="1:2" x14ac:dyDescent="0.35">
      <c r="A4669" s="1">
        <v>42696</v>
      </c>
      <c r="B4669">
        <v>0.92483000000000004</v>
      </c>
    </row>
    <row r="4670" spans="1:2" x14ac:dyDescent="0.35">
      <c r="A4670" s="1">
        <v>42697</v>
      </c>
      <c r="B4670">
        <v>0.93010999999999999</v>
      </c>
    </row>
    <row r="4671" spans="1:2" x14ac:dyDescent="0.35">
      <c r="A4671" s="1">
        <v>42698</v>
      </c>
      <c r="B4671">
        <v>0.93706</v>
      </c>
    </row>
    <row r="4672" spans="1:2" x14ac:dyDescent="0.35">
      <c r="A4672" s="1">
        <v>42699</v>
      </c>
      <c r="B4672">
        <v>0.93733</v>
      </c>
    </row>
    <row r="4673" spans="1:2" x14ac:dyDescent="0.35">
      <c r="A4673" s="1">
        <v>42702</v>
      </c>
      <c r="B4673">
        <v>0.93511</v>
      </c>
    </row>
    <row r="4674" spans="1:2" x14ac:dyDescent="0.35">
      <c r="A4674" s="1">
        <v>42703</v>
      </c>
      <c r="B4674">
        <v>0.93067</v>
      </c>
    </row>
    <row r="4675" spans="1:2" x14ac:dyDescent="0.35">
      <c r="A4675" s="1">
        <v>42704</v>
      </c>
      <c r="B4675">
        <v>0.93416999999999994</v>
      </c>
    </row>
    <row r="4676" spans="1:2" x14ac:dyDescent="0.35">
      <c r="A4676" s="1">
        <v>42705</v>
      </c>
      <c r="B4676">
        <v>0.94167000000000001</v>
      </c>
    </row>
    <row r="4677" spans="1:2" x14ac:dyDescent="0.35">
      <c r="A4677" s="1">
        <v>42706</v>
      </c>
      <c r="B4677">
        <v>0.94638999999999995</v>
      </c>
    </row>
    <row r="4678" spans="1:2" x14ac:dyDescent="0.35">
      <c r="A4678" s="1">
        <v>42709</v>
      </c>
      <c r="B4678">
        <v>0.94806000000000001</v>
      </c>
    </row>
    <row r="4679" spans="1:2" x14ac:dyDescent="0.35">
      <c r="A4679" s="1">
        <v>42710</v>
      </c>
      <c r="B4679">
        <v>0.95082999999999995</v>
      </c>
    </row>
    <row r="4680" spans="1:2" x14ac:dyDescent="0.35">
      <c r="A4680" s="1">
        <v>42711</v>
      </c>
      <c r="B4680">
        <v>0.95082999999999995</v>
      </c>
    </row>
    <row r="4681" spans="1:2" x14ac:dyDescent="0.35">
      <c r="A4681" s="1">
        <v>42712</v>
      </c>
      <c r="B4681">
        <v>0.95306000000000002</v>
      </c>
    </row>
    <row r="4682" spans="1:2" x14ac:dyDescent="0.35">
      <c r="A4682" s="1">
        <v>42713</v>
      </c>
      <c r="B4682">
        <v>0.95650000000000002</v>
      </c>
    </row>
    <row r="4683" spans="1:2" x14ac:dyDescent="0.35">
      <c r="A4683" s="1">
        <v>42716</v>
      </c>
      <c r="B4683">
        <v>0.95872000000000002</v>
      </c>
    </row>
    <row r="4684" spans="1:2" x14ac:dyDescent="0.35">
      <c r="A4684" s="1">
        <v>42717</v>
      </c>
      <c r="B4684">
        <v>0.96343999999999996</v>
      </c>
    </row>
    <row r="4685" spans="1:2" x14ac:dyDescent="0.35">
      <c r="A4685" s="1">
        <v>42718</v>
      </c>
      <c r="B4685">
        <v>0.97038999999999997</v>
      </c>
    </row>
    <row r="4686" spans="1:2" x14ac:dyDescent="0.35">
      <c r="A4686" s="1">
        <v>42719</v>
      </c>
      <c r="B4686">
        <v>0.99317</v>
      </c>
    </row>
    <row r="4687" spans="1:2" x14ac:dyDescent="0.35">
      <c r="A4687" s="1">
        <v>42720</v>
      </c>
      <c r="B4687">
        <v>0.99733000000000005</v>
      </c>
    </row>
    <row r="4688" spans="1:2" x14ac:dyDescent="0.35">
      <c r="A4688" s="1">
        <v>42723</v>
      </c>
      <c r="B4688">
        <v>0.99428000000000005</v>
      </c>
    </row>
    <row r="4689" spans="1:2" x14ac:dyDescent="0.35">
      <c r="A4689" s="1">
        <v>42724</v>
      </c>
      <c r="B4689">
        <v>0.99621999999999999</v>
      </c>
    </row>
    <row r="4690" spans="1:2" x14ac:dyDescent="0.35">
      <c r="A4690" s="1">
        <v>42725</v>
      </c>
      <c r="B4690">
        <v>0.99761</v>
      </c>
    </row>
    <row r="4691" spans="1:2" x14ac:dyDescent="0.35">
      <c r="A4691" s="1">
        <v>42726</v>
      </c>
      <c r="B4691">
        <v>0.99705999999999995</v>
      </c>
    </row>
    <row r="4692" spans="1:2" x14ac:dyDescent="0.35">
      <c r="A4692" s="1">
        <v>42727</v>
      </c>
      <c r="B4692">
        <v>0.99705999999999995</v>
      </c>
    </row>
    <row r="4693" spans="1:2" x14ac:dyDescent="0.35">
      <c r="A4693" s="1">
        <v>42730</v>
      </c>
      <c r="B4693">
        <v>0.99705999999999995</v>
      </c>
    </row>
    <row r="4694" spans="1:2" x14ac:dyDescent="0.35">
      <c r="A4694" s="1">
        <v>42731</v>
      </c>
      <c r="B4694">
        <v>0.99705999999999995</v>
      </c>
    </row>
    <row r="4695" spans="1:2" x14ac:dyDescent="0.35">
      <c r="A4695" s="1">
        <v>42732</v>
      </c>
      <c r="B4695">
        <v>0.99817</v>
      </c>
    </row>
    <row r="4696" spans="1:2" x14ac:dyDescent="0.35">
      <c r="A4696" s="1">
        <v>42733</v>
      </c>
      <c r="B4696">
        <v>0.99789000000000005</v>
      </c>
    </row>
    <row r="4697" spans="1:2" x14ac:dyDescent="0.35">
      <c r="A4697" s="1">
        <v>42734</v>
      </c>
      <c r="B4697">
        <v>0.99789000000000005</v>
      </c>
    </row>
    <row r="4698" spans="1:2" x14ac:dyDescent="0.35">
      <c r="A4698" s="1">
        <v>42737</v>
      </c>
      <c r="B4698">
        <v>0.99789000000000005</v>
      </c>
    </row>
    <row r="4699" spans="1:2" x14ac:dyDescent="0.35">
      <c r="A4699" s="1">
        <v>42738</v>
      </c>
      <c r="B4699">
        <v>0.99872000000000005</v>
      </c>
    </row>
    <row r="4700" spans="1:2" x14ac:dyDescent="0.35">
      <c r="A4700" s="1">
        <v>42739</v>
      </c>
      <c r="B4700">
        <v>1.0051099999999999</v>
      </c>
    </row>
    <row r="4701" spans="1:2" x14ac:dyDescent="0.35">
      <c r="A4701" s="1">
        <v>42740</v>
      </c>
      <c r="B4701">
        <v>1.00928</v>
      </c>
    </row>
    <row r="4702" spans="1:2" x14ac:dyDescent="0.35">
      <c r="A4702" s="1">
        <v>42741</v>
      </c>
      <c r="B4702">
        <v>1.0101100000000001</v>
      </c>
    </row>
    <row r="4703" spans="1:2" x14ac:dyDescent="0.35">
      <c r="A4703" s="1">
        <v>42744</v>
      </c>
      <c r="B4703">
        <v>1.0148299999999999</v>
      </c>
    </row>
    <row r="4704" spans="1:2" x14ac:dyDescent="0.35">
      <c r="A4704" s="1">
        <v>42745</v>
      </c>
      <c r="B4704">
        <v>1.01789</v>
      </c>
    </row>
    <row r="4705" spans="1:2" x14ac:dyDescent="0.35">
      <c r="A4705" s="1">
        <v>42746</v>
      </c>
      <c r="B4705">
        <v>1.0217799999999999</v>
      </c>
    </row>
    <row r="4706" spans="1:2" x14ac:dyDescent="0.35">
      <c r="A4706" s="1">
        <v>42747</v>
      </c>
      <c r="B4706">
        <v>1.0217799999999999</v>
      </c>
    </row>
    <row r="4707" spans="1:2" x14ac:dyDescent="0.35">
      <c r="A4707" s="1">
        <v>42748</v>
      </c>
      <c r="B4707">
        <v>1.0231699999999999</v>
      </c>
    </row>
    <row r="4708" spans="1:2" x14ac:dyDescent="0.35">
      <c r="A4708" s="1">
        <v>42751</v>
      </c>
      <c r="B4708">
        <v>1.02372</v>
      </c>
    </row>
    <row r="4709" spans="1:2" x14ac:dyDescent="0.35">
      <c r="A4709" s="1">
        <v>42752</v>
      </c>
      <c r="B4709">
        <v>1.0248299999999999</v>
      </c>
    </row>
    <row r="4710" spans="1:2" x14ac:dyDescent="0.35">
      <c r="A4710" s="1">
        <v>42753</v>
      </c>
      <c r="B4710">
        <v>1.0301100000000001</v>
      </c>
    </row>
    <row r="4711" spans="1:2" x14ac:dyDescent="0.35">
      <c r="A4711" s="1">
        <v>42754</v>
      </c>
      <c r="B4711">
        <v>1.04122</v>
      </c>
    </row>
    <row r="4712" spans="1:2" x14ac:dyDescent="0.35">
      <c r="A4712" s="1">
        <v>42755</v>
      </c>
      <c r="B4712">
        <v>1.0434399999999999</v>
      </c>
    </row>
    <row r="4713" spans="1:2" x14ac:dyDescent="0.35">
      <c r="A4713" s="1">
        <v>42758</v>
      </c>
      <c r="B4713">
        <v>1.03789</v>
      </c>
    </row>
    <row r="4714" spans="1:2" x14ac:dyDescent="0.35">
      <c r="A4714" s="1">
        <v>42759</v>
      </c>
      <c r="B4714">
        <v>1.0317799999999999</v>
      </c>
    </row>
    <row r="4715" spans="1:2" x14ac:dyDescent="0.35">
      <c r="A4715" s="1">
        <v>42760</v>
      </c>
      <c r="B4715">
        <v>1.0373300000000001</v>
      </c>
    </row>
    <row r="4716" spans="1:2" x14ac:dyDescent="0.35">
      <c r="A4716" s="1">
        <v>42761</v>
      </c>
      <c r="B4716">
        <v>1.0389999999999999</v>
      </c>
    </row>
    <row r="4717" spans="1:2" x14ac:dyDescent="0.35">
      <c r="A4717" s="1">
        <v>42762</v>
      </c>
      <c r="B4717">
        <v>1.0389999999999999</v>
      </c>
    </row>
    <row r="4718" spans="1:2" x14ac:dyDescent="0.35">
      <c r="A4718" s="1">
        <v>42765</v>
      </c>
      <c r="B4718">
        <v>1.034</v>
      </c>
    </row>
    <row r="4719" spans="1:2" x14ac:dyDescent="0.35">
      <c r="A4719" s="1">
        <v>42766</v>
      </c>
      <c r="B4719">
        <v>1.0345599999999999</v>
      </c>
    </row>
    <row r="4720" spans="1:2" x14ac:dyDescent="0.35">
      <c r="A4720" s="1">
        <v>42767</v>
      </c>
      <c r="B4720">
        <v>1.0345599999999999</v>
      </c>
    </row>
    <row r="4721" spans="1:2" x14ac:dyDescent="0.35">
      <c r="A4721" s="1">
        <v>42768</v>
      </c>
      <c r="B4721">
        <v>1.03372</v>
      </c>
    </row>
    <row r="4722" spans="1:2" x14ac:dyDescent="0.35">
      <c r="A4722" s="1">
        <v>42769</v>
      </c>
      <c r="B4722">
        <v>1.034</v>
      </c>
    </row>
    <row r="4723" spans="1:2" x14ac:dyDescent="0.35">
      <c r="A4723" s="1">
        <v>42772</v>
      </c>
      <c r="B4723">
        <v>1.03844</v>
      </c>
    </row>
    <row r="4724" spans="1:2" x14ac:dyDescent="0.35">
      <c r="A4724" s="1">
        <v>42773</v>
      </c>
      <c r="B4724">
        <v>1.03817</v>
      </c>
    </row>
    <row r="4725" spans="1:2" x14ac:dyDescent="0.35">
      <c r="A4725" s="1">
        <v>42774</v>
      </c>
      <c r="B4725">
        <v>1.03372</v>
      </c>
    </row>
    <row r="4726" spans="1:2" x14ac:dyDescent="0.35">
      <c r="A4726" s="1">
        <v>42775</v>
      </c>
      <c r="B4726">
        <v>1.03372</v>
      </c>
    </row>
    <row r="4727" spans="1:2" x14ac:dyDescent="0.35">
      <c r="A4727" s="1">
        <v>42776</v>
      </c>
      <c r="B4727">
        <v>1.0362199999999999</v>
      </c>
    </row>
    <row r="4728" spans="1:2" x14ac:dyDescent="0.35">
      <c r="A4728" s="1">
        <v>42779</v>
      </c>
      <c r="B4728">
        <v>1.0389999999999999</v>
      </c>
    </row>
    <row r="4729" spans="1:2" x14ac:dyDescent="0.35">
      <c r="A4729" s="1">
        <v>42780</v>
      </c>
      <c r="B4729">
        <v>1.0373300000000001</v>
      </c>
    </row>
    <row r="4730" spans="1:2" x14ac:dyDescent="0.35">
      <c r="A4730" s="1">
        <v>42781</v>
      </c>
      <c r="B4730">
        <v>1.0417799999999999</v>
      </c>
    </row>
    <row r="4731" spans="1:2" x14ac:dyDescent="0.35">
      <c r="A4731" s="1">
        <v>42782</v>
      </c>
      <c r="B4731">
        <v>1.0565</v>
      </c>
    </row>
    <row r="4732" spans="1:2" x14ac:dyDescent="0.35">
      <c r="A4732" s="1">
        <v>42783</v>
      </c>
      <c r="B4732">
        <v>1.05233</v>
      </c>
    </row>
    <row r="4733" spans="1:2" x14ac:dyDescent="0.35">
      <c r="A4733" s="1">
        <v>42786</v>
      </c>
      <c r="B4733">
        <v>1.0501100000000001</v>
      </c>
    </row>
    <row r="4734" spans="1:2" x14ac:dyDescent="0.35">
      <c r="A4734" s="1">
        <v>42787</v>
      </c>
      <c r="B4734">
        <v>1.0534399999999999</v>
      </c>
    </row>
    <row r="4735" spans="1:2" x14ac:dyDescent="0.35">
      <c r="A4735" s="1">
        <v>42788</v>
      </c>
      <c r="B4735">
        <v>1.054</v>
      </c>
    </row>
    <row r="4736" spans="1:2" x14ac:dyDescent="0.35">
      <c r="A4736" s="1">
        <v>42789</v>
      </c>
      <c r="B4736">
        <v>1.05233</v>
      </c>
    </row>
    <row r="4737" spans="1:2" x14ac:dyDescent="0.35">
      <c r="A4737" s="1">
        <v>42790</v>
      </c>
      <c r="B4737">
        <v>1.054</v>
      </c>
    </row>
    <row r="4738" spans="1:2" x14ac:dyDescent="0.35">
      <c r="A4738" s="1">
        <v>42793</v>
      </c>
      <c r="B4738">
        <v>1.0545599999999999</v>
      </c>
    </row>
    <row r="4739" spans="1:2" x14ac:dyDescent="0.35">
      <c r="A4739" s="1">
        <v>42794</v>
      </c>
      <c r="B4739">
        <v>1.0640000000000001</v>
      </c>
    </row>
    <row r="4740" spans="1:2" x14ac:dyDescent="0.35">
      <c r="A4740" s="1">
        <v>42795</v>
      </c>
      <c r="B4740">
        <v>1.0927800000000001</v>
      </c>
    </row>
    <row r="4741" spans="1:2" x14ac:dyDescent="0.35">
      <c r="A4741" s="1">
        <v>42796</v>
      </c>
      <c r="B4741">
        <v>1.1000000000000001</v>
      </c>
    </row>
    <row r="4742" spans="1:2" x14ac:dyDescent="0.35">
      <c r="A4742" s="1">
        <v>42797</v>
      </c>
      <c r="B4742">
        <v>1.1016699999999999</v>
      </c>
    </row>
    <row r="4743" spans="1:2" x14ac:dyDescent="0.35">
      <c r="A4743" s="1">
        <v>42800</v>
      </c>
      <c r="B4743">
        <v>1.10622</v>
      </c>
    </row>
    <row r="4744" spans="1:2" x14ac:dyDescent="0.35">
      <c r="A4744" s="1">
        <v>42801</v>
      </c>
      <c r="B4744">
        <v>1.10622</v>
      </c>
    </row>
    <row r="4745" spans="1:2" x14ac:dyDescent="0.35">
      <c r="A4745" s="1">
        <v>42802</v>
      </c>
      <c r="B4745">
        <v>1.109</v>
      </c>
    </row>
    <row r="4746" spans="1:2" x14ac:dyDescent="0.35">
      <c r="A4746" s="1">
        <v>42803</v>
      </c>
      <c r="B4746">
        <v>1.1195599999999999</v>
      </c>
    </row>
    <row r="4747" spans="1:2" x14ac:dyDescent="0.35">
      <c r="A4747" s="1">
        <v>42804</v>
      </c>
      <c r="B4747">
        <v>1.1212200000000001</v>
      </c>
    </row>
    <row r="4748" spans="1:2" x14ac:dyDescent="0.35">
      <c r="A4748" s="1">
        <v>42807</v>
      </c>
      <c r="B4748">
        <v>1.1312199999999999</v>
      </c>
    </row>
    <row r="4749" spans="1:2" x14ac:dyDescent="0.35">
      <c r="A4749" s="1">
        <v>42808</v>
      </c>
      <c r="B4749">
        <v>1.13733</v>
      </c>
    </row>
    <row r="4750" spans="1:2" x14ac:dyDescent="0.35">
      <c r="A4750" s="1">
        <v>42809</v>
      </c>
      <c r="B4750">
        <v>1.1481699999999999</v>
      </c>
    </row>
    <row r="4751" spans="1:2" x14ac:dyDescent="0.35">
      <c r="A4751" s="1">
        <v>42810</v>
      </c>
      <c r="B4751">
        <v>1.15178</v>
      </c>
    </row>
    <row r="4752" spans="1:2" x14ac:dyDescent="0.35">
      <c r="A4752" s="1">
        <v>42811</v>
      </c>
      <c r="B4752">
        <v>1.15178</v>
      </c>
    </row>
    <row r="4753" spans="1:2" x14ac:dyDescent="0.35">
      <c r="A4753" s="1">
        <v>42814</v>
      </c>
      <c r="B4753">
        <v>1.15622</v>
      </c>
    </row>
    <row r="4754" spans="1:2" x14ac:dyDescent="0.35">
      <c r="A4754" s="1">
        <v>42815</v>
      </c>
      <c r="B4754">
        <v>1.15622</v>
      </c>
    </row>
    <row r="4755" spans="1:2" x14ac:dyDescent="0.35">
      <c r="A4755" s="1">
        <v>42816</v>
      </c>
      <c r="B4755">
        <v>1.1567799999999999</v>
      </c>
    </row>
    <row r="4756" spans="1:2" x14ac:dyDescent="0.35">
      <c r="A4756" s="1">
        <v>42817</v>
      </c>
      <c r="B4756">
        <v>1.15289</v>
      </c>
    </row>
    <row r="4757" spans="1:2" x14ac:dyDescent="0.35">
      <c r="A4757" s="1">
        <v>42818</v>
      </c>
      <c r="B4757">
        <v>1.1512800000000001</v>
      </c>
    </row>
    <row r="4758" spans="1:2" x14ac:dyDescent="0.35">
      <c r="A4758" s="1">
        <v>42821</v>
      </c>
      <c r="B4758">
        <v>1.1518900000000001</v>
      </c>
    </row>
    <row r="4759" spans="1:2" x14ac:dyDescent="0.35">
      <c r="A4759" s="1">
        <v>42822</v>
      </c>
      <c r="B4759">
        <v>1.15222</v>
      </c>
    </row>
    <row r="4760" spans="1:2" x14ac:dyDescent="0.35">
      <c r="A4760" s="1">
        <v>42823</v>
      </c>
      <c r="B4760">
        <v>1.1467799999999999</v>
      </c>
    </row>
    <row r="4761" spans="1:2" x14ac:dyDescent="0.35">
      <c r="A4761" s="1">
        <v>42824</v>
      </c>
      <c r="B4761">
        <v>1.14761</v>
      </c>
    </row>
    <row r="4762" spans="1:2" x14ac:dyDescent="0.35">
      <c r="A4762" s="1">
        <v>42825</v>
      </c>
      <c r="B4762">
        <v>1.1495599999999999</v>
      </c>
    </row>
    <row r="4763" spans="1:2" x14ac:dyDescent="0.35">
      <c r="A4763" s="1">
        <v>42828</v>
      </c>
      <c r="B4763">
        <v>1.1498299999999999</v>
      </c>
    </row>
    <row r="4764" spans="1:2" x14ac:dyDescent="0.35">
      <c r="A4764" s="1">
        <v>42829</v>
      </c>
      <c r="B4764">
        <v>1.1498299999999999</v>
      </c>
    </row>
    <row r="4765" spans="1:2" x14ac:dyDescent="0.35">
      <c r="A4765" s="1">
        <v>42830</v>
      </c>
      <c r="B4765">
        <v>1.15039</v>
      </c>
    </row>
    <row r="4766" spans="1:2" x14ac:dyDescent="0.35">
      <c r="A4766" s="1">
        <v>42831</v>
      </c>
      <c r="B4766">
        <v>1.1553899999999999</v>
      </c>
    </row>
    <row r="4767" spans="1:2" x14ac:dyDescent="0.35">
      <c r="A4767" s="1">
        <v>42832</v>
      </c>
      <c r="B4767">
        <v>1.15761</v>
      </c>
    </row>
    <row r="4768" spans="1:2" x14ac:dyDescent="0.35">
      <c r="A4768" s="1">
        <v>42835</v>
      </c>
      <c r="B4768">
        <v>1.15567</v>
      </c>
    </row>
    <row r="4769" spans="1:2" x14ac:dyDescent="0.35">
      <c r="A4769" s="1">
        <v>42836</v>
      </c>
      <c r="B4769">
        <v>1.1551100000000001</v>
      </c>
    </row>
    <row r="4770" spans="1:2" x14ac:dyDescent="0.35">
      <c r="A4770" s="1">
        <v>42837</v>
      </c>
      <c r="B4770">
        <v>1.1584399999999999</v>
      </c>
    </row>
    <row r="4771" spans="1:2" x14ac:dyDescent="0.35">
      <c r="A4771" s="1">
        <v>42838</v>
      </c>
      <c r="B4771">
        <v>1.1584399999999999</v>
      </c>
    </row>
    <row r="4772" spans="1:2" x14ac:dyDescent="0.35">
      <c r="A4772" s="1">
        <v>42839</v>
      </c>
      <c r="B4772">
        <v>1.1584399999999999</v>
      </c>
    </row>
    <row r="4773" spans="1:2" x14ac:dyDescent="0.35">
      <c r="A4773" s="1">
        <v>42842</v>
      </c>
      <c r="B4773">
        <v>1.1584399999999999</v>
      </c>
    </row>
    <row r="4774" spans="1:2" x14ac:dyDescent="0.35">
      <c r="A4774" s="1">
        <v>42843</v>
      </c>
      <c r="B4774">
        <v>1.15622</v>
      </c>
    </row>
    <row r="4775" spans="1:2" x14ac:dyDescent="0.35">
      <c r="A4775" s="1">
        <v>42844</v>
      </c>
      <c r="B4775">
        <v>1.15567</v>
      </c>
    </row>
    <row r="4776" spans="1:2" x14ac:dyDescent="0.35">
      <c r="A4776" s="1">
        <v>42845</v>
      </c>
      <c r="B4776">
        <v>1.15317</v>
      </c>
    </row>
    <row r="4777" spans="1:2" x14ac:dyDescent="0.35">
      <c r="A4777" s="1">
        <v>42846</v>
      </c>
      <c r="B4777">
        <v>1.15622</v>
      </c>
    </row>
    <row r="4778" spans="1:2" x14ac:dyDescent="0.35">
      <c r="A4778" s="1">
        <v>42849</v>
      </c>
      <c r="B4778">
        <v>1.1665000000000001</v>
      </c>
    </row>
    <row r="4779" spans="1:2" x14ac:dyDescent="0.35">
      <c r="A4779" s="1">
        <v>42850</v>
      </c>
      <c r="B4779">
        <v>1.17039</v>
      </c>
    </row>
    <row r="4780" spans="1:2" x14ac:dyDescent="0.35">
      <c r="A4780" s="1">
        <v>42851</v>
      </c>
      <c r="B4780">
        <v>1.17178</v>
      </c>
    </row>
    <row r="4781" spans="1:2" x14ac:dyDescent="0.35">
      <c r="A4781" s="1">
        <v>42852</v>
      </c>
      <c r="B4781">
        <v>1.1695599999999999</v>
      </c>
    </row>
    <row r="4782" spans="1:2" x14ac:dyDescent="0.35">
      <c r="A4782" s="1">
        <v>42853</v>
      </c>
      <c r="B4782">
        <v>1.1723300000000001</v>
      </c>
    </row>
    <row r="4783" spans="1:2" x14ac:dyDescent="0.35">
      <c r="A4783" s="1">
        <v>42856</v>
      </c>
      <c r="B4783">
        <v>1.1723300000000001</v>
      </c>
    </row>
    <row r="4784" spans="1:2" x14ac:dyDescent="0.35">
      <c r="A4784" s="1">
        <v>42857</v>
      </c>
      <c r="B4784">
        <v>1.1737200000000001</v>
      </c>
    </row>
    <row r="4785" spans="1:2" x14ac:dyDescent="0.35">
      <c r="A4785" s="1">
        <v>42858</v>
      </c>
      <c r="B4785">
        <v>1.1712199999999999</v>
      </c>
    </row>
    <row r="4786" spans="1:2" x14ac:dyDescent="0.35">
      <c r="A4786" s="1">
        <v>42859</v>
      </c>
      <c r="B4786">
        <v>1.1792799999999999</v>
      </c>
    </row>
    <row r="4787" spans="1:2" x14ac:dyDescent="0.35">
      <c r="A4787" s="1">
        <v>42860</v>
      </c>
      <c r="B4787">
        <v>1.1803900000000001</v>
      </c>
    </row>
    <row r="4788" spans="1:2" x14ac:dyDescent="0.35">
      <c r="A4788" s="1">
        <v>42863</v>
      </c>
      <c r="B4788">
        <v>1.1845600000000001</v>
      </c>
    </row>
    <row r="4789" spans="1:2" x14ac:dyDescent="0.35">
      <c r="A4789" s="1">
        <v>42864</v>
      </c>
      <c r="B4789">
        <v>1.1819999999999999</v>
      </c>
    </row>
    <row r="4790" spans="1:2" x14ac:dyDescent="0.35">
      <c r="A4790" s="1">
        <v>42865</v>
      </c>
      <c r="B4790">
        <v>1.1809400000000001</v>
      </c>
    </row>
    <row r="4791" spans="1:2" x14ac:dyDescent="0.35">
      <c r="A4791" s="1">
        <v>42866</v>
      </c>
      <c r="B4791">
        <v>1.1817800000000001</v>
      </c>
    </row>
    <row r="4792" spans="1:2" x14ac:dyDescent="0.35">
      <c r="A4792" s="1">
        <v>42867</v>
      </c>
      <c r="B4792">
        <v>1.1795599999999999</v>
      </c>
    </row>
    <row r="4793" spans="1:2" x14ac:dyDescent="0.35">
      <c r="A4793" s="1">
        <v>42870</v>
      </c>
      <c r="B4793">
        <v>1.17944</v>
      </c>
    </row>
    <row r="4794" spans="1:2" x14ac:dyDescent="0.35">
      <c r="A4794" s="1">
        <v>42871</v>
      </c>
      <c r="B4794">
        <v>1.1811700000000001</v>
      </c>
    </row>
    <row r="4795" spans="1:2" x14ac:dyDescent="0.35">
      <c r="A4795" s="1">
        <v>42872</v>
      </c>
      <c r="B4795">
        <v>1.17839</v>
      </c>
    </row>
    <row r="4796" spans="1:2" x14ac:dyDescent="0.35">
      <c r="A4796" s="1">
        <v>42873</v>
      </c>
      <c r="B4796">
        <v>1.1717200000000001</v>
      </c>
    </row>
    <row r="4797" spans="1:2" x14ac:dyDescent="0.35">
      <c r="A4797" s="1">
        <v>42874</v>
      </c>
      <c r="B4797">
        <v>1.1864399999999999</v>
      </c>
    </row>
    <row r="4798" spans="1:2" x14ac:dyDescent="0.35">
      <c r="A4798" s="1">
        <v>42877</v>
      </c>
      <c r="B4798">
        <v>1.1919999999999999</v>
      </c>
    </row>
    <row r="4799" spans="1:2" x14ac:dyDescent="0.35">
      <c r="A4799" s="1">
        <v>42878</v>
      </c>
      <c r="B4799">
        <v>1.1886700000000001</v>
      </c>
    </row>
    <row r="4800" spans="1:2" x14ac:dyDescent="0.35">
      <c r="A4800" s="1">
        <v>42879</v>
      </c>
      <c r="B4800">
        <v>1.1976100000000001</v>
      </c>
    </row>
    <row r="4801" spans="1:2" x14ac:dyDescent="0.35">
      <c r="A4801" s="1">
        <v>42880</v>
      </c>
      <c r="B4801">
        <v>1.2003900000000001</v>
      </c>
    </row>
    <row r="4802" spans="1:2" x14ac:dyDescent="0.35">
      <c r="A4802" s="1">
        <v>42881</v>
      </c>
      <c r="B4802">
        <v>1.2017800000000001</v>
      </c>
    </row>
    <row r="4803" spans="1:2" x14ac:dyDescent="0.35">
      <c r="A4803" s="1">
        <v>42884</v>
      </c>
      <c r="B4803">
        <v>1.2017800000000001</v>
      </c>
    </row>
    <row r="4804" spans="1:2" x14ac:dyDescent="0.35">
      <c r="A4804" s="1">
        <v>42885</v>
      </c>
      <c r="B4804">
        <v>1.2017800000000001</v>
      </c>
    </row>
    <row r="4805" spans="1:2" x14ac:dyDescent="0.35">
      <c r="A4805" s="1">
        <v>42886</v>
      </c>
      <c r="B4805">
        <v>1.21</v>
      </c>
    </row>
    <row r="4806" spans="1:2" x14ac:dyDescent="0.35">
      <c r="A4806" s="1">
        <v>42887</v>
      </c>
      <c r="B4806">
        <v>1.2180599999999999</v>
      </c>
    </row>
    <row r="4807" spans="1:2" x14ac:dyDescent="0.35">
      <c r="A4807" s="1">
        <v>42888</v>
      </c>
      <c r="B4807">
        <v>1.2224999999999999</v>
      </c>
    </row>
    <row r="4808" spans="1:2" x14ac:dyDescent="0.35">
      <c r="A4808" s="1">
        <v>42891</v>
      </c>
      <c r="B4808">
        <v>1.21956</v>
      </c>
    </row>
    <row r="4809" spans="1:2" x14ac:dyDescent="0.35">
      <c r="A4809" s="1">
        <v>42892</v>
      </c>
      <c r="B4809">
        <v>1.2190000000000001</v>
      </c>
    </row>
    <row r="4810" spans="1:2" x14ac:dyDescent="0.35">
      <c r="A4810" s="1">
        <v>42893</v>
      </c>
      <c r="B4810">
        <v>1.2210000000000001</v>
      </c>
    </row>
    <row r="4811" spans="1:2" x14ac:dyDescent="0.35">
      <c r="A4811" s="1">
        <v>42894</v>
      </c>
      <c r="B4811">
        <v>1.22811</v>
      </c>
    </row>
    <row r="4812" spans="1:2" x14ac:dyDescent="0.35">
      <c r="A4812" s="1">
        <v>42895</v>
      </c>
      <c r="B4812">
        <v>1.23644</v>
      </c>
    </row>
    <row r="4813" spans="1:2" x14ac:dyDescent="0.35">
      <c r="A4813" s="1">
        <v>42898</v>
      </c>
      <c r="B4813">
        <v>1.2416700000000001</v>
      </c>
    </row>
    <row r="4814" spans="1:2" x14ac:dyDescent="0.35">
      <c r="A4814" s="1">
        <v>42899</v>
      </c>
      <c r="B4814">
        <v>1.24556</v>
      </c>
    </row>
    <row r="4815" spans="1:2" x14ac:dyDescent="0.35">
      <c r="A4815" s="1">
        <v>42900</v>
      </c>
      <c r="B4815">
        <v>1.2503299999999999</v>
      </c>
    </row>
    <row r="4816" spans="1:2" x14ac:dyDescent="0.35">
      <c r="A4816" s="1">
        <v>42901</v>
      </c>
      <c r="B4816">
        <v>1.2674400000000001</v>
      </c>
    </row>
    <row r="4817" spans="1:2" x14ac:dyDescent="0.35">
      <c r="A4817" s="1">
        <v>42902</v>
      </c>
      <c r="B4817">
        <v>1.27356</v>
      </c>
    </row>
    <row r="4818" spans="1:2" x14ac:dyDescent="0.35">
      <c r="A4818" s="1">
        <v>42905</v>
      </c>
      <c r="B4818">
        <v>1.2802199999999999</v>
      </c>
    </row>
    <row r="4819" spans="1:2" x14ac:dyDescent="0.35">
      <c r="A4819" s="1">
        <v>42906</v>
      </c>
      <c r="B4819">
        <v>1.28722</v>
      </c>
    </row>
    <row r="4820" spans="1:2" x14ac:dyDescent="0.35">
      <c r="A4820" s="1">
        <v>42907</v>
      </c>
      <c r="B4820">
        <v>1.2894399999999999</v>
      </c>
    </row>
    <row r="4821" spans="1:2" x14ac:dyDescent="0.35">
      <c r="A4821" s="1">
        <v>42908</v>
      </c>
      <c r="B4821">
        <v>1.29556</v>
      </c>
    </row>
    <row r="4822" spans="1:2" x14ac:dyDescent="0.35">
      <c r="A4822" s="1">
        <v>42909</v>
      </c>
      <c r="B4822">
        <v>1.29328</v>
      </c>
    </row>
    <row r="4823" spans="1:2" x14ac:dyDescent="0.35">
      <c r="A4823" s="1">
        <v>42912</v>
      </c>
      <c r="B4823">
        <v>1.2948299999999999</v>
      </c>
    </row>
    <row r="4824" spans="1:2" x14ac:dyDescent="0.35">
      <c r="A4824" s="1">
        <v>42913</v>
      </c>
      <c r="B4824">
        <v>1.2950599999999999</v>
      </c>
    </row>
    <row r="4825" spans="1:2" x14ac:dyDescent="0.35">
      <c r="A4825" s="1">
        <v>42914</v>
      </c>
      <c r="B4825">
        <v>1.2963899999999999</v>
      </c>
    </row>
    <row r="4826" spans="1:2" x14ac:dyDescent="0.35">
      <c r="A4826" s="1">
        <v>42915</v>
      </c>
      <c r="B4826">
        <v>1.29861</v>
      </c>
    </row>
    <row r="4827" spans="1:2" x14ac:dyDescent="0.35">
      <c r="A4827" s="1">
        <v>42916</v>
      </c>
      <c r="B4827">
        <v>1.2991699999999999</v>
      </c>
    </row>
    <row r="4828" spans="1:2" x14ac:dyDescent="0.35">
      <c r="A4828" s="1">
        <v>42919</v>
      </c>
      <c r="B4828">
        <v>1.3007200000000001</v>
      </c>
    </row>
    <row r="4829" spans="1:2" x14ac:dyDescent="0.35">
      <c r="A4829" s="1">
        <v>42920</v>
      </c>
      <c r="B4829">
        <v>1.3021099999999999</v>
      </c>
    </row>
    <row r="4830" spans="1:2" x14ac:dyDescent="0.35">
      <c r="A4830" s="1">
        <v>42921</v>
      </c>
      <c r="B4830">
        <v>1.3029999999999999</v>
      </c>
    </row>
    <row r="4831" spans="1:2" x14ac:dyDescent="0.35">
      <c r="A4831" s="1">
        <v>42922</v>
      </c>
      <c r="B4831">
        <v>1.3041100000000001</v>
      </c>
    </row>
    <row r="4832" spans="1:2" x14ac:dyDescent="0.35">
      <c r="A4832" s="1">
        <v>42923</v>
      </c>
      <c r="B4832">
        <v>1.30522</v>
      </c>
    </row>
    <row r="4833" spans="1:2" x14ac:dyDescent="0.35">
      <c r="A4833" s="1">
        <v>42926</v>
      </c>
      <c r="B4833">
        <v>1.3041100000000001</v>
      </c>
    </row>
    <row r="4834" spans="1:2" x14ac:dyDescent="0.35">
      <c r="A4834" s="1">
        <v>42927</v>
      </c>
      <c r="B4834">
        <v>1.3035000000000001</v>
      </c>
    </row>
    <row r="4835" spans="1:2" x14ac:dyDescent="0.35">
      <c r="A4835" s="1">
        <v>42928</v>
      </c>
      <c r="B4835">
        <v>1.30389</v>
      </c>
    </row>
    <row r="4836" spans="1:2" x14ac:dyDescent="0.35">
      <c r="A4836" s="1">
        <v>42929</v>
      </c>
      <c r="B4836">
        <v>1.3036099999999999</v>
      </c>
    </row>
    <row r="4837" spans="1:2" x14ac:dyDescent="0.35">
      <c r="A4837" s="1">
        <v>42930</v>
      </c>
      <c r="B4837">
        <v>1.3036099999999999</v>
      </c>
    </row>
    <row r="4838" spans="1:2" x14ac:dyDescent="0.35">
      <c r="A4838" s="1">
        <v>42933</v>
      </c>
      <c r="B4838">
        <v>1.3061099999999999</v>
      </c>
    </row>
    <row r="4839" spans="1:2" x14ac:dyDescent="0.35">
      <c r="A4839" s="1">
        <v>42934</v>
      </c>
      <c r="B4839">
        <v>1.30694</v>
      </c>
    </row>
    <row r="4840" spans="1:2" x14ac:dyDescent="0.35">
      <c r="A4840" s="1">
        <v>42935</v>
      </c>
      <c r="B4840">
        <v>1.30722</v>
      </c>
    </row>
    <row r="4841" spans="1:2" x14ac:dyDescent="0.35">
      <c r="A4841" s="1">
        <v>42936</v>
      </c>
      <c r="B4841">
        <v>1.3125</v>
      </c>
    </row>
    <row r="4842" spans="1:2" x14ac:dyDescent="0.35">
      <c r="A4842" s="1">
        <v>42937</v>
      </c>
      <c r="B4842">
        <v>1.3144400000000001</v>
      </c>
    </row>
    <row r="4843" spans="1:2" x14ac:dyDescent="0.35">
      <c r="A4843" s="1">
        <v>42940</v>
      </c>
      <c r="B4843">
        <v>1.31389</v>
      </c>
    </row>
    <row r="4844" spans="1:2" x14ac:dyDescent="0.35">
      <c r="A4844" s="1">
        <v>42941</v>
      </c>
      <c r="B4844">
        <v>1.31667</v>
      </c>
    </row>
    <row r="4845" spans="1:2" x14ac:dyDescent="0.35">
      <c r="A4845" s="1">
        <v>42942</v>
      </c>
      <c r="B4845">
        <v>1.31389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846"/>
  <sheetViews>
    <sheetView workbookViewId="0">
      <selection activeCell="D4" sqref="D4"/>
    </sheetView>
  </sheetViews>
  <sheetFormatPr defaultRowHeight="14.5" x14ac:dyDescent="0.35"/>
  <cols>
    <col min="1" max="1" width="15.1796875" bestFit="1" customWidth="1"/>
  </cols>
  <sheetData>
    <row r="1" spans="1:2" x14ac:dyDescent="0.35">
      <c r="A1" t="s">
        <v>10</v>
      </c>
    </row>
    <row r="2" spans="1:2" x14ac:dyDescent="0.35">
      <c r="A2" t="s">
        <v>0</v>
      </c>
      <c r="B2" t="s">
        <v>1</v>
      </c>
    </row>
    <row r="3" spans="1:2" x14ac:dyDescent="0.35">
      <c r="A3" s="1" t="e">
        <f ca="1">_xll.BDH($A$1,$B$2:$B$2,"1/1/1999","7/26/2017","Dir=V","Dts=S","Sort=A","Quote=C","QtTyp=Y","Days=W","Per=cd","DtFmt=D","Fill=P","UseDPDF=Y","cols=2;rows=4844")</f>
        <v>#NAME?</v>
      </c>
      <c r="B3">
        <v>56.237000000000002</v>
      </c>
    </row>
    <row r="4" spans="1:2" x14ac:dyDescent="0.35">
      <c r="A4" s="1">
        <v>36164</v>
      </c>
      <c r="B4">
        <v>56.207000000000001</v>
      </c>
    </row>
    <row r="5" spans="1:2" x14ac:dyDescent="0.35">
      <c r="A5" s="1">
        <v>36165</v>
      </c>
      <c r="B5">
        <v>56.203000000000003</v>
      </c>
    </row>
    <row r="6" spans="1:2" x14ac:dyDescent="0.35">
      <c r="A6" s="1">
        <v>36166</v>
      </c>
      <c r="B6">
        <v>56.052999999999997</v>
      </c>
    </row>
    <row r="7" spans="1:2" x14ac:dyDescent="0.35">
      <c r="A7" s="1">
        <v>36167</v>
      </c>
      <c r="B7">
        <v>55.981000000000002</v>
      </c>
    </row>
    <row r="8" spans="1:2" x14ac:dyDescent="0.35">
      <c r="A8" s="1">
        <v>36168</v>
      </c>
      <c r="B8">
        <v>55.65</v>
      </c>
    </row>
    <row r="9" spans="1:2" x14ac:dyDescent="0.35">
      <c r="A9" s="1">
        <v>36171</v>
      </c>
      <c r="B9">
        <v>55.387</v>
      </c>
    </row>
    <row r="10" spans="1:2" x14ac:dyDescent="0.35">
      <c r="A10" s="1">
        <v>36172</v>
      </c>
      <c r="B10">
        <v>55.463000000000001</v>
      </c>
    </row>
    <row r="11" spans="1:2" x14ac:dyDescent="0.35">
      <c r="A11" s="1">
        <v>36173</v>
      </c>
      <c r="B11">
        <v>55.991</v>
      </c>
    </row>
    <row r="12" spans="1:2" x14ac:dyDescent="0.35">
      <c r="A12" s="1">
        <v>36174</v>
      </c>
      <c r="B12">
        <v>56.042000000000002</v>
      </c>
    </row>
    <row r="13" spans="1:2" x14ac:dyDescent="0.35">
      <c r="A13" s="1">
        <v>36175</v>
      </c>
      <c r="B13">
        <v>56.067999999999998</v>
      </c>
    </row>
    <row r="14" spans="1:2" x14ac:dyDescent="0.35">
      <c r="A14" s="1">
        <v>36178</v>
      </c>
      <c r="B14">
        <v>56.067999999999998</v>
      </c>
    </row>
    <row r="15" spans="1:2" x14ac:dyDescent="0.35">
      <c r="A15" s="1">
        <v>36179</v>
      </c>
      <c r="B15">
        <v>56.154000000000003</v>
      </c>
    </row>
    <row r="16" spans="1:2" x14ac:dyDescent="0.35">
      <c r="A16" s="1">
        <v>36180</v>
      </c>
      <c r="B16">
        <v>55.941000000000003</v>
      </c>
    </row>
    <row r="17" spans="1:2" x14ac:dyDescent="0.35">
      <c r="A17" s="1">
        <v>36181</v>
      </c>
      <c r="B17">
        <v>56.253</v>
      </c>
    </row>
    <row r="18" spans="1:2" x14ac:dyDescent="0.35">
      <c r="A18" s="1">
        <v>36182</v>
      </c>
      <c r="B18">
        <v>56.433</v>
      </c>
    </row>
    <row r="19" spans="1:2" x14ac:dyDescent="0.35">
      <c r="A19" s="1">
        <v>36185</v>
      </c>
      <c r="B19">
        <v>56.454999999999998</v>
      </c>
    </row>
    <row r="20" spans="1:2" x14ac:dyDescent="0.35">
      <c r="A20" s="1">
        <v>36186</v>
      </c>
      <c r="B20">
        <v>56.369</v>
      </c>
    </row>
    <row r="21" spans="1:2" x14ac:dyDescent="0.35">
      <c r="A21" s="1">
        <v>36187</v>
      </c>
      <c r="B21">
        <v>56.326999999999998</v>
      </c>
    </row>
    <row r="22" spans="1:2" x14ac:dyDescent="0.35">
      <c r="A22" s="1">
        <v>36188</v>
      </c>
      <c r="B22">
        <v>56.476999999999997</v>
      </c>
    </row>
    <row r="23" spans="1:2" x14ac:dyDescent="0.35">
      <c r="A23" s="1">
        <v>36189</v>
      </c>
      <c r="B23">
        <v>56.481999999999999</v>
      </c>
    </row>
    <row r="24" spans="1:2" x14ac:dyDescent="0.35">
      <c r="A24" s="1">
        <v>36192</v>
      </c>
      <c r="B24">
        <v>56.383000000000003</v>
      </c>
    </row>
    <row r="25" spans="1:2" x14ac:dyDescent="0.35">
      <c r="A25" s="1">
        <v>36193</v>
      </c>
      <c r="B25">
        <v>56.155999999999999</v>
      </c>
    </row>
    <row r="26" spans="1:2" x14ac:dyDescent="0.35">
      <c r="A26" s="1">
        <v>36194</v>
      </c>
      <c r="B26">
        <v>56.173000000000002</v>
      </c>
    </row>
    <row r="27" spans="1:2" x14ac:dyDescent="0.35">
      <c r="A27" s="1">
        <v>36195</v>
      </c>
      <c r="B27">
        <v>55.651000000000003</v>
      </c>
    </row>
    <row r="28" spans="1:2" x14ac:dyDescent="0.35">
      <c r="A28" s="1">
        <v>36196</v>
      </c>
      <c r="B28">
        <v>55.634999999999998</v>
      </c>
    </row>
    <row r="29" spans="1:2" x14ac:dyDescent="0.35">
      <c r="A29" s="1">
        <v>36199</v>
      </c>
      <c r="B29">
        <v>55.624000000000002</v>
      </c>
    </row>
    <row r="30" spans="1:2" x14ac:dyDescent="0.35">
      <c r="A30" s="1">
        <v>36200</v>
      </c>
      <c r="B30">
        <v>55.847999999999999</v>
      </c>
    </row>
    <row r="31" spans="1:2" x14ac:dyDescent="0.35">
      <c r="A31" s="1">
        <v>36201</v>
      </c>
      <c r="B31">
        <v>55.768000000000001</v>
      </c>
    </row>
    <row r="32" spans="1:2" x14ac:dyDescent="0.35">
      <c r="A32" s="1">
        <v>36202</v>
      </c>
      <c r="B32">
        <v>55.621000000000002</v>
      </c>
    </row>
    <row r="33" spans="1:2" x14ac:dyDescent="0.35">
      <c r="A33" s="1">
        <v>36203</v>
      </c>
      <c r="B33">
        <v>55.27</v>
      </c>
    </row>
    <row r="34" spans="1:2" x14ac:dyDescent="0.35">
      <c r="A34" s="1">
        <v>36206</v>
      </c>
      <c r="B34">
        <v>55.27</v>
      </c>
    </row>
    <row r="35" spans="1:2" x14ac:dyDescent="0.35">
      <c r="A35" s="1">
        <v>36207</v>
      </c>
      <c r="B35">
        <v>55.082000000000001</v>
      </c>
    </row>
    <row r="36" spans="1:2" x14ac:dyDescent="0.35">
      <c r="A36" s="1">
        <v>36208</v>
      </c>
      <c r="B36">
        <v>55.34</v>
      </c>
    </row>
    <row r="37" spans="1:2" x14ac:dyDescent="0.35">
      <c r="A37" s="1">
        <v>36209</v>
      </c>
      <c r="B37">
        <v>55.337000000000003</v>
      </c>
    </row>
    <row r="38" spans="1:2" x14ac:dyDescent="0.35">
      <c r="A38" s="1">
        <v>36210</v>
      </c>
      <c r="B38">
        <v>55.121000000000002</v>
      </c>
    </row>
    <row r="39" spans="1:2" x14ac:dyDescent="0.35">
      <c r="A39" s="1">
        <v>36213</v>
      </c>
      <c r="B39">
        <v>55.244</v>
      </c>
    </row>
    <row r="40" spans="1:2" x14ac:dyDescent="0.35">
      <c r="A40" s="1">
        <v>36214</v>
      </c>
      <c r="B40">
        <v>55.124000000000002</v>
      </c>
    </row>
    <row r="41" spans="1:2" x14ac:dyDescent="0.35">
      <c r="A41" s="1">
        <v>36215</v>
      </c>
      <c r="B41">
        <v>55.109000000000002</v>
      </c>
    </row>
    <row r="42" spans="1:2" x14ac:dyDescent="0.35">
      <c r="A42" s="1">
        <v>36216</v>
      </c>
      <c r="B42">
        <v>54.441000000000003</v>
      </c>
    </row>
    <row r="43" spans="1:2" x14ac:dyDescent="0.35">
      <c r="A43" s="1">
        <v>36217</v>
      </c>
      <c r="B43">
        <v>54.499000000000002</v>
      </c>
    </row>
    <row r="44" spans="1:2" x14ac:dyDescent="0.35">
      <c r="A44" s="1">
        <v>36220</v>
      </c>
      <c r="B44">
        <v>53.973999999999997</v>
      </c>
    </row>
    <row r="45" spans="1:2" x14ac:dyDescent="0.35">
      <c r="A45" s="1">
        <v>36221</v>
      </c>
      <c r="B45">
        <v>54.030999999999999</v>
      </c>
    </row>
    <row r="46" spans="1:2" x14ac:dyDescent="0.35">
      <c r="A46" s="1">
        <v>36222</v>
      </c>
      <c r="B46">
        <v>53.976999999999997</v>
      </c>
    </row>
    <row r="47" spans="1:2" x14ac:dyDescent="0.35">
      <c r="A47" s="1">
        <v>36223</v>
      </c>
      <c r="B47">
        <v>53.762999999999998</v>
      </c>
    </row>
    <row r="48" spans="1:2" x14ac:dyDescent="0.35">
      <c r="A48" s="1">
        <v>36224</v>
      </c>
      <c r="B48">
        <v>54.432000000000002</v>
      </c>
    </row>
    <row r="49" spans="1:2" x14ac:dyDescent="0.35">
      <c r="A49" s="1">
        <v>36227</v>
      </c>
      <c r="B49">
        <v>54.378999999999998</v>
      </c>
    </row>
    <row r="50" spans="1:2" x14ac:dyDescent="0.35">
      <c r="A50" s="1">
        <v>36228</v>
      </c>
      <c r="B50">
        <v>54.423999999999999</v>
      </c>
    </row>
    <row r="51" spans="1:2" x14ac:dyDescent="0.35">
      <c r="A51" s="1">
        <v>36229</v>
      </c>
      <c r="B51">
        <v>54.673000000000002</v>
      </c>
    </row>
    <row r="52" spans="1:2" x14ac:dyDescent="0.35">
      <c r="A52" s="1">
        <v>36230</v>
      </c>
      <c r="B52">
        <v>54.649000000000001</v>
      </c>
    </row>
    <row r="53" spans="1:2" x14ac:dyDescent="0.35">
      <c r="A53" s="1">
        <v>36231</v>
      </c>
      <c r="B53">
        <v>54.773000000000003</v>
      </c>
    </row>
    <row r="54" spans="1:2" x14ac:dyDescent="0.35">
      <c r="A54" s="1">
        <v>36234</v>
      </c>
      <c r="B54">
        <v>54.862000000000002</v>
      </c>
    </row>
    <row r="55" spans="1:2" x14ac:dyDescent="0.35">
      <c r="A55" s="1">
        <v>36235</v>
      </c>
      <c r="B55">
        <v>55.023000000000003</v>
      </c>
    </row>
    <row r="56" spans="1:2" x14ac:dyDescent="0.35">
      <c r="A56" s="1">
        <v>36236</v>
      </c>
      <c r="B56">
        <v>54.981999999999999</v>
      </c>
    </row>
    <row r="57" spans="1:2" x14ac:dyDescent="0.35">
      <c r="A57" s="1">
        <v>36237</v>
      </c>
      <c r="B57">
        <v>55.012</v>
      </c>
    </row>
    <row r="58" spans="1:2" x14ac:dyDescent="0.35">
      <c r="A58" s="1">
        <v>36238</v>
      </c>
      <c r="B58">
        <v>55.087000000000003</v>
      </c>
    </row>
    <row r="59" spans="1:2" x14ac:dyDescent="0.35">
      <c r="A59" s="1">
        <v>36241</v>
      </c>
      <c r="B59">
        <v>54.868000000000002</v>
      </c>
    </row>
    <row r="60" spans="1:2" x14ac:dyDescent="0.35">
      <c r="A60" s="1">
        <v>36242</v>
      </c>
      <c r="B60">
        <v>54.786999999999999</v>
      </c>
    </row>
    <row r="61" spans="1:2" x14ac:dyDescent="0.35">
      <c r="A61" s="1">
        <v>36243</v>
      </c>
      <c r="B61">
        <v>54.87</v>
      </c>
    </row>
    <row r="62" spans="1:2" x14ac:dyDescent="0.35">
      <c r="A62" s="1">
        <v>36244</v>
      </c>
      <c r="B62">
        <v>54.866999999999997</v>
      </c>
    </row>
    <row r="63" spans="1:2" x14ac:dyDescent="0.35">
      <c r="A63" s="1">
        <v>36245</v>
      </c>
      <c r="B63">
        <v>54.851999999999997</v>
      </c>
    </row>
    <row r="64" spans="1:2" x14ac:dyDescent="0.35">
      <c r="A64" s="1">
        <v>36248</v>
      </c>
      <c r="B64">
        <v>54.634999999999998</v>
      </c>
    </row>
    <row r="65" spans="1:2" x14ac:dyDescent="0.35">
      <c r="A65" s="1">
        <v>36249</v>
      </c>
      <c r="B65">
        <v>54.539000000000001</v>
      </c>
    </row>
    <row r="66" spans="1:2" x14ac:dyDescent="0.35">
      <c r="A66" s="1">
        <v>36250</v>
      </c>
      <c r="B66">
        <v>54.503999999999998</v>
      </c>
    </row>
    <row r="67" spans="1:2" x14ac:dyDescent="0.35">
      <c r="A67" s="1">
        <v>36251</v>
      </c>
      <c r="B67">
        <v>54.424999999999997</v>
      </c>
    </row>
    <row r="68" spans="1:2" x14ac:dyDescent="0.35">
      <c r="A68" s="1">
        <v>36252</v>
      </c>
      <c r="B68">
        <v>54.424999999999997</v>
      </c>
    </row>
    <row r="69" spans="1:2" x14ac:dyDescent="0.35">
      <c r="A69" s="1">
        <v>36255</v>
      </c>
      <c r="B69">
        <v>54.424999999999997</v>
      </c>
    </row>
    <row r="70" spans="1:2" x14ac:dyDescent="0.35">
      <c r="A70" s="1">
        <v>36256</v>
      </c>
      <c r="B70">
        <v>54.982999999999997</v>
      </c>
    </row>
    <row r="71" spans="1:2" x14ac:dyDescent="0.35">
      <c r="A71" s="1">
        <v>36257</v>
      </c>
      <c r="B71">
        <v>55.206000000000003</v>
      </c>
    </row>
    <row r="72" spans="1:2" x14ac:dyDescent="0.35">
      <c r="A72" s="1">
        <v>36258</v>
      </c>
      <c r="B72">
        <v>55.268999999999998</v>
      </c>
    </row>
    <row r="73" spans="1:2" x14ac:dyDescent="0.35">
      <c r="A73" s="1">
        <v>36259</v>
      </c>
      <c r="B73">
        <v>55.719000000000001</v>
      </c>
    </row>
    <row r="74" spans="1:2" x14ac:dyDescent="0.35">
      <c r="A74" s="1">
        <v>36262</v>
      </c>
      <c r="B74">
        <v>55.667000000000002</v>
      </c>
    </row>
    <row r="75" spans="1:2" x14ac:dyDescent="0.35">
      <c r="A75" s="1">
        <v>36263</v>
      </c>
      <c r="B75">
        <v>55.463000000000001</v>
      </c>
    </row>
    <row r="76" spans="1:2" x14ac:dyDescent="0.35">
      <c r="A76" s="1">
        <v>36264</v>
      </c>
      <c r="B76">
        <v>55.41</v>
      </c>
    </row>
    <row r="77" spans="1:2" x14ac:dyDescent="0.35">
      <c r="A77" s="1">
        <v>36265</v>
      </c>
      <c r="B77">
        <v>55.232999999999997</v>
      </c>
    </row>
    <row r="78" spans="1:2" x14ac:dyDescent="0.35">
      <c r="A78" s="1">
        <v>36266</v>
      </c>
      <c r="B78">
        <v>55.155999999999999</v>
      </c>
    </row>
    <row r="79" spans="1:2" x14ac:dyDescent="0.35">
      <c r="A79" s="1">
        <v>36269</v>
      </c>
      <c r="B79">
        <v>55.06</v>
      </c>
    </row>
    <row r="80" spans="1:2" x14ac:dyDescent="0.35">
      <c r="A80" s="1">
        <v>36270</v>
      </c>
      <c r="B80">
        <v>55.366</v>
      </c>
    </row>
    <row r="81" spans="1:2" x14ac:dyDescent="0.35">
      <c r="A81" s="1">
        <v>36271</v>
      </c>
      <c r="B81">
        <v>55.371000000000002</v>
      </c>
    </row>
    <row r="82" spans="1:2" x14ac:dyDescent="0.35">
      <c r="A82" s="1">
        <v>36272</v>
      </c>
      <c r="B82">
        <v>55.177999999999997</v>
      </c>
    </row>
    <row r="83" spans="1:2" x14ac:dyDescent="0.35">
      <c r="A83" s="1">
        <v>36273</v>
      </c>
      <c r="B83">
        <v>55.030999999999999</v>
      </c>
    </row>
    <row r="84" spans="1:2" x14ac:dyDescent="0.35">
      <c r="A84" s="1">
        <v>36276</v>
      </c>
      <c r="B84">
        <v>54.850999999999999</v>
      </c>
    </row>
    <row r="85" spans="1:2" x14ac:dyDescent="0.35">
      <c r="A85" s="1">
        <v>36277</v>
      </c>
      <c r="B85">
        <v>55.170999999999999</v>
      </c>
    </row>
    <row r="86" spans="1:2" x14ac:dyDescent="0.35">
      <c r="A86" s="1">
        <v>36278</v>
      </c>
      <c r="B86">
        <v>55.127000000000002</v>
      </c>
    </row>
    <row r="87" spans="1:2" x14ac:dyDescent="0.35">
      <c r="A87" s="1">
        <v>36279</v>
      </c>
      <c r="B87">
        <v>55.338000000000001</v>
      </c>
    </row>
    <row r="88" spans="1:2" x14ac:dyDescent="0.35">
      <c r="A88" s="1">
        <v>36280</v>
      </c>
      <c r="B88">
        <v>55.033999999999999</v>
      </c>
    </row>
    <row r="89" spans="1:2" x14ac:dyDescent="0.35">
      <c r="A89" s="1">
        <v>36283</v>
      </c>
      <c r="B89">
        <v>55.033999999999999</v>
      </c>
    </row>
    <row r="90" spans="1:2" x14ac:dyDescent="0.35">
      <c r="A90" s="1">
        <v>36284</v>
      </c>
      <c r="B90">
        <v>54.610999999999997</v>
      </c>
    </row>
    <row r="91" spans="1:2" x14ac:dyDescent="0.35">
      <c r="A91" s="1">
        <v>36285</v>
      </c>
      <c r="B91">
        <v>54.673000000000002</v>
      </c>
    </row>
    <row r="92" spans="1:2" x14ac:dyDescent="0.35">
      <c r="A92" s="1">
        <v>36286</v>
      </c>
      <c r="B92">
        <v>54.618000000000002</v>
      </c>
    </row>
    <row r="93" spans="1:2" x14ac:dyDescent="0.35">
      <c r="A93" s="1">
        <v>36287</v>
      </c>
      <c r="B93">
        <v>54.49</v>
      </c>
    </row>
    <row r="94" spans="1:2" x14ac:dyDescent="0.35">
      <c r="A94" s="1">
        <v>36290</v>
      </c>
      <c r="B94">
        <v>54.353999999999999</v>
      </c>
    </row>
    <row r="95" spans="1:2" x14ac:dyDescent="0.35">
      <c r="A95" s="1">
        <v>36291</v>
      </c>
      <c r="B95">
        <v>54.363</v>
      </c>
    </row>
    <row r="96" spans="1:2" x14ac:dyDescent="0.35">
      <c r="A96" s="1">
        <v>36292</v>
      </c>
      <c r="B96">
        <v>54.292999999999999</v>
      </c>
    </row>
    <row r="97" spans="1:2" x14ac:dyDescent="0.35">
      <c r="A97" s="1">
        <v>36293</v>
      </c>
      <c r="B97">
        <v>54.302</v>
      </c>
    </row>
    <row r="98" spans="1:2" x14ac:dyDescent="0.35">
      <c r="A98" s="1">
        <v>36294</v>
      </c>
      <c r="B98">
        <v>54.311999999999998</v>
      </c>
    </row>
    <row r="99" spans="1:2" x14ac:dyDescent="0.35">
      <c r="A99" s="1">
        <v>36297</v>
      </c>
      <c r="B99">
        <v>53.792000000000002</v>
      </c>
    </row>
    <row r="100" spans="1:2" x14ac:dyDescent="0.35">
      <c r="A100" s="1">
        <v>36298</v>
      </c>
      <c r="B100">
        <v>53.932000000000002</v>
      </c>
    </row>
    <row r="101" spans="1:2" x14ac:dyDescent="0.35">
      <c r="A101" s="1">
        <v>36299</v>
      </c>
      <c r="B101">
        <v>53.712000000000003</v>
      </c>
    </row>
    <row r="102" spans="1:2" x14ac:dyDescent="0.35">
      <c r="A102" s="1">
        <v>36300</v>
      </c>
      <c r="B102">
        <v>53.722000000000001</v>
      </c>
    </row>
    <row r="103" spans="1:2" x14ac:dyDescent="0.35">
      <c r="A103" s="1">
        <v>36301</v>
      </c>
      <c r="B103">
        <v>53.798000000000002</v>
      </c>
    </row>
    <row r="104" spans="1:2" x14ac:dyDescent="0.35">
      <c r="A104" s="1">
        <v>36304</v>
      </c>
      <c r="B104">
        <v>53.969000000000001</v>
      </c>
    </row>
    <row r="105" spans="1:2" x14ac:dyDescent="0.35">
      <c r="A105" s="1">
        <v>36305</v>
      </c>
      <c r="B105">
        <v>54.045999999999999</v>
      </c>
    </row>
    <row r="106" spans="1:2" x14ac:dyDescent="0.35">
      <c r="A106" s="1">
        <v>36306</v>
      </c>
      <c r="B106">
        <v>54.055999999999997</v>
      </c>
    </row>
    <row r="107" spans="1:2" x14ac:dyDescent="0.35">
      <c r="A107" s="1">
        <v>36307</v>
      </c>
      <c r="B107">
        <v>53.777000000000001</v>
      </c>
    </row>
    <row r="108" spans="1:2" x14ac:dyDescent="0.35">
      <c r="A108" s="1">
        <v>36308</v>
      </c>
      <c r="B108">
        <v>53.786000000000001</v>
      </c>
    </row>
    <row r="109" spans="1:2" x14ac:dyDescent="0.35">
      <c r="A109" s="1">
        <v>36311</v>
      </c>
      <c r="B109">
        <v>53.786000000000001</v>
      </c>
    </row>
    <row r="110" spans="1:2" x14ac:dyDescent="0.35">
      <c r="A110" s="1">
        <v>36312</v>
      </c>
      <c r="B110">
        <v>53.207000000000001</v>
      </c>
    </row>
    <row r="111" spans="1:2" x14ac:dyDescent="0.35">
      <c r="A111" s="1">
        <v>36313</v>
      </c>
      <c r="B111">
        <v>53.216999999999999</v>
      </c>
    </row>
    <row r="112" spans="1:2" x14ac:dyDescent="0.35">
      <c r="A112" s="1">
        <v>36314</v>
      </c>
      <c r="B112">
        <v>53.225999999999999</v>
      </c>
    </row>
    <row r="113" spans="1:2" x14ac:dyDescent="0.35">
      <c r="A113" s="1">
        <v>36315</v>
      </c>
      <c r="B113">
        <v>53.066000000000003</v>
      </c>
    </row>
    <row r="114" spans="1:2" x14ac:dyDescent="0.35">
      <c r="A114" s="1">
        <v>36318</v>
      </c>
      <c r="B114">
        <v>53.137999999999998</v>
      </c>
    </row>
    <row r="115" spans="1:2" x14ac:dyDescent="0.35">
      <c r="A115" s="1">
        <v>36319</v>
      </c>
      <c r="B115">
        <v>53.136000000000003</v>
      </c>
    </row>
    <row r="116" spans="1:2" x14ac:dyDescent="0.35">
      <c r="A116" s="1">
        <v>36320</v>
      </c>
      <c r="B116">
        <v>53.146000000000001</v>
      </c>
    </row>
    <row r="117" spans="1:2" x14ac:dyDescent="0.35">
      <c r="A117" s="1">
        <v>36321</v>
      </c>
      <c r="B117">
        <v>52.478999999999999</v>
      </c>
    </row>
    <row r="118" spans="1:2" x14ac:dyDescent="0.35">
      <c r="A118" s="1">
        <v>36322</v>
      </c>
      <c r="B118">
        <v>52.518999999999998</v>
      </c>
    </row>
    <row r="119" spans="1:2" x14ac:dyDescent="0.35">
      <c r="A119" s="1">
        <v>36325</v>
      </c>
      <c r="B119">
        <v>52.235999999999997</v>
      </c>
    </row>
    <row r="120" spans="1:2" x14ac:dyDescent="0.35">
      <c r="A120" s="1">
        <v>36326</v>
      </c>
      <c r="B120">
        <v>52.470999999999997</v>
      </c>
    </row>
    <row r="121" spans="1:2" x14ac:dyDescent="0.35">
      <c r="A121" s="1">
        <v>36327</v>
      </c>
      <c r="B121">
        <v>52.481000000000002</v>
      </c>
    </row>
    <row r="122" spans="1:2" x14ac:dyDescent="0.35">
      <c r="A122" s="1">
        <v>36328</v>
      </c>
      <c r="B122">
        <v>52.491</v>
      </c>
    </row>
    <row r="123" spans="1:2" x14ac:dyDescent="0.35">
      <c r="A123" s="1">
        <v>36329</v>
      </c>
      <c r="B123">
        <v>53.134999999999998</v>
      </c>
    </row>
    <row r="124" spans="1:2" x14ac:dyDescent="0.35">
      <c r="A124" s="1">
        <v>36332</v>
      </c>
      <c r="B124">
        <v>53.164999999999999</v>
      </c>
    </row>
    <row r="125" spans="1:2" x14ac:dyDescent="0.35">
      <c r="A125" s="1">
        <v>36333</v>
      </c>
      <c r="B125">
        <v>53.174999999999997</v>
      </c>
    </row>
    <row r="126" spans="1:2" x14ac:dyDescent="0.35">
      <c r="A126" s="1">
        <v>36334</v>
      </c>
      <c r="B126">
        <v>52.289000000000001</v>
      </c>
    </row>
    <row r="127" spans="1:2" x14ac:dyDescent="0.35">
      <c r="A127" s="1">
        <v>36335</v>
      </c>
      <c r="B127">
        <v>52.15</v>
      </c>
    </row>
    <row r="128" spans="1:2" x14ac:dyDescent="0.35">
      <c r="A128" s="1">
        <v>36336</v>
      </c>
      <c r="B128">
        <v>52.249000000000002</v>
      </c>
    </row>
    <row r="129" spans="1:2" x14ac:dyDescent="0.35">
      <c r="A129" s="1">
        <v>36339</v>
      </c>
      <c r="B129">
        <v>52.406999999999996</v>
      </c>
    </row>
    <row r="130" spans="1:2" x14ac:dyDescent="0.35">
      <c r="A130" s="1">
        <v>36340</v>
      </c>
      <c r="B130">
        <v>52.447000000000003</v>
      </c>
    </row>
    <row r="131" spans="1:2" x14ac:dyDescent="0.35">
      <c r="A131" s="1">
        <v>36341</v>
      </c>
      <c r="B131">
        <v>52.34</v>
      </c>
    </row>
    <row r="132" spans="1:2" x14ac:dyDescent="0.35">
      <c r="A132" s="1">
        <v>36342</v>
      </c>
      <c r="B132">
        <v>52.734000000000002</v>
      </c>
    </row>
    <row r="133" spans="1:2" x14ac:dyDescent="0.35">
      <c r="A133" s="1">
        <v>36343</v>
      </c>
      <c r="B133">
        <v>52.744</v>
      </c>
    </row>
    <row r="134" spans="1:2" x14ac:dyDescent="0.35">
      <c r="A134" s="1">
        <v>36346</v>
      </c>
      <c r="B134">
        <v>52.744</v>
      </c>
    </row>
    <row r="135" spans="1:2" x14ac:dyDescent="0.35">
      <c r="A135" s="1">
        <v>36347</v>
      </c>
      <c r="B135">
        <v>52.871000000000002</v>
      </c>
    </row>
    <row r="136" spans="1:2" x14ac:dyDescent="0.35">
      <c r="A136" s="1">
        <v>36348</v>
      </c>
      <c r="B136">
        <v>52.737000000000002</v>
      </c>
    </row>
    <row r="137" spans="1:2" x14ac:dyDescent="0.35">
      <c r="A137" s="1">
        <v>36349</v>
      </c>
      <c r="B137">
        <v>52.713000000000001</v>
      </c>
    </row>
    <row r="138" spans="1:2" x14ac:dyDescent="0.35">
      <c r="A138" s="1">
        <v>36350</v>
      </c>
      <c r="B138">
        <v>53.069000000000003</v>
      </c>
    </row>
    <row r="139" spans="1:2" x14ac:dyDescent="0.35">
      <c r="A139" s="1">
        <v>36353</v>
      </c>
      <c r="B139">
        <v>53.145000000000003</v>
      </c>
    </row>
    <row r="140" spans="1:2" x14ac:dyDescent="0.35">
      <c r="A140" s="1">
        <v>36354</v>
      </c>
      <c r="B140">
        <v>53.347000000000001</v>
      </c>
    </row>
    <row r="141" spans="1:2" x14ac:dyDescent="0.35">
      <c r="A141" s="1">
        <v>36355</v>
      </c>
      <c r="B141">
        <v>53.253</v>
      </c>
    </row>
    <row r="142" spans="1:2" x14ac:dyDescent="0.35">
      <c r="A142" s="1">
        <v>36356</v>
      </c>
      <c r="B142">
        <v>53.235999999999997</v>
      </c>
    </row>
    <row r="143" spans="1:2" x14ac:dyDescent="0.35">
      <c r="A143" s="1">
        <v>36357</v>
      </c>
      <c r="B143">
        <v>53.472999999999999</v>
      </c>
    </row>
    <row r="144" spans="1:2" x14ac:dyDescent="0.35">
      <c r="A144" s="1">
        <v>36360</v>
      </c>
      <c r="B144">
        <v>53.561</v>
      </c>
    </row>
    <row r="145" spans="1:2" x14ac:dyDescent="0.35">
      <c r="A145" s="1">
        <v>36361</v>
      </c>
      <c r="B145">
        <v>53.570999999999998</v>
      </c>
    </row>
    <row r="146" spans="1:2" x14ac:dyDescent="0.35">
      <c r="A146" s="1">
        <v>36362</v>
      </c>
      <c r="B146">
        <v>53.545999999999999</v>
      </c>
    </row>
    <row r="147" spans="1:2" x14ac:dyDescent="0.35">
      <c r="A147" s="1">
        <v>36363</v>
      </c>
      <c r="B147">
        <v>53.555999999999997</v>
      </c>
    </row>
    <row r="148" spans="1:2" x14ac:dyDescent="0.35">
      <c r="A148" s="1">
        <v>36364</v>
      </c>
      <c r="B148">
        <v>52.625999999999998</v>
      </c>
    </row>
    <row r="149" spans="1:2" x14ac:dyDescent="0.35">
      <c r="A149" s="1">
        <v>36367</v>
      </c>
      <c r="B149">
        <v>52.448999999999998</v>
      </c>
    </row>
    <row r="150" spans="1:2" x14ac:dyDescent="0.35">
      <c r="A150" s="1">
        <v>36368</v>
      </c>
      <c r="B150">
        <v>52.459000000000003</v>
      </c>
    </row>
    <row r="151" spans="1:2" x14ac:dyDescent="0.35">
      <c r="A151" s="1">
        <v>36369</v>
      </c>
      <c r="B151">
        <v>52.469000000000001</v>
      </c>
    </row>
    <row r="152" spans="1:2" x14ac:dyDescent="0.35">
      <c r="A152" s="1">
        <v>36370</v>
      </c>
      <c r="B152">
        <v>52.359000000000002</v>
      </c>
    </row>
    <row r="153" spans="1:2" x14ac:dyDescent="0.35">
      <c r="A153" s="1">
        <v>36371</v>
      </c>
      <c r="B153">
        <v>52.268999999999998</v>
      </c>
    </row>
    <row r="154" spans="1:2" x14ac:dyDescent="0.35">
      <c r="A154" s="1">
        <v>36374</v>
      </c>
      <c r="B154">
        <v>52.298999999999999</v>
      </c>
    </row>
    <row r="155" spans="1:2" x14ac:dyDescent="0.35">
      <c r="A155" s="1">
        <v>36375</v>
      </c>
      <c r="B155">
        <v>52.19</v>
      </c>
    </row>
    <row r="156" spans="1:2" x14ac:dyDescent="0.35">
      <c r="A156" s="1">
        <v>36376</v>
      </c>
      <c r="B156">
        <v>52.148000000000003</v>
      </c>
    </row>
    <row r="157" spans="1:2" x14ac:dyDescent="0.35">
      <c r="A157" s="1">
        <v>36377</v>
      </c>
      <c r="B157">
        <v>51.936</v>
      </c>
    </row>
    <row r="158" spans="1:2" x14ac:dyDescent="0.35">
      <c r="A158" s="1">
        <v>36378</v>
      </c>
      <c r="B158">
        <v>51.890999999999998</v>
      </c>
    </row>
    <row r="159" spans="1:2" x14ac:dyDescent="0.35">
      <c r="A159" s="1">
        <v>36381</v>
      </c>
      <c r="B159">
        <v>51.625</v>
      </c>
    </row>
    <row r="160" spans="1:2" x14ac:dyDescent="0.35">
      <c r="A160" s="1">
        <v>36382</v>
      </c>
      <c r="B160">
        <v>51.33</v>
      </c>
    </row>
    <row r="161" spans="1:2" x14ac:dyDescent="0.35">
      <c r="A161" s="1">
        <v>36383</v>
      </c>
      <c r="B161">
        <v>51.329000000000001</v>
      </c>
    </row>
    <row r="162" spans="1:2" x14ac:dyDescent="0.35">
      <c r="A162" s="1">
        <v>36384</v>
      </c>
      <c r="B162">
        <v>51.59</v>
      </c>
    </row>
    <row r="163" spans="1:2" x14ac:dyDescent="0.35">
      <c r="A163" s="1">
        <v>36385</v>
      </c>
      <c r="B163">
        <v>51.6</v>
      </c>
    </row>
    <row r="164" spans="1:2" x14ac:dyDescent="0.35">
      <c r="A164" s="1">
        <v>36388</v>
      </c>
      <c r="B164">
        <v>52.274000000000001</v>
      </c>
    </row>
    <row r="165" spans="1:2" x14ac:dyDescent="0.35">
      <c r="A165" s="1">
        <v>36389</v>
      </c>
      <c r="B165">
        <v>52.819000000000003</v>
      </c>
    </row>
    <row r="166" spans="1:2" x14ac:dyDescent="0.35">
      <c r="A166" s="1">
        <v>36390</v>
      </c>
      <c r="B166">
        <v>52.558</v>
      </c>
    </row>
    <row r="167" spans="1:2" x14ac:dyDescent="0.35">
      <c r="A167" s="1">
        <v>36391</v>
      </c>
      <c r="B167">
        <v>52.631999999999998</v>
      </c>
    </row>
    <row r="168" spans="1:2" x14ac:dyDescent="0.35">
      <c r="A168" s="1">
        <v>36392</v>
      </c>
      <c r="B168">
        <v>52.548000000000002</v>
      </c>
    </row>
    <row r="169" spans="1:2" x14ac:dyDescent="0.35">
      <c r="A169" s="1">
        <v>36395</v>
      </c>
      <c r="B169">
        <v>52.488999999999997</v>
      </c>
    </row>
    <row r="170" spans="1:2" x14ac:dyDescent="0.35">
      <c r="A170" s="1">
        <v>36396</v>
      </c>
      <c r="B170">
        <v>52.469000000000001</v>
      </c>
    </row>
    <row r="171" spans="1:2" x14ac:dyDescent="0.35">
      <c r="A171" s="1">
        <v>36397</v>
      </c>
      <c r="B171">
        <v>53.154000000000003</v>
      </c>
    </row>
    <row r="172" spans="1:2" x14ac:dyDescent="0.35">
      <c r="A172" s="1">
        <v>36398</v>
      </c>
      <c r="B172">
        <v>53.164000000000001</v>
      </c>
    </row>
    <row r="173" spans="1:2" x14ac:dyDescent="0.35">
      <c r="A173" s="1">
        <v>36399</v>
      </c>
      <c r="B173">
        <v>53.173999999999999</v>
      </c>
    </row>
    <row r="174" spans="1:2" x14ac:dyDescent="0.35">
      <c r="A174" s="1">
        <v>36402</v>
      </c>
      <c r="B174">
        <v>53.173999999999999</v>
      </c>
    </row>
    <row r="175" spans="1:2" x14ac:dyDescent="0.35">
      <c r="A175" s="1">
        <v>36403</v>
      </c>
      <c r="B175">
        <v>52.228999999999999</v>
      </c>
    </row>
    <row r="176" spans="1:2" x14ac:dyDescent="0.35">
      <c r="A176" s="1">
        <v>36404</v>
      </c>
      <c r="B176">
        <v>52.220999999999997</v>
      </c>
    </row>
    <row r="177" spans="1:2" x14ac:dyDescent="0.35">
      <c r="A177" s="1">
        <v>36405</v>
      </c>
      <c r="B177">
        <v>51.912999999999997</v>
      </c>
    </row>
    <row r="178" spans="1:2" x14ac:dyDescent="0.35">
      <c r="A178" s="1">
        <v>36406</v>
      </c>
      <c r="B178">
        <v>52.518999999999998</v>
      </c>
    </row>
    <row r="179" spans="1:2" x14ac:dyDescent="0.35">
      <c r="A179" s="1">
        <v>36409</v>
      </c>
      <c r="B179">
        <v>52.518999999999998</v>
      </c>
    </row>
    <row r="180" spans="1:2" x14ac:dyDescent="0.35">
      <c r="A180" s="1">
        <v>36410</v>
      </c>
      <c r="B180">
        <v>52.56</v>
      </c>
    </row>
    <row r="181" spans="1:2" x14ac:dyDescent="0.35">
      <c r="A181" s="1">
        <v>36411</v>
      </c>
      <c r="B181">
        <v>52.57</v>
      </c>
    </row>
    <row r="182" spans="1:2" x14ac:dyDescent="0.35">
      <c r="A182" s="1">
        <v>36412</v>
      </c>
      <c r="B182">
        <v>52.517000000000003</v>
      </c>
    </row>
    <row r="183" spans="1:2" x14ac:dyDescent="0.35">
      <c r="A183" s="1">
        <v>36413</v>
      </c>
      <c r="B183">
        <v>52.762999999999998</v>
      </c>
    </row>
    <row r="184" spans="1:2" x14ac:dyDescent="0.35">
      <c r="A184" s="1">
        <v>36416</v>
      </c>
      <c r="B184">
        <v>52.853999999999999</v>
      </c>
    </row>
    <row r="185" spans="1:2" x14ac:dyDescent="0.35">
      <c r="A185" s="1">
        <v>36417</v>
      </c>
      <c r="B185">
        <v>52.796999999999997</v>
      </c>
    </row>
    <row r="186" spans="1:2" x14ac:dyDescent="0.35">
      <c r="A186" s="1">
        <v>36418</v>
      </c>
      <c r="B186">
        <v>52.807000000000002</v>
      </c>
    </row>
    <row r="187" spans="1:2" x14ac:dyDescent="0.35">
      <c r="A187" s="1">
        <v>36419</v>
      </c>
      <c r="B187">
        <v>52.817</v>
      </c>
    </row>
    <row r="188" spans="1:2" x14ac:dyDescent="0.35">
      <c r="A188" s="1">
        <v>36420</v>
      </c>
      <c r="B188">
        <v>52.826999999999998</v>
      </c>
    </row>
    <row r="189" spans="1:2" x14ac:dyDescent="0.35">
      <c r="A189" s="1">
        <v>36423</v>
      </c>
      <c r="B189">
        <v>53.115000000000002</v>
      </c>
    </row>
    <row r="190" spans="1:2" x14ac:dyDescent="0.35">
      <c r="A190" s="1">
        <v>36424</v>
      </c>
      <c r="B190">
        <v>53.125999999999998</v>
      </c>
    </row>
    <row r="191" spans="1:2" x14ac:dyDescent="0.35">
      <c r="A191" s="1">
        <v>36425</v>
      </c>
      <c r="B191">
        <v>53.136000000000003</v>
      </c>
    </row>
    <row r="192" spans="1:2" x14ac:dyDescent="0.35">
      <c r="A192" s="1">
        <v>36426</v>
      </c>
      <c r="B192">
        <v>53.146000000000001</v>
      </c>
    </row>
    <row r="193" spans="1:2" x14ac:dyDescent="0.35">
      <c r="A193" s="1">
        <v>36427</v>
      </c>
      <c r="B193">
        <v>53.569000000000003</v>
      </c>
    </row>
    <row r="194" spans="1:2" x14ac:dyDescent="0.35">
      <c r="A194" s="1">
        <v>36430</v>
      </c>
      <c r="B194">
        <v>53.53</v>
      </c>
    </row>
    <row r="195" spans="1:2" x14ac:dyDescent="0.35">
      <c r="A195" s="1">
        <v>36431</v>
      </c>
      <c r="B195">
        <v>53.448</v>
      </c>
    </row>
    <row r="196" spans="1:2" x14ac:dyDescent="0.35">
      <c r="A196" s="1">
        <v>36432</v>
      </c>
      <c r="B196">
        <v>53.457000000000001</v>
      </c>
    </row>
    <row r="197" spans="1:2" x14ac:dyDescent="0.35">
      <c r="A197" s="1">
        <v>36433</v>
      </c>
      <c r="B197">
        <v>52.96</v>
      </c>
    </row>
    <row r="198" spans="1:2" x14ac:dyDescent="0.35">
      <c r="A198" s="1">
        <v>36434</v>
      </c>
      <c r="B198">
        <v>52.920999999999999</v>
      </c>
    </row>
    <row r="199" spans="1:2" x14ac:dyDescent="0.35">
      <c r="A199" s="1">
        <v>36437</v>
      </c>
      <c r="B199">
        <v>53.027999999999999</v>
      </c>
    </row>
    <row r="200" spans="1:2" x14ac:dyDescent="0.35">
      <c r="A200" s="1">
        <v>36438</v>
      </c>
      <c r="B200">
        <v>53.162999999999997</v>
      </c>
    </row>
    <row r="201" spans="1:2" x14ac:dyDescent="0.35">
      <c r="A201" s="1">
        <v>36439</v>
      </c>
      <c r="B201">
        <v>53.173000000000002</v>
      </c>
    </row>
    <row r="202" spans="1:2" x14ac:dyDescent="0.35">
      <c r="A202" s="1">
        <v>36440</v>
      </c>
      <c r="B202">
        <v>52.914000000000001</v>
      </c>
    </row>
    <row r="203" spans="1:2" x14ac:dyDescent="0.35">
      <c r="A203" s="1">
        <v>36441</v>
      </c>
      <c r="B203">
        <v>52.924999999999997</v>
      </c>
    </row>
    <row r="204" spans="1:2" x14ac:dyDescent="0.35">
      <c r="A204" s="1">
        <v>36444</v>
      </c>
      <c r="B204">
        <v>52.924999999999997</v>
      </c>
    </row>
    <row r="205" spans="1:2" x14ac:dyDescent="0.35">
      <c r="A205" s="1">
        <v>36445</v>
      </c>
      <c r="B205">
        <v>52.965000000000003</v>
      </c>
    </row>
    <row r="206" spans="1:2" x14ac:dyDescent="0.35">
      <c r="A206" s="1">
        <v>36446</v>
      </c>
      <c r="B206">
        <v>52.987000000000002</v>
      </c>
    </row>
    <row r="207" spans="1:2" x14ac:dyDescent="0.35">
      <c r="A207" s="1">
        <v>36447</v>
      </c>
      <c r="B207">
        <v>52.576000000000001</v>
      </c>
    </row>
    <row r="208" spans="1:2" x14ac:dyDescent="0.35">
      <c r="A208" s="1">
        <v>36448</v>
      </c>
      <c r="B208">
        <v>52.587000000000003</v>
      </c>
    </row>
    <row r="209" spans="1:2" x14ac:dyDescent="0.35">
      <c r="A209" s="1">
        <v>36451</v>
      </c>
      <c r="B209">
        <v>52.725999999999999</v>
      </c>
    </row>
    <row r="210" spans="1:2" x14ac:dyDescent="0.35">
      <c r="A210" s="1">
        <v>36452</v>
      </c>
      <c r="B210">
        <v>52.737000000000002</v>
      </c>
    </row>
    <row r="211" spans="1:2" x14ac:dyDescent="0.35">
      <c r="A211" s="1">
        <v>36453</v>
      </c>
      <c r="B211">
        <v>52.747</v>
      </c>
    </row>
    <row r="212" spans="1:2" x14ac:dyDescent="0.35">
      <c r="A212" s="1">
        <v>36454</v>
      </c>
      <c r="B212">
        <v>52.756999999999998</v>
      </c>
    </row>
    <row r="213" spans="1:2" x14ac:dyDescent="0.35">
      <c r="A213" s="1">
        <v>36455</v>
      </c>
      <c r="B213">
        <v>52.768000000000001</v>
      </c>
    </row>
    <row r="214" spans="1:2" x14ac:dyDescent="0.35">
      <c r="A214" s="1">
        <v>36458</v>
      </c>
      <c r="B214">
        <v>52.325000000000003</v>
      </c>
    </row>
    <row r="215" spans="1:2" x14ac:dyDescent="0.35">
      <c r="A215" s="1">
        <v>36459</v>
      </c>
      <c r="B215">
        <v>52.335999999999999</v>
      </c>
    </row>
    <row r="216" spans="1:2" x14ac:dyDescent="0.35">
      <c r="A216" s="1">
        <v>36460</v>
      </c>
      <c r="B216">
        <v>52.345999999999997</v>
      </c>
    </row>
    <row r="217" spans="1:2" x14ac:dyDescent="0.35">
      <c r="A217" s="1">
        <v>36461</v>
      </c>
      <c r="B217">
        <v>52.356999999999999</v>
      </c>
    </row>
    <row r="218" spans="1:2" x14ac:dyDescent="0.35">
      <c r="A218" s="1">
        <v>36462</v>
      </c>
      <c r="B218">
        <v>52.366999999999997</v>
      </c>
    </row>
    <row r="219" spans="1:2" x14ac:dyDescent="0.35">
      <c r="A219" s="1">
        <v>36465</v>
      </c>
      <c r="B219">
        <v>53.298999999999999</v>
      </c>
    </row>
    <row r="220" spans="1:2" x14ac:dyDescent="0.35">
      <c r="A220" s="1">
        <v>36466</v>
      </c>
      <c r="B220">
        <v>53.279000000000003</v>
      </c>
    </row>
    <row r="221" spans="1:2" x14ac:dyDescent="0.35">
      <c r="A221" s="1">
        <v>36467</v>
      </c>
      <c r="B221">
        <v>53.29</v>
      </c>
    </row>
    <row r="222" spans="1:2" x14ac:dyDescent="0.35">
      <c r="A222" s="1">
        <v>36468</v>
      </c>
      <c r="B222">
        <v>53.692999999999998</v>
      </c>
    </row>
    <row r="223" spans="1:2" x14ac:dyDescent="0.35">
      <c r="A223" s="1">
        <v>36469</v>
      </c>
      <c r="B223">
        <v>53.704000000000001</v>
      </c>
    </row>
    <row r="224" spans="1:2" x14ac:dyDescent="0.35">
      <c r="A224" s="1">
        <v>36472</v>
      </c>
      <c r="B224">
        <v>53.947000000000003</v>
      </c>
    </row>
    <row r="225" spans="1:2" x14ac:dyDescent="0.35">
      <c r="A225" s="1">
        <v>36473</v>
      </c>
      <c r="B225">
        <v>53.905999999999999</v>
      </c>
    </row>
    <row r="226" spans="1:2" x14ac:dyDescent="0.35">
      <c r="A226" s="1">
        <v>36474</v>
      </c>
      <c r="B226">
        <v>53.917000000000002</v>
      </c>
    </row>
    <row r="227" spans="1:2" x14ac:dyDescent="0.35">
      <c r="A227" s="1">
        <v>36475</v>
      </c>
      <c r="B227">
        <v>53.917000000000002</v>
      </c>
    </row>
    <row r="228" spans="1:2" x14ac:dyDescent="0.35">
      <c r="A228" s="1">
        <v>36476</v>
      </c>
      <c r="B228">
        <v>53.91</v>
      </c>
    </row>
    <row r="229" spans="1:2" x14ac:dyDescent="0.35">
      <c r="A229" s="1">
        <v>36479</v>
      </c>
      <c r="B229">
        <v>54.08</v>
      </c>
    </row>
    <row r="230" spans="1:2" x14ac:dyDescent="0.35">
      <c r="A230" s="1">
        <v>36480</v>
      </c>
      <c r="B230">
        <v>54.121000000000002</v>
      </c>
    </row>
    <row r="231" spans="1:2" x14ac:dyDescent="0.35">
      <c r="A231" s="1">
        <v>36481</v>
      </c>
      <c r="B231">
        <v>53.844000000000001</v>
      </c>
    </row>
    <row r="232" spans="1:2" x14ac:dyDescent="0.35">
      <c r="A232" s="1">
        <v>36482</v>
      </c>
      <c r="B232">
        <v>53.838999999999999</v>
      </c>
    </row>
    <row r="233" spans="1:2" x14ac:dyDescent="0.35">
      <c r="A233" s="1">
        <v>36483</v>
      </c>
      <c r="B233">
        <v>53.645000000000003</v>
      </c>
    </row>
    <row r="234" spans="1:2" x14ac:dyDescent="0.35">
      <c r="A234" s="1">
        <v>36486</v>
      </c>
      <c r="B234">
        <v>53.503999999999998</v>
      </c>
    </row>
    <row r="235" spans="1:2" x14ac:dyDescent="0.35">
      <c r="A235" s="1">
        <v>36487</v>
      </c>
      <c r="B235">
        <v>53.563000000000002</v>
      </c>
    </row>
    <row r="236" spans="1:2" x14ac:dyDescent="0.35">
      <c r="A236" s="1">
        <v>36488</v>
      </c>
      <c r="B236">
        <v>53.470999999999997</v>
      </c>
    </row>
    <row r="237" spans="1:2" x14ac:dyDescent="0.35">
      <c r="A237" s="1">
        <v>36489</v>
      </c>
      <c r="B237">
        <v>53.470999999999997</v>
      </c>
    </row>
    <row r="238" spans="1:2" x14ac:dyDescent="0.35">
      <c r="A238" s="1">
        <v>36490</v>
      </c>
      <c r="B238">
        <v>53.491</v>
      </c>
    </row>
    <row r="239" spans="1:2" x14ac:dyDescent="0.35">
      <c r="A239" s="1">
        <v>36493</v>
      </c>
      <c r="B239">
        <v>53.228999999999999</v>
      </c>
    </row>
    <row r="240" spans="1:2" x14ac:dyDescent="0.35">
      <c r="A240" s="1">
        <v>36494</v>
      </c>
      <c r="B240">
        <v>53.345999999999997</v>
      </c>
    </row>
    <row r="241" spans="1:2" x14ac:dyDescent="0.35">
      <c r="A241" s="1">
        <v>36495</v>
      </c>
      <c r="B241">
        <v>53.253</v>
      </c>
    </row>
    <row r="242" spans="1:2" x14ac:dyDescent="0.35">
      <c r="A242" s="1">
        <v>36496</v>
      </c>
      <c r="B242">
        <v>53.234000000000002</v>
      </c>
    </row>
    <row r="243" spans="1:2" x14ac:dyDescent="0.35">
      <c r="A243" s="1">
        <v>36497</v>
      </c>
      <c r="B243">
        <v>53.360999999999997</v>
      </c>
    </row>
    <row r="244" spans="1:2" x14ac:dyDescent="0.35">
      <c r="A244" s="1">
        <v>36500</v>
      </c>
      <c r="B244">
        <v>53.51</v>
      </c>
    </row>
    <row r="245" spans="1:2" x14ac:dyDescent="0.35">
      <c r="A245" s="1">
        <v>36501</v>
      </c>
      <c r="B245">
        <v>53.654000000000003</v>
      </c>
    </row>
    <row r="246" spans="1:2" x14ac:dyDescent="0.35">
      <c r="A246" s="1">
        <v>36502</v>
      </c>
      <c r="B246">
        <v>53.564999999999998</v>
      </c>
    </row>
    <row r="247" spans="1:2" x14ac:dyDescent="0.35">
      <c r="A247" s="1">
        <v>36503</v>
      </c>
      <c r="B247">
        <v>53.601999999999997</v>
      </c>
    </row>
    <row r="248" spans="1:2" x14ac:dyDescent="0.35">
      <c r="A248" s="1">
        <v>36504</v>
      </c>
      <c r="B248">
        <v>53.723999999999997</v>
      </c>
    </row>
    <row r="249" spans="1:2" x14ac:dyDescent="0.35">
      <c r="A249" s="1">
        <v>36507</v>
      </c>
      <c r="B249">
        <v>53.750999999999998</v>
      </c>
    </row>
    <row r="250" spans="1:2" x14ac:dyDescent="0.35">
      <c r="A250" s="1">
        <v>36508</v>
      </c>
      <c r="B250">
        <v>53.314999999999998</v>
      </c>
    </row>
    <row r="251" spans="1:2" x14ac:dyDescent="0.35">
      <c r="A251" s="1">
        <v>36509</v>
      </c>
      <c r="B251">
        <v>53.249000000000002</v>
      </c>
    </row>
    <row r="252" spans="1:2" x14ac:dyDescent="0.35">
      <c r="A252" s="1">
        <v>36510</v>
      </c>
      <c r="B252">
        <v>53.015000000000001</v>
      </c>
    </row>
    <row r="253" spans="1:2" x14ac:dyDescent="0.35">
      <c r="A253" s="1">
        <v>36511</v>
      </c>
      <c r="B253">
        <v>52.905999999999999</v>
      </c>
    </row>
    <row r="254" spans="1:2" x14ac:dyDescent="0.35">
      <c r="A254" s="1">
        <v>36514</v>
      </c>
      <c r="B254">
        <v>52.936999999999998</v>
      </c>
    </row>
    <row r="255" spans="1:2" x14ac:dyDescent="0.35">
      <c r="A255" s="1">
        <v>36515</v>
      </c>
      <c r="B255">
        <v>52.765000000000001</v>
      </c>
    </row>
    <row r="256" spans="1:2" x14ac:dyDescent="0.35">
      <c r="A256" s="1">
        <v>36516</v>
      </c>
      <c r="B256">
        <v>52.774999999999999</v>
      </c>
    </row>
    <row r="257" spans="1:2" x14ac:dyDescent="0.35">
      <c r="A257" s="1">
        <v>36517</v>
      </c>
      <c r="B257">
        <v>52.76</v>
      </c>
    </row>
    <row r="258" spans="1:2" x14ac:dyDescent="0.35">
      <c r="A258" s="1">
        <v>36518</v>
      </c>
      <c r="B258">
        <v>52.77</v>
      </c>
    </row>
    <row r="259" spans="1:2" x14ac:dyDescent="0.35">
      <c r="A259" s="1">
        <v>36521</v>
      </c>
      <c r="B259">
        <v>52.77</v>
      </c>
    </row>
    <row r="260" spans="1:2" x14ac:dyDescent="0.35">
      <c r="A260" s="1">
        <v>36522</v>
      </c>
      <c r="B260">
        <v>52.77</v>
      </c>
    </row>
    <row r="261" spans="1:2" x14ac:dyDescent="0.35">
      <c r="A261" s="1">
        <v>36523</v>
      </c>
      <c r="B261">
        <v>52.801000000000002</v>
      </c>
    </row>
    <row r="262" spans="1:2" x14ac:dyDescent="0.35">
      <c r="A262" s="1">
        <v>36524</v>
      </c>
      <c r="B262">
        <v>52.911999999999999</v>
      </c>
    </row>
    <row r="263" spans="1:2" x14ac:dyDescent="0.35">
      <c r="A263" s="1">
        <v>36525</v>
      </c>
      <c r="B263">
        <v>52.911999999999999</v>
      </c>
    </row>
    <row r="264" spans="1:2" x14ac:dyDescent="0.35">
      <c r="A264" s="1">
        <v>36528</v>
      </c>
      <c r="B264">
        <v>52.911999999999999</v>
      </c>
    </row>
    <row r="265" spans="1:2" x14ac:dyDescent="0.35">
      <c r="A265" s="1">
        <v>36529</v>
      </c>
      <c r="B265">
        <v>52.481999999999999</v>
      </c>
    </row>
    <row r="266" spans="1:2" x14ac:dyDescent="0.35">
      <c r="A266" s="1">
        <v>36530</v>
      </c>
      <c r="B266">
        <v>52.426000000000002</v>
      </c>
    </row>
    <row r="267" spans="1:2" x14ac:dyDescent="0.35">
      <c r="A267" s="1">
        <v>36531</v>
      </c>
      <c r="B267">
        <v>52.268000000000001</v>
      </c>
    </row>
    <row r="268" spans="1:2" x14ac:dyDescent="0.35">
      <c r="A268" s="1">
        <v>36532</v>
      </c>
      <c r="B268">
        <v>52.429000000000002</v>
      </c>
    </row>
    <row r="269" spans="1:2" x14ac:dyDescent="0.35">
      <c r="A269" s="1">
        <v>36535</v>
      </c>
      <c r="B269">
        <v>52.537999999999997</v>
      </c>
    </row>
    <row r="270" spans="1:2" x14ac:dyDescent="0.35">
      <c r="A270" s="1">
        <v>36536</v>
      </c>
      <c r="B270">
        <v>52.241</v>
      </c>
    </row>
    <row r="271" spans="1:2" x14ac:dyDescent="0.35">
      <c r="A271" s="1">
        <v>36537</v>
      </c>
      <c r="B271">
        <v>52.061999999999998</v>
      </c>
    </row>
    <row r="272" spans="1:2" x14ac:dyDescent="0.35">
      <c r="A272" s="1">
        <v>36538</v>
      </c>
      <c r="B272">
        <v>52.127000000000002</v>
      </c>
    </row>
    <row r="273" spans="1:2" x14ac:dyDescent="0.35">
      <c r="A273" s="1">
        <v>36539</v>
      </c>
      <c r="B273">
        <v>52.323999999999998</v>
      </c>
    </row>
    <row r="274" spans="1:2" x14ac:dyDescent="0.35">
      <c r="A274" s="1">
        <v>36542</v>
      </c>
      <c r="B274">
        <v>52.323999999999998</v>
      </c>
    </row>
    <row r="275" spans="1:2" x14ac:dyDescent="0.35">
      <c r="A275" s="1">
        <v>36543</v>
      </c>
      <c r="B275">
        <v>51.872</v>
      </c>
    </row>
    <row r="276" spans="1:2" x14ac:dyDescent="0.35">
      <c r="A276" s="1">
        <v>36544</v>
      </c>
      <c r="B276">
        <v>52.009</v>
      </c>
    </row>
    <row r="277" spans="1:2" x14ac:dyDescent="0.35">
      <c r="A277" s="1">
        <v>36545</v>
      </c>
      <c r="B277">
        <v>51.936999999999998</v>
      </c>
    </row>
    <row r="278" spans="1:2" x14ac:dyDescent="0.35">
      <c r="A278" s="1">
        <v>36546</v>
      </c>
      <c r="B278">
        <v>51.860999999999997</v>
      </c>
    </row>
    <row r="279" spans="1:2" x14ac:dyDescent="0.35">
      <c r="A279" s="1">
        <v>36549</v>
      </c>
      <c r="B279">
        <v>52.128</v>
      </c>
    </row>
    <row r="280" spans="1:2" x14ac:dyDescent="0.35">
      <c r="A280" s="1">
        <v>36550</v>
      </c>
      <c r="B280">
        <v>52.357999999999997</v>
      </c>
    </row>
    <row r="281" spans="1:2" x14ac:dyDescent="0.35">
      <c r="A281" s="1">
        <v>36551</v>
      </c>
      <c r="B281">
        <v>52.39</v>
      </c>
    </row>
    <row r="282" spans="1:2" x14ac:dyDescent="0.35">
      <c r="A282" s="1">
        <v>36552</v>
      </c>
      <c r="B282">
        <v>52.164000000000001</v>
      </c>
    </row>
    <row r="283" spans="1:2" x14ac:dyDescent="0.35">
      <c r="A283" s="1">
        <v>36553</v>
      </c>
      <c r="B283">
        <v>51.881</v>
      </c>
    </row>
    <row r="284" spans="1:2" x14ac:dyDescent="0.35">
      <c r="A284" s="1">
        <v>36556</v>
      </c>
      <c r="B284">
        <v>52.027999999999999</v>
      </c>
    </row>
    <row r="285" spans="1:2" x14ac:dyDescent="0.35">
      <c r="A285" s="1">
        <v>36557</v>
      </c>
      <c r="B285">
        <v>52.18</v>
      </c>
    </row>
    <row r="286" spans="1:2" x14ac:dyDescent="0.35">
      <c r="A286" s="1">
        <v>36558</v>
      </c>
      <c r="B286">
        <v>52.06</v>
      </c>
    </row>
    <row r="287" spans="1:2" x14ac:dyDescent="0.35">
      <c r="A287" s="1">
        <v>36559</v>
      </c>
      <c r="B287">
        <v>52.343000000000004</v>
      </c>
    </row>
    <row r="288" spans="1:2" x14ac:dyDescent="0.35">
      <c r="A288" s="1">
        <v>36560</v>
      </c>
      <c r="B288">
        <v>52.332000000000001</v>
      </c>
    </row>
    <row r="289" spans="1:2" x14ac:dyDescent="0.35">
      <c r="A289" s="1">
        <v>36563</v>
      </c>
      <c r="B289">
        <v>52.228000000000002</v>
      </c>
    </row>
    <row r="290" spans="1:2" x14ac:dyDescent="0.35">
      <c r="A290" s="1">
        <v>36564</v>
      </c>
      <c r="B290">
        <v>52.279000000000003</v>
      </c>
    </row>
    <row r="291" spans="1:2" x14ac:dyDescent="0.35">
      <c r="A291" s="1">
        <v>36565</v>
      </c>
      <c r="B291">
        <v>52.223999999999997</v>
      </c>
    </row>
    <row r="292" spans="1:2" x14ac:dyDescent="0.35">
      <c r="A292" s="1">
        <v>36566</v>
      </c>
      <c r="B292">
        <v>52.009</v>
      </c>
    </row>
    <row r="293" spans="1:2" x14ac:dyDescent="0.35">
      <c r="A293" s="1">
        <v>36567</v>
      </c>
      <c r="B293">
        <v>51.93</v>
      </c>
    </row>
    <row r="294" spans="1:2" x14ac:dyDescent="0.35">
      <c r="A294" s="1">
        <v>36570</v>
      </c>
      <c r="B294">
        <v>52.106999999999999</v>
      </c>
    </row>
    <row r="295" spans="1:2" x14ac:dyDescent="0.35">
      <c r="A295" s="1">
        <v>36571</v>
      </c>
      <c r="B295">
        <v>52.125</v>
      </c>
    </row>
    <row r="296" spans="1:2" x14ac:dyDescent="0.35">
      <c r="A296" s="1">
        <v>36572</v>
      </c>
      <c r="B296">
        <v>51.957999999999998</v>
      </c>
    </row>
    <row r="297" spans="1:2" x14ac:dyDescent="0.35">
      <c r="A297" s="1">
        <v>36573</v>
      </c>
      <c r="B297">
        <v>51.933</v>
      </c>
    </row>
    <row r="298" spans="1:2" x14ac:dyDescent="0.35">
      <c r="A298" s="1">
        <v>36574</v>
      </c>
      <c r="B298">
        <v>52.026000000000003</v>
      </c>
    </row>
    <row r="299" spans="1:2" x14ac:dyDescent="0.35">
      <c r="A299" s="1">
        <v>36577</v>
      </c>
      <c r="B299">
        <v>52.026000000000003</v>
      </c>
    </row>
    <row r="300" spans="1:2" x14ac:dyDescent="0.35">
      <c r="A300" s="1">
        <v>36578</v>
      </c>
      <c r="B300">
        <v>52.558999999999997</v>
      </c>
    </row>
    <row r="301" spans="1:2" x14ac:dyDescent="0.35">
      <c r="A301" s="1">
        <v>36579</v>
      </c>
      <c r="B301">
        <v>52.536999999999999</v>
      </c>
    </row>
    <row r="302" spans="1:2" x14ac:dyDescent="0.35">
      <c r="A302" s="1">
        <v>36580</v>
      </c>
      <c r="B302">
        <v>52.713000000000001</v>
      </c>
    </row>
    <row r="303" spans="1:2" x14ac:dyDescent="0.35">
      <c r="A303" s="1">
        <v>36581</v>
      </c>
      <c r="B303">
        <v>52.609000000000002</v>
      </c>
    </row>
    <row r="304" spans="1:2" x14ac:dyDescent="0.35">
      <c r="A304" s="1">
        <v>36584</v>
      </c>
      <c r="B304">
        <v>52.527999999999999</v>
      </c>
    </row>
    <row r="305" spans="1:2" x14ac:dyDescent="0.35">
      <c r="A305" s="1">
        <v>36585</v>
      </c>
      <c r="B305">
        <v>52.465000000000003</v>
      </c>
    </row>
    <row r="306" spans="1:2" x14ac:dyDescent="0.35">
      <c r="A306" s="1">
        <v>36586</v>
      </c>
      <c r="B306">
        <v>52.680999999999997</v>
      </c>
    </row>
    <row r="307" spans="1:2" x14ac:dyDescent="0.35">
      <c r="A307" s="1">
        <v>36587</v>
      </c>
      <c r="B307">
        <v>52.573999999999998</v>
      </c>
    </row>
    <row r="308" spans="1:2" x14ac:dyDescent="0.35">
      <c r="A308" s="1">
        <v>36588</v>
      </c>
      <c r="B308">
        <v>52.853000000000002</v>
      </c>
    </row>
    <row r="309" spans="1:2" x14ac:dyDescent="0.35">
      <c r="A309" s="1">
        <v>36591</v>
      </c>
      <c r="B309">
        <v>52.744999999999997</v>
      </c>
    </row>
    <row r="310" spans="1:2" x14ac:dyDescent="0.35">
      <c r="A310" s="1">
        <v>36592</v>
      </c>
      <c r="B310">
        <v>52.807000000000002</v>
      </c>
    </row>
    <row r="311" spans="1:2" x14ac:dyDescent="0.35">
      <c r="A311" s="1">
        <v>36593</v>
      </c>
      <c r="B311">
        <v>52.817999999999998</v>
      </c>
    </row>
    <row r="312" spans="1:2" x14ac:dyDescent="0.35">
      <c r="A312" s="1">
        <v>36594</v>
      </c>
      <c r="B312">
        <v>52.927999999999997</v>
      </c>
    </row>
    <row r="313" spans="1:2" x14ac:dyDescent="0.35">
      <c r="A313" s="1">
        <v>36595</v>
      </c>
      <c r="B313">
        <v>52.738999999999997</v>
      </c>
    </row>
    <row r="314" spans="1:2" x14ac:dyDescent="0.35">
      <c r="A314" s="1">
        <v>36598</v>
      </c>
      <c r="B314">
        <v>52.753</v>
      </c>
    </row>
    <row r="315" spans="1:2" x14ac:dyDescent="0.35">
      <c r="A315" s="1">
        <v>36599</v>
      </c>
      <c r="B315">
        <v>52.686</v>
      </c>
    </row>
    <row r="316" spans="1:2" x14ac:dyDescent="0.35">
      <c r="A316" s="1">
        <v>36600</v>
      </c>
      <c r="B316">
        <v>52.859000000000002</v>
      </c>
    </row>
    <row r="317" spans="1:2" x14ac:dyDescent="0.35">
      <c r="A317" s="1">
        <v>36601</v>
      </c>
      <c r="B317">
        <v>53.017000000000003</v>
      </c>
    </row>
    <row r="318" spans="1:2" x14ac:dyDescent="0.35">
      <c r="A318" s="1">
        <v>36602</v>
      </c>
      <c r="B318">
        <v>53.317999999999998</v>
      </c>
    </row>
    <row r="319" spans="1:2" x14ac:dyDescent="0.35">
      <c r="A319" s="1">
        <v>36605</v>
      </c>
      <c r="B319">
        <v>53.284999999999997</v>
      </c>
    </row>
    <row r="320" spans="1:2" x14ac:dyDescent="0.35">
      <c r="A320" s="1">
        <v>36606</v>
      </c>
      <c r="B320">
        <v>53.3</v>
      </c>
    </row>
    <row r="321" spans="1:2" x14ac:dyDescent="0.35">
      <c r="A321" s="1">
        <v>36607</v>
      </c>
      <c r="B321">
        <v>53.314</v>
      </c>
    </row>
    <row r="322" spans="1:2" x14ac:dyDescent="0.35">
      <c r="A322" s="1">
        <v>36608</v>
      </c>
      <c r="B322">
        <v>53.396000000000001</v>
      </c>
    </row>
    <row r="323" spans="1:2" x14ac:dyDescent="0.35">
      <c r="A323" s="1">
        <v>36609</v>
      </c>
      <c r="B323">
        <v>53.345999999999997</v>
      </c>
    </row>
    <row r="324" spans="1:2" x14ac:dyDescent="0.35">
      <c r="A324" s="1">
        <v>36612</v>
      </c>
      <c r="B324">
        <v>53.124000000000002</v>
      </c>
    </row>
    <row r="325" spans="1:2" x14ac:dyDescent="0.35">
      <c r="A325" s="1">
        <v>36613</v>
      </c>
      <c r="B325">
        <v>53.146000000000001</v>
      </c>
    </row>
    <row r="326" spans="1:2" x14ac:dyDescent="0.35">
      <c r="A326" s="1">
        <v>36614</v>
      </c>
      <c r="B326">
        <v>52.948999999999998</v>
      </c>
    </row>
    <row r="327" spans="1:2" x14ac:dyDescent="0.35">
      <c r="A327" s="1">
        <v>36615</v>
      </c>
      <c r="B327">
        <v>53.155000000000001</v>
      </c>
    </row>
    <row r="328" spans="1:2" x14ac:dyDescent="0.35">
      <c r="A328" s="1">
        <v>36616</v>
      </c>
      <c r="B328">
        <v>53.445999999999998</v>
      </c>
    </row>
    <row r="329" spans="1:2" x14ac:dyDescent="0.35">
      <c r="A329" s="1">
        <v>36619</v>
      </c>
      <c r="B329">
        <v>53.526000000000003</v>
      </c>
    </row>
    <row r="330" spans="1:2" x14ac:dyDescent="0.35">
      <c r="A330" s="1">
        <v>36620</v>
      </c>
      <c r="B330">
        <v>53.71</v>
      </c>
    </row>
    <row r="331" spans="1:2" x14ac:dyDescent="0.35">
      <c r="A331" s="1">
        <v>36621</v>
      </c>
      <c r="B331">
        <v>54.034999999999997</v>
      </c>
    </row>
    <row r="332" spans="1:2" x14ac:dyDescent="0.35">
      <c r="A332" s="1">
        <v>36622</v>
      </c>
      <c r="B332">
        <v>53.805999999999997</v>
      </c>
    </row>
    <row r="333" spans="1:2" x14ac:dyDescent="0.35">
      <c r="A333" s="1">
        <v>36623</v>
      </c>
      <c r="B333">
        <v>53.904000000000003</v>
      </c>
    </row>
    <row r="334" spans="1:2" x14ac:dyDescent="0.35">
      <c r="A334" s="1">
        <v>36626</v>
      </c>
      <c r="B334">
        <v>54.084000000000003</v>
      </c>
    </row>
    <row r="335" spans="1:2" x14ac:dyDescent="0.35">
      <c r="A335" s="1">
        <v>36627</v>
      </c>
      <c r="B335">
        <v>53.927</v>
      </c>
    </row>
    <row r="336" spans="1:2" x14ac:dyDescent="0.35">
      <c r="A336" s="1">
        <v>36628</v>
      </c>
      <c r="B336">
        <v>53.865000000000002</v>
      </c>
    </row>
    <row r="337" spans="1:2" x14ac:dyDescent="0.35">
      <c r="A337" s="1">
        <v>36629</v>
      </c>
      <c r="B337">
        <v>53.735999999999997</v>
      </c>
    </row>
    <row r="338" spans="1:2" x14ac:dyDescent="0.35">
      <c r="A338" s="1">
        <v>36630</v>
      </c>
      <c r="B338">
        <v>53.716000000000001</v>
      </c>
    </row>
    <row r="339" spans="1:2" x14ac:dyDescent="0.35">
      <c r="A339" s="1">
        <v>36633</v>
      </c>
      <c r="B339">
        <v>53.997999999999998</v>
      </c>
    </row>
    <row r="340" spans="1:2" x14ac:dyDescent="0.35">
      <c r="A340" s="1">
        <v>36634</v>
      </c>
      <c r="B340">
        <v>53.77</v>
      </c>
    </row>
    <row r="341" spans="1:2" x14ac:dyDescent="0.35">
      <c r="A341" s="1">
        <v>36635</v>
      </c>
      <c r="B341">
        <v>53.89</v>
      </c>
    </row>
    <row r="342" spans="1:2" x14ac:dyDescent="0.35">
      <c r="A342" s="1">
        <v>36636</v>
      </c>
      <c r="B342">
        <v>54.052999999999997</v>
      </c>
    </row>
    <row r="343" spans="1:2" x14ac:dyDescent="0.35">
      <c r="A343" s="1">
        <v>36637</v>
      </c>
      <c r="B343">
        <v>54.052999999999997</v>
      </c>
    </row>
    <row r="344" spans="1:2" x14ac:dyDescent="0.35">
      <c r="A344" s="1">
        <v>36640</v>
      </c>
      <c r="B344">
        <v>54.052999999999997</v>
      </c>
    </row>
    <row r="345" spans="1:2" x14ac:dyDescent="0.35">
      <c r="A345" s="1">
        <v>36641</v>
      </c>
      <c r="B345">
        <v>53.817</v>
      </c>
    </row>
    <row r="346" spans="1:2" x14ac:dyDescent="0.35">
      <c r="A346" s="1">
        <v>36642</v>
      </c>
      <c r="B346">
        <v>53.639000000000003</v>
      </c>
    </row>
    <row r="347" spans="1:2" x14ac:dyDescent="0.35">
      <c r="A347" s="1">
        <v>36643</v>
      </c>
      <c r="B347">
        <v>53.29</v>
      </c>
    </row>
    <row r="348" spans="1:2" x14ac:dyDescent="0.35">
      <c r="A348" s="1">
        <v>36644</v>
      </c>
      <c r="B348">
        <v>53.244999999999997</v>
      </c>
    </row>
    <row r="349" spans="1:2" x14ac:dyDescent="0.35">
      <c r="A349" s="1">
        <v>36647</v>
      </c>
      <c r="B349">
        <v>53.244999999999997</v>
      </c>
    </row>
    <row r="350" spans="1:2" x14ac:dyDescent="0.35">
      <c r="A350" s="1">
        <v>36648</v>
      </c>
      <c r="B350">
        <v>53.094999999999999</v>
      </c>
    </row>
    <row r="351" spans="1:2" x14ac:dyDescent="0.35">
      <c r="A351" s="1">
        <v>36649</v>
      </c>
      <c r="B351">
        <v>52.749000000000002</v>
      </c>
    </row>
    <row r="352" spans="1:2" x14ac:dyDescent="0.35">
      <c r="A352" s="1">
        <v>36650</v>
      </c>
      <c r="B352">
        <v>52.433</v>
      </c>
    </row>
    <row r="353" spans="1:2" x14ac:dyDescent="0.35">
      <c r="A353" s="1">
        <v>36651</v>
      </c>
      <c r="B353">
        <v>51.997</v>
      </c>
    </row>
    <row r="354" spans="1:2" x14ac:dyDescent="0.35">
      <c r="A354" s="1">
        <v>36654</v>
      </c>
      <c r="B354">
        <v>51.951999999999998</v>
      </c>
    </row>
    <row r="355" spans="1:2" x14ac:dyDescent="0.35">
      <c r="A355" s="1">
        <v>36655</v>
      </c>
      <c r="B355">
        <v>51.948999999999998</v>
      </c>
    </row>
    <row r="356" spans="1:2" x14ac:dyDescent="0.35">
      <c r="A356" s="1">
        <v>36656</v>
      </c>
      <c r="B356">
        <v>51.999000000000002</v>
      </c>
    </row>
    <row r="357" spans="1:2" x14ac:dyDescent="0.35">
      <c r="A357" s="1">
        <v>36657</v>
      </c>
      <c r="B357">
        <v>52.177999999999997</v>
      </c>
    </row>
    <row r="358" spans="1:2" x14ac:dyDescent="0.35">
      <c r="A358" s="1">
        <v>36658</v>
      </c>
      <c r="B358">
        <v>52.017000000000003</v>
      </c>
    </row>
    <row r="359" spans="1:2" x14ac:dyDescent="0.35">
      <c r="A359" s="1">
        <v>36661</v>
      </c>
      <c r="B359">
        <v>51.997</v>
      </c>
    </row>
    <row r="360" spans="1:2" x14ac:dyDescent="0.35">
      <c r="A360" s="1">
        <v>36662</v>
      </c>
      <c r="B360">
        <v>52.168999999999997</v>
      </c>
    </row>
    <row r="361" spans="1:2" x14ac:dyDescent="0.35">
      <c r="A361" s="1">
        <v>36663</v>
      </c>
      <c r="B361">
        <v>52.054000000000002</v>
      </c>
    </row>
    <row r="362" spans="1:2" x14ac:dyDescent="0.35">
      <c r="A362" s="1">
        <v>36664</v>
      </c>
      <c r="B362">
        <v>51.792000000000002</v>
      </c>
    </row>
    <row r="363" spans="1:2" x14ac:dyDescent="0.35">
      <c r="A363" s="1">
        <v>36665</v>
      </c>
      <c r="B363">
        <v>51.838000000000001</v>
      </c>
    </row>
    <row r="364" spans="1:2" x14ac:dyDescent="0.35">
      <c r="A364" s="1">
        <v>36668</v>
      </c>
      <c r="B364">
        <v>52.31</v>
      </c>
    </row>
    <row r="365" spans="1:2" x14ac:dyDescent="0.35">
      <c r="A365" s="1">
        <v>36669</v>
      </c>
      <c r="B365">
        <v>52.206000000000003</v>
      </c>
    </row>
    <row r="366" spans="1:2" x14ac:dyDescent="0.35">
      <c r="A366" s="1">
        <v>36670</v>
      </c>
      <c r="B366">
        <v>52.264000000000003</v>
      </c>
    </row>
    <row r="367" spans="1:2" x14ac:dyDescent="0.35">
      <c r="A367" s="1">
        <v>36671</v>
      </c>
      <c r="B367">
        <v>52.277999999999999</v>
      </c>
    </row>
    <row r="368" spans="1:2" x14ac:dyDescent="0.35">
      <c r="A368" s="1">
        <v>36672</v>
      </c>
      <c r="B368">
        <v>52.646000000000001</v>
      </c>
    </row>
    <row r="369" spans="1:2" x14ac:dyDescent="0.35">
      <c r="A369" s="1">
        <v>36675</v>
      </c>
      <c r="B369">
        <v>52.646000000000001</v>
      </c>
    </row>
    <row r="370" spans="1:2" x14ac:dyDescent="0.35">
      <c r="A370" s="1">
        <v>36676</v>
      </c>
      <c r="B370">
        <v>52.566000000000003</v>
      </c>
    </row>
    <row r="371" spans="1:2" x14ac:dyDescent="0.35">
      <c r="A371" s="1">
        <v>36677</v>
      </c>
      <c r="B371">
        <v>52.732999999999997</v>
      </c>
    </row>
    <row r="372" spans="1:2" x14ac:dyDescent="0.35">
      <c r="A372" s="1">
        <v>36678</v>
      </c>
      <c r="B372">
        <v>53.338000000000001</v>
      </c>
    </row>
    <row r="373" spans="1:2" x14ac:dyDescent="0.35">
      <c r="A373" s="1">
        <v>36679</v>
      </c>
      <c r="B373">
        <v>53.984000000000002</v>
      </c>
    </row>
    <row r="374" spans="1:2" x14ac:dyDescent="0.35">
      <c r="A374" s="1">
        <v>36682</v>
      </c>
      <c r="B374">
        <v>53.835000000000001</v>
      </c>
    </row>
    <row r="375" spans="1:2" x14ac:dyDescent="0.35">
      <c r="A375" s="1">
        <v>36683</v>
      </c>
      <c r="B375">
        <v>53.848999999999997</v>
      </c>
    </row>
    <row r="376" spans="1:2" x14ac:dyDescent="0.35">
      <c r="A376" s="1">
        <v>36684</v>
      </c>
      <c r="B376">
        <v>53.905000000000001</v>
      </c>
    </row>
    <row r="377" spans="1:2" x14ac:dyDescent="0.35">
      <c r="A377" s="1">
        <v>36685</v>
      </c>
      <c r="B377">
        <v>53.645000000000003</v>
      </c>
    </row>
    <row r="378" spans="1:2" x14ac:dyDescent="0.35">
      <c r="A378" s="1">
        <v>36686</v>
      </c>
      <c r="B378">
        <v>53.783000000000001</v>
      </c>
    </row>
    <row r="379" spans="1:2" x14ac:dyDescent="0.35">
      <c r="A379" s="1">
        <v>36689</v>
      </c>
      <c r="B379">
        <v>53.834000000000003</v>
      </c>
    </row>
    <row r="380" spans="1:2" x14ac:dyDescent="0.35">
      <c r="A380" s="1">
        <v>36690</v>
      </c>
      <c r="B380">
        <v>54.286999999999999</v>
      </c>
    </row>
    <row r="381" spans="1:2" x14ac:dyDescent="0.35">
      <c r="A381" s="1">
        <v>36691</v>
      </c>
      <c r="B381">
        <v>54.127000000000002</v>
      </c>
    </row>
    <row r="382" spans="1:2" x14ac:dyDescent="0.35">
      <c r="A382" s="1">
        <v>36692</v>
      </c>
      <c r="B382">
        <v>54.284999999999997</v>
      </c>
    </row>
    <row r="383" spans="1:2" x14ac:dyDescent="0.35">
      <c r="A383" s="1">
        <v>36693</v>
      </c>
      <c r="B383">
        <v>54.701999999999998</v>
      </c>
    </row>
    <row r="384" spans="1:2" x14ac:dyDescent="0.35">
      <c r="A384" s="1">
        <v>36696</v>
      </c>
      <c r="B384">
        <v>54.679000000000002</v>
      </c>
    </row>
    <row r="385" spans="1:2" x14ac:dyDescent="0.35">
      <c r="A385" s="1">
        <v>36697</v>
      </c>
      <c r="B385">
        <v>54.604999999999997</v>
      </c>
    </row>
    <row r="386" spans="1:2" x14ac:dyDescent="0.35">
      <c r="A386" s="1">
        <v>36698</v>
      </c>
      <c r="B386">
        <v>54.237000000000002</v>
      </c>
    </row>
    <row r="387" spans="1:2" x14ac:dyDescent="0.35">
      <c r="A387" s="1">
        <v>36699</v>
      </c>
      <c r="B387">
        <v>54.183</v>
      </c>
    </row>
    <row r="388" spans="1:2" x14ac:dyDescent="0.35">
      <c r="A388" s="1">
        <v>36700</v>
      </c>
      <c r="B388">
        <v>53.853999999999999</v>
      </c>
    </row>
    <row r="389" spans="1:2" x14ac:dyDescent="0.35">
      <c r="A389" s="1">
        <v>36703</v>
      </c>
      <c r="B389">
        <v>54.036999999999999</v>
      </c>
    </row>
    <row r="390" spans="1:2" x14ac:dyDescent="0.35">
      <c r="A390" s="1">
        <v>36704</v>
      </c>
      <c r="B390">
        <v>54.241</v>
      </c>
    </row>
    <row r="391" spans="1:2" x14ac:dyDescent="0.35">
      <c r="A391" s="1">
        <v>36705</v>
      </c>
      <c r="B391">
        <v>54.171999999999997</v>
      </c>
    </row>
    <row r="392" spans="1:2" x14ac:dyDescent="0.35">
      <c r="A392" s="1">
        <v>36706</v>
      </c>
      <c r="B392">
        <v>54.369</v>
      </c>
    </row>
    <row r="393" spans="1:2" x14ac:dyDescent="0.35">
      <c r="A393" s="1">
        <v>36707</v>
      </c>
      <c r="B393">
        <v>54.573999999999998</v>
      </c>
    </row>
    <row r="394" spans="1:2" x14ac:dyDescent="0.35">
      <c r="A394" s="1">
        <v>36710</v>
      </c>
      <c r="B394">
        <v>54.63</v>
      </c>
    </row>
    <row r="395" spans="1:2" x14ac:dyDescent="0.35">
      <c r="A395" s="1">
        <v>36711</v>
      </c>
      <c r="B395">
        <v>54.63</v>
      </c>
    </row>
    <row r="396" spans="1:2" x14ac:dyDescent="0.35">
      <c r="A396" s="1">
        <v>36712</v>
      </c>
      <c r="B396">
        <v>55.048999999999999</v>
      </c>
    </row>
    <row r="397" spans="1:2" x14ac:dyDescent="0.35">
      <c r="A397" s="1">
        <v>36713</v>
      </c>
      <c r="B397">
        <v>54.792000000000002</v>
      </c>
    </row>
    <row r="398" spans="1:2" x14ac:dyDescent="0.35">
      <c r="A398" s="1">
        <v>36714</v>
      </c>
      <c r="B398">
        <v>55.073999999999998</v>
      </c>
    </row>
    <row r="399" spans="1:2" x14ac:dyDescent="0.35">
      <c r="A399" s="1">
        <v>36717</v>
      </c>
      <c r="B399">
        <v>54.869</v>
      </c>
    </row>
    <row r="400" spans="1:2" x14ac:dyDescent="0.35">
      <c r="A400" s="1">
        <v>36718</v>
      </c>
      <c r="B400">
        <v>54.81</v>
      </c>
    </row>
    <row r="401" spans="1:2" x14ac:dyDescent="0.35">
      <c r="A401" s="1">
        <v>36719</v>
      </c>
      <c r="B401">
        <v>54.762999999999998</v>
      </c>
    </row>
    <row r="402" spans="1:2" x14ac:dyDescent="0.35">
      <c r="A402" s="1">
        <v>36720</v>
      </c>
      <c r="B402">
        <v>54.94</v>
      </c>
    </row>
    <row r="403" spans="1:2" x14ac:dyDescent="0.35">
      <c r="A403" s="1">
        <v>36721</v>
      </c>
      <c r="B403">
        <v>54.808</v>
      </c>
    </row>
    <row r="404" spans="1:2" x14ac:dyDescent="0.35">
      <c r="A404" s="1">
        <v>36724</v>
      </c>
      <c r="B404">
        <v>54.372</v>
      </c>
    </row>
    <row r="405" spans="1:2" x14ac:dyDescent="0.35">
      <c r="A405" s="1">
        <v>36725</v>
      </c>
      <c r="B405">
        <v>54.368000000000002</v>
      </c>
    </row>
    <row r="406" spans="1:2" x14ac:dyDescent="0.35">
      <c r="A406" s="1">
        <v>36726</v>
      </c>
      <c r="B406">
        <v>54.347999999999999</v>
      </c>
    </row>
    <row r="407" spans="1:2" x14ac:dyDescent="0.35">
      <c r="A407" s="1">
        <v>36727</v>
      </c>
      <c r="B407">
        <v>54.640999999999998</v>
      </c>
    </row>
    <row r="408" spans="1:2" x14ac:dyDescent="0.35">
      <c r="A408" s="1">
        <v>36728</v>
      </c>
      <c r="B408">
        <v>54.96</v>
      </c>
    </row>
    <row r="409" spans="1:2" x14ac:dyDescent="0.35">
      <c r="A409" s="1">
        <v>36731</v>
      </c>
      <c r="B409">
        <v>54.865000000000002</v>
      </c>
    </row>
    <row r="410" spans="1:2" x14ac:dyDescent="0.35">
      <c r="A410" s="1">
        <v>36732</v>
      </c>
      <c r="B410">
        <v>54.921999999999997</v>
      </c>
    </row>
    <row r="411" spans="1:2" x14ac:dyDescent="0.35">
      <c r="A411" s="1">
        <v>36733</v>
      </c>
      <c r="B411">
        <v>54.997999999999998</v>
      </c>
    </row>
    <row r="412" spans="1:2" x14ac:dyDescent="0.35">
      <c r="A412" s="1">
        <v>36734</v>
      </c>
      <c r="B412">
        <v>55.063000000000002</v>
      </c>
    </row>
    <row r="413" spans="1:2" x14ac:dyDescent="0.35">
      <c r="A413" s="1">
        <v>36735</v>
      </c>
      <c r="B413">
        <v>54.95</v>
      </c>
    </row>
    <row r="414" spans="1:2" x14ac:dyDescent="0.35">
      <c r="A414" s="1">
        <v>36738</v>
      </c>
      <c r="B414">
        <v>54.854999999999997</v>
      </c>
    </row>
    <row r="415" spans="1:2" x14ac:dyDescent="0.35">
      <c r="A415" s="1">
        <v>36739</v>
      </c>
      <c r="B415">
        <v>55.012999999999998</v>
      </c>
    </row>
    <row r="416" spans="1:2" x14ac:dyDescent="0.35">
      <c r="A416" s="1">
        <v>36740</v>
      </c>
      <c r="B416">
        <v>55.104999999999997</v>
      </c>
    </row>
    <row r="417" spans="1:2" x14ac:dyDescent="0.35">
      <c r="A417" s="1">
        <v>36741</v>
      </c>
      <c r="B417">
        <v>55.290999999999997</v>
      </c>
    </row>
    <row r="418" spans="1:2" x14ac:dyDescent="0.35">
      <c r="A418" s="1">
        <v>36742</v>
      </c>
      <c r="B418">
        <v>55.512999999999998</v>
      </c>
    </row>
    <row r="419" spans="1:2" x14ac:dyDescent="0.35">
      <c r="A419" s="1">
        <v>36745</v>
      </c>
      <c r="B419">
        <v>55.616</v>
      </c>
    </row>
    <row r="420" spans="1:2" x14ac:dyDescent="0.35">
      <c r="A420" s="1">
        <v>36746</v>
      </c>
      <c r="B420">
        <v>55.610999999999997</v>
      </c>
    </row>
    <row r="421" spans="1:2" x14ac:dyDescent="0.35">
      <c r="A421" s="1">
        <v>36747</v>
      </c>
      <c r="B421">
        <v>55.628999999999998</v>
      </c>
    </row>
    <row r="422" spans="1:2" x14ac:dyDescent="0.35">
      <c r="A422" s="1">
        <v>36748</v>
      </c>
      <c r="B422">
        <v>55.77</v>
      </c>
    </row>
    <row r="423" spans="1:2" x14ac:dyDescent="0.35">
      <c r="A423" s="1">
        <v>36749</v>
      </c>
      <c r="B423">
        <v>55.942999999999998</v>
      </c>
    </row>
    <row r="424" spans="1:2" x14ac:dyDescent="0.35">
      <c r="A424" s="1">
        <v>36752</v>
      </c>
      <c r="B424">
        <v>55.677999999999997</v>
      </c>
    </row>
    <row r="425" spans="1:2" x14ac:dyDescent="0.35">
      <c r="A425" s="1">
        <v>36753</v>
      </c>
      <c r="B425">
        <v>55.814999999999998</v>
      </c>
    </row>
    <row r="426" spans="1:2" x14ac:dyDescent="0.35">
      <c r="A426" s="1">
        <v>36754</v>
      </c>
      <c r="B426">
        <v>55.738999999999997</v>
      </c>
    </row>
    <row r="427" spans="1:2" x14ac:dyDescent="0.35">
      <c r="A427" s="1">
        <v>36755</v>
      </c>
      <c r="B427">
        <v>55.718000000000004</v>
      </c>
    </row>
    <row r="428" spans="1:2" x14ac:dyDescent="0.35">
      <c r="A428" s="1">
        <v>36756</v>
      </c>
      <c r="B428">
        <v>55.756</v>
      </c>
    </row>
    <row r="429" spans="1:2" x14ac:dyDescent="0.35">
      <c r="A429" s="1">
        <v>36759</v>
      </c>
      <c r="B429">
        <v>55.832000000000001</v>
      </c>
    </row>
    <row r="430" spans="1:2" x14ac:dyDescent="0.35">
      <c r="A430" s="1">
        <v>36760</v>
      </c>
      <c r="B430">
        <v>55.823</v>
      </c>
    </row>
    <row r="431" spans="1:2" x14ac:dyDescent="0.35">
      <c r="A431" s="1">
        <v>36761</v>
      </c>
      <c r="B431">
        <v>56.110999999999997</v>
      </c>
    </row>
    <row r="432" spans="1:2" x14ac:dyDescent="0.35">
      <c r="A432" s="1">
        <v>36762</v>
      </c>
      <c r="B432">
        <v>56.201999999999998</v>
      </c>
    </row>
    <row r="433" spans="1:2" x14ac:dyDescent="0.35">
      <c r="A433" s="1">
        <v>36763</v>
      </c>
      <c r="B433">
        <v>56.292000000000002</v>
      </c>
    </row>
    <row r="434" spans="1:2" x14ac:dyDescent="0.35">
      <c r="A434" s="1">
        <v>36766</v>
      </c>
      <c r="B434">
        <v>56.292000000000002</v>
      </c>
    </row>
    <row r="435" spans="1:2" x14ac:dyDescent="0.35">
      <c r="A435" s="1">
        <v>36767</v>
      </c>
      <c r="B435">
        <v>55.975999999999999</v>
      </c>
    </row>
    <row r="436" spans="1:2" x14ac:dyDescent="0.35">
      <c r="A436" s="1">
        <v>36768</v>
      </c>
      <c r="B436">
        <v>55.847999999999999</v>
      </c>
    </row>
    <row r="437" spans="1:2" x14ac:dyDescent="0.35">
      <c r="A437" s="1">
        <v>36769</v>
      </c>
      <c r="B437">
        <v>56.085000000000001</v>
      </c>
    </row>
    <row r="438" spans="1:2" x14ac:dyDescent="0.35">
      <c r="A438" s="1">
        <v>36770</v>
      </c>
      <c r="B438">
        <v>56.406999999999996</v>
      </c>
    </row>
    <row r="439" spans="1:2" x14ac:dyDescent="0.35">
      <c r="A439" s="1">
        <v>36773</v>
      </c>
      <c r="B439">
        <v>56.406999999999996</v>
      </c>
    </row>
    <row r="440" spans="1:2" x14ac:dyDescent="0.35">
      <c r="A440" s="1">
        <v>36774</v>
      </c>
      <c r="B440">
        <v>56.554000000000002</v>
      </c>
    </row>
    <row r="441" spans="1:2" x14ac:dyDescent="0.35">
      <c r="A441" s="1">
        <v>36775</v>
      </c>
      <c r="B441">
        <v>56.408000000000001</v>
      </c>
    </row>
    <row r="442" spans="1:2" x14ac:dyDescent="0.35">
      <c r="A442" s="1">
        <v>36776</v>
      </c>
      <c r="B442">
        <v>56.343000000000004</v>
      </c>
    </row>
    <row r="443" spans="1:2" x14ac:dyDescent="0.35">
      <c r="A443" s="1">
        <v>36777</v>
      </c>
      <c r="B443">
        <v>56.23</v>
      </c>
    </row>
    <row r="444" spans="1:2" x14ac:dyDescent="0.35">
      <c r="A444" s="1">
        <v>36780</v>
      </c>
      <c r="B444">
        <v>56.194000000000003</v>
      </c>
    </row>
    <row r="445" spans="1:2" x14ac:dyDescent="0.35">
      <c r="A445" s="1">
        <v>36781</v>
      </c>
      <c r="B445">
        <v>56.164999999999999</v>
      </c>
    </row>
    <row r="446" spans="1:2" x14ac:dyDescent="0.35">
      <c r="A446" s="1">
        <v>36782</v>
      </c>
      <c r="B446">
        <v>56.396000000000001</v>
      </c>
    </row>
    <row r="447" spans="1:2" x14ac:dyDescent="0.35">
      <c r="A447" s="1">
        <v>36783</v>
      </c>
      <c r="B447">
        <v>56.518999999999998</v>
      </c>
    </row>
    <row r="448" spans="1:2" x14ac:dyDescent="0.35">
      <c r="A448" s="1">
        <v>36784</v>
      </c>
      <c r="B448">
        <v>56.241</v>
      </c>
    </row>
    <row r="449" spans="1:2" x14ac:dyDescent="0.35">
      <c r="A449" s="1">
        <v>36787</v>
      </c>
      <c r="B449">
        <v>56.21</v>
      </c>
    </row>
    <row r="450" spans="1:2" x14ac:dyDescent="0.35">
      <c r="A450" s="1">
        <v>36788</v>
      </c>
      <c r="B450">
        <v>56.256999999999998</v>
      </c>
    </row>
    <row r="451" spans="1:2" x14ac:dyDescent="0.35">
      <c r="A451" s="1">
        <v>36789</v>
      </c>
      <c r="B451">
        <v>56.276000000000003</v>
      </c>
    </row>
    <row r="452" spans="1:2" x14ac:dyDescent="0.35">
      <c r="A452" s="1">
        <v>36790</v>
      </c>
      <c r="B452">
        <v>56.148000000000003</v>
      </c>
    </row>
    <row r="453" spans="1:2" x14ac:dyDescent="0.35">
      <c r="A453" s="1">
        <v>36791</v>
      </c>
      <c r="B453">
        <v>56.45</v>
      </c>
    </row>
    <row r="454" spans="1:2" x14ac:dyDescent="0.35">
      <c r="A454" s="1">
        <v>36794</v>
      </c>
      <c r="B454">
        <v>56.503</v>
      </c>
    </row>
    <row r="455" spans="1:2" x14ac:dyDescent="0.35">
      <c r="A455" s="1">
        <v>36795</v>
      </c>
      <c r="B455">
        <v>56.594000000000001</v>
      </c>
    </row>
    <row r="456" spans="1:2" x14ac:dyDescent="0.35">
      <c r="A456" s="1">
        <v>36796</v>
      </c>
      <c r="B456">
        <v>56.664999999999999</v>
      </c>
    </row>
    <row r="457" spans="1:2" x14ac:dyDescent="0.35">
      <c r="A457" s="1">
        <v>36797</v>
      </c>
      <c r="B457">
        <v>56.72</v>
      </c>
    </row>
    <row r="458" spans="1:2" x14ac:dyDescent="0.35">
      <c r="A458" s="1">
        <v>36798</v>
      </c>
      <c r="B458">
        <v>56.97</v>
      </c>
    </row>
    <row r="459" spans="1:2" x14ac:dyDescent="0.35">
      <c r="A459" s="1">
        <v>36801</v>
      </c>
      <c r="B459">
        <v>56.828000000000003</v>
      </c>
    </row>
    <row r="460" spans="1:2" x14ac:dyDescent="0.35">
      <c r="A460" s="1">
        <v>36802</v>
      </c>
      <c r="B460">
        <v>56.969000000000001</v>
      </c>
    </row>
    <row r="461" spans="1:2" x14ac:dyDescent="0.35">
      <c r="A461" s="1">
        <v>36803</v>
      </c>
      <c r="B461">
        <v>56.731999999999999</v>
      </c>
    </row>
    <row r="462" spans="1:2" x14ac:dyDescent="0.35">
      <c r="A462" s="1">
        <v>36804</v>
      </c>
      <c r="B462">
        <v>56.537999999999997</v>
      </c>
    </row>
    <row r="463" spans="1:2" x14ac:dyDescent="0.35">
      <c r="A463" s="1">
        <v>36805</v>
      </c>
      <c r="B463">
        <v>56.585000000000001</v>
      </c>
    </row>
    <row r="464" spans="1:2" x14ac:dyDescent="0.35">
      <c r="A464" s="1">
        <v>36808</v>
      </c>
      <c r="B464">
        <v>56.585000000000001</v>
      </c>
    </row>
    <row r="465" spans="1:2" x14ac:dyDescent="0.35">
      <c r="A465" s="1">
        <v>36809</v>
      </c>
      <c r="B465">
        <v>56.633000000000003</v>
      </c>
    </row>
    <row r="466" spans="1:2" x14ac:dyDescent="0.35">
      <c r="A466" s="1">
        <v>36810</v>
      </c>
      <c r="B466">
        <v>56.784999999999997</v>
      </c>
    </row>
    <row r="467" spans="1:2" x14ac:dyDescent="0.35">
      <c r="A467" s="1">
        <v>36811</v>
      </c>
      <c r="B467">
        <v>56.884999999999998</v>
      </c>
    </row>
    <row r="468" spans="1:2" x14ac:dyDescent="0.35">
      <c r="A468" s="1">
        <v>36812</v>
      </c>
      <c r="B468">
        <v>56.957000000000001</v>
      </c>
    </row>
    <row r="469" spans="1:2" x14ac:dyDescent="0.35">
      <c r="A469" s="1">
        <v>36815</v>
      </c>
      <c r="B469">
        <v>57.034999999999997</v>
      </c>
    </row>
    <row r="470" spans="1:2" x14ac:dyDescent="0.35">
      <c r="A470" s="1">
        <v>36816</v>
      </c>
      <c r="B470">
        <v>57.16</v>
      </c>
    </row>
    <row r="471" spans="1:2" x14ac:dyDescent="0.35">
      <c r="A471" s="1">
        <v>36817</v>
      </c>
      <c r="B471">
        <v>57.326000000000001</v>
      </c>
    </row>
    <row r="472" spans="1:2" x14ac:dyDescent="0.35">
      <c r="A472" s="1">
        <v>36818</v>
      </c>
      <c r="B472">
        <v>57.575000000000003</v>
      </c>
    </row>
    <row r="473" spans="1:2" x14ac:dyDescent="0.35">
      <c r="A473" s="1">
        <v>36819</v>
      </c>
      <c r="B473">
        <v>57.628</v>
      </c>
    </row>
    <row r="474" spans="1:2" x14ac:dyDescent="0.35">
      <c r="A474" s="1">
        <v>36822</v>
      </c>
      <c r="B474">
        <v>57.863</v>
      </c>
    </row>
    <row r="475" spans="1:2" x14ac:dyDescent="0.35">
      <c r="A475" s="1">
        <v>36823</v>
      </c>
      <c r="B475">
        <v>57.84</v>
      </c>
    </row>
    <row r="476" spans="1:2" x14ac:dyDescent="0.35">
      <c r="A476" s="1">
        <v>36824</v>
      </c>
      <c r="B476">
        <v>57.756</v>
      </c>
    </row>
    <row r="477" spans="1:2" x14ac:dyDescent="0.35">
      <c r="A477" s="1">
        <v>36825</v>
      </c>
      <c r="B477">
        <v>57.679000000000002</v>
      </c>
    </row>
    <row r="478" spans="1:2" x14ac:dyDescent="0.35">
      <c r="A478" s="1">
        <v>36826</v>
      </c>
      <c r="B478">
        <v>57.603000000000002</v>
      </c>
    </row>
    <row r="479" spans="1:2" x14ac:dyDescent="0.35">
      <c r="A479" s="1">
        <v>36829</v>
      </c>
      <c r="B479">
        <v>57.438000000000002</v>
      </c>
    </row>
    <row r="480" spans="1:2" x14ac:dyDescent="0.35">
      <c r="A480" s="1">
        <v>36830</v>
      </c>
      <c r="B480">
        <v>57.555999999999997</v>
      </c>
    </row>
    <row r="481" spans="1:2" x14ac:dyDescent="0.35">
      <c r="A481" s="1">
        <v>36831</v>
      </c>
      <c r="B481">
        <v>57.447000000000003</v>
      </c>
    </row>
    <row r="482" spans="1:2" x14ac:dyDescent="0.35">
      <c r="A482" s="1">
        <v>36832</v>
      </c>
      <c r="B482">
        <v>57.613999999999997</v>
      </c>
    </row>
    <row r="483" spans="1:2" x14ac:dyDescent="0.35">
      <c r="A483" s="1">
        <v>36833</v>
      </c>
      <c r="B483">
        <v>57.395000000000003</v>
      </c>
    </row>
    <row r="484" spans="1:2" x14ac:dyDescent="0.35">
      <c r="A484" s="1">
        <v>36836</v>
      </c>
      <c r="B484">
        <v>57.137</v>
      </c>
    </row>
    <row r="485" spans="1:2" x14ac:dyDescent="0.35">
      <c r="A485" s="1">
        <v>36837</v>
      </c>
      <c r="B485">
        <v>57.136000000000003</v>
      </c>
    </row>
    <row r="486" spans="1:2" x14ac:dyDescent="0.35">
      <c r="A486" s="1">
        <v>36838</v>
      </c>
      <c r="B486">
        <v>57.057000000000002</v>
      </c>
    </row>
    <row r="487" spans="1:2" x14ac:dyDescent="0.35">
      <c r="A487" s="1">
        <v>36839</v>
      </c>
      <c r="B487">
        <v>57.255000000000003</v>
      </c>
    </row>
    <row r="488" spans="1:2" x14ac:dyDescent="0.35">
      <c r="A488" s="1">
        <v>36840</v>
      </c>
      <c r="B488">
        <v>57.238</v>
      </c>
    </row>
    <row r="489" spans="1:2" x14ac:dyDescent="0.35">
      <c r="A489" s="1">
        <v>36843</v>
      </c>
      <c r="B489">
        <v>57.393000000000001</v>
      </c>
    </row>
    <row r="490" spans="1:2" x14ac:dyDescent="0.35">
      <c r="A490" s="1">
        <v>36844</v>
      </c>
      <c r="B490">
        <v>57.417000000000002</v>
      </c>
    </row>
    <row r="491" spans="1:2" x14ac:dyDescent="0.35">
      <c r="A491" s="1">
        <v>36845</v>
      </c>
      <c r="B491">
        <v>57.607999999999997</v>
      </c>
    </row>
    <row r="492" spans="1:2" x14ac:dyDescent="0.35">
      <c r="A492" s="1">
        <v>36846</v>
      </c>
      <c r="B492">
        <v>57.796999999999997</v>
      </c>
    </row>
    <row r="493" spans="1:2" x14ac:dyDescent="0.35">
      <c r="A493" s="1">
        <v>36847</v>
      </c>
      <c r="B493">
        <v>57.746000000000002</v>
      </c>
    </row>
    <row r="494" spans="1:2" x14ac:dyDescent="0.35">
      <c r="A494" s="1">
        <v>36850</v>
      </c>
      <c r="B494">
        <v>57.795000000000002</v>
      </c>
    </row>
    <row r="495" spans="1:2" x14ac:dyDescent="0.35">
      <c r="A495" s="1">
        <v>36851</v>
      </c>
      <c r="B495">
        <v>57.74</v>
      </c>
    </row>
    <row r="496" spans="1:2" x14ac:dyDescent="0.35">
      <c r="A496" s="1">
        <v>36852</v>
      </c>
      <c r="B496">
        <v>57.9</v>
      </c>
    </row>
    <row r="497" spans="1:2" x14ac:dyDescent="0.35">
      <c r="A497" s="1">
        <v>36853</v>
      </c>
      <c r="B497">
        <v>57.9</v>
      </c>
    </row>
    <row r="498" spans="1:2" x14ac:dyDescent="0.35">
      <c r="A498" s="1">
        <v>36854</v>
      </c>
      <c r="B498">
        <v>57.912999999999997</v>
      </c>
    </row>
    <row r="499" spans="1:2" x14ac:dyDescent="0.35">
      <c r="A499" s="1">
        <v>36857</v>
      </c>
      <c r="B499">
        <v>57.970999999999997</v>
      </c>
    </row>
    <row r="500" spans="1:2" x14ac:dyDescent="0.35">
      <c r="A500" s="1">
        <v>36858</v>
      </c>
      <c r="B500">
        <v>58.14</v>
      </c>
    </row>
    <row r="501" spans="1:2" x14ac:dyDescent="0.35">
      <c r="A501" s="1">
        <v>36859</v>
      </c>
      <c r="B501">
        <v>58.216999999999999</v>
      </c>
    </row>
    <row r="502" spans="1:2" x14ac:dyDescent="0.35">
      <c r="A502" s="1">
        <v>36860</v>
      </c>
      <c r="B502">
        <v>58.555999999999997</v>
      </c>
    </row>
    <row r="503" spans="1:2" x14ac:dyDescent="0.35">
      <c r="A503" s="1">
        <v>36861</v>
      </c>
      <c r="B503">
        <v>58.694000000000003</v>
      </c>
    </row>
    <row r="504" spans="1:2" x14ac:dyDescent="0.35">
      <c r="A504" s="1">
        <v>36864</v>
      </c>
      <c r="B504">
        <v>58.777000000000001</v>
      </c>
    </row>
    <row r="505" spans="1:2" x14ac:dyDescent="0.35">
      <c r="A505" s="1">
        <v>36865</v>
      </c>
      <c r="B505">
        <v>59.005000000000003</v>
      </c>
    </row>
    <row r="506" spans="1:2" x14ac:dyDescent="0.35">
      <c r="A506" s="1">
        <v>36866</v>
      </c>
      <c r="B506">
        <v>59.604999999999997</v>
      </c>
    </row>
    <row r="507" spans="1:2" x14ac:dyDescent="0.35">
      <c r="A507" s="1">
        <v>36867</v>
      </c>
      <c r="B507">
        <v>59.738</v>
      </c>
    </row>
    <row r="508" spans="1:2" x14ac:dyDescent="0.35">
      <c r="A508" s="1">
        <v>36868</v>
      </c>
      <c r="B508">
        <v>60.055</v>
      </c>
    </row>
    <row r="509" spans="1:2" x14ac:dyDescent="0.35">
      <c r="A509" s="1">
        <v>36871</v>
      </c>
      <c r="B509">
        <v>59.984999999999999</v>
      </c>
    </row>
    <row r="510" spans="1:2" x14ac:dyDescent="0.35">
      <c r="A510" s="1">
        <v>36872</v>
      </c>
      <c r="B510">
        <v>59.947000000000003</v>
      </c>
    </row>
    <row r="511" spans="1:2" x14ac:dyDescent="0.35">
      <c r="A511" s="1">
        <v>36873</v>
      </c>
      <c r="B511">
        <v>60.341000000000001</v>
      </c>
    </row>
    <row r="512" spans="1:2" x14ac:dyDescent="0.35">
      <c r="A512" s="1">
        <v>36874</v>
      </c>
      <c r="B512">
        <v>61.006999999999998</v>
      </c>
    </row>
    <row r="513" spans="1:2" x14ac:dyDescent="0.35">
      <c r="A513" s="1">
        <v>36875</v>
      </c>
      <c r="B513">
        <v>60.9</v>
      </c>
    </row>
    <row r="514" spans="1:2" x14ac:dyDescent="0.35">
      <c r="A514" s="1">
        <v>36878</v>
      </c>
      <c r="B514">
        <v>61.427999999999997</v>
      </c>
    </row>
    <row r="515" spans="1:2" x14ac:dyDescent="0.35">
      <c r="A515" s="1">
        <v>36879</v>
      </c>
      <c r="B515">
        <v>60.764000000000003</v>
      </c>
    </row>
    <row r="516" spans="1:2" x14ac:dyDescent="0.35">
      <c r="A516" s="1">
        <v>36880</v>
      </c>
      <c r="B516">
        <v>61.22</v>
      </c>
    </row>
    <row r="517" spans="1:2" x14ac:dyDescent="0.35">
      <c r="A517" s="1">
        <v>36881</v>
      </c>
      <c r="B517">
        <v>61.433999999999997</v>
      </c>
    </row>
    <row r="518" spans="1:2" x14ac:dyDescent="0.35">
      <c r="A518" s="1">
        <v>36882</v>
      </c>
      <c r="B518">
        <v>61.536000000000001</v>
      </c>
    </row>
    <row r="519" spans="1:2" x14ac:dyDescent="0.35">
      <c r="A519" s="1">
        <v>36885</v>
      </c>
      <c r="B519">
        <v>61.536000000000001</v>
      </c>
    </row>
    <row r="520" spans="1:2" x14ac:dyDescent="0.35">
      <c r="A520" s="1">
        <v>36886</v>
      </c>
      <c r="B520">
        <v>61.536000000000001</v>
      </c>
    </row>
    <row r="521" spans="1:2" x14ac:dyDescent="0.35">
      <c r="A521" s="1">
        <v>36887</v>
      </c>
      <c r="B521">
        <v>61.328000000000003</v>
      </c>
    </row>
    <row r="522" spans="1:2" x14ac:dyDescent="0.35">
      <c r="A522" s="1">
        <v>36888</v>
      </c>
      <c r="B522">
        <v>60.954000000000001</v>
      </c>
    </row>
    <row r="523" spans="1:2" x14ac:dyDescent="0.35">
      <c r="A523" s="1">
        <v>36889</v>
      </c>
      <c r="B523">
        <v>61.212000000000003</v>
      </c>
    </row>
    <row r="524" spans="1:2" x14ac:dyDescent="0.35">
      <c r="A524" s="1">
        <v>36892</v>
      </c>
      <c r="B524">
        <v>61.212000000000003</v>
      </c>
    </row>
    <row r="525" spans="1:2" x14ac:dyDescent="0.35">
      <c r="A525" s="1">
        <v>36893</v>
      </c>
      <c r="B525">
        <v>62.081000000000003</v>
      </c>
    </row>
    <row r="526" spans="1:2" x14ac:dyDescent="0.35">
      <c r="A526" s="1">
        <v>36894</v>
      </c>
      <c r="B526">
        <v>62.238999999999997</v>
      </c>
    </row>
    <row r="527" spans="1:2" x14ac:dyDescent="0.35">
      <c r="A527" s="1">
        <v>36895</v>
      </c>
      <c r="B527">
        <v>61.875</v>
      </c>
    </row>
    <row r="528" spans="1:2" x14ac:dyDescent="0.35">
      <c r="A528" s="1">
        <v>36896</v>
      </c>
      <c r="B528">
        <v>62.366999999999997</v>
      </c>
    </row>
    <row r="529" spans="1:2" x14ac:dyDescent="0.35">
      <c r="A529" s="1">
        <v>36899</v>
      </c>
      <c r="B529">
        <v>62.994</v>
      </c>
    </row>
    <row r="530" spans="1:2" x14ac:dyDescent="0.35">
      <c r="A530" s="1">
        <v>36900</v>
      </c>
      <c r="B530">
        <v>62.646000000000001</v>
      </c>
    </row>
    <row r="531" spans="1:2" x14ac:dyDescent="0.35">
      <c r="A531" s="1">
        <v>36901</v>
      </c>
      <c r="B531">
        <v>62.417000000000002</v>
      </c>
    </row>
    <row r="532" spans="1:2" x14ac:dyDescent="0.35">
      <c r="A532" s="1">
        <v>36902</v>
      </c>
      <c r="B532">
        <v>62.125999999999998</v>
      </c>
    </row>
    <row r="533" spans="1:2" x14ac:dyDescent="0.35">
      <c r="A533" s="1">
        <v>36903</v>
      </c>
      <c r="B533">
        <v>61.405000000000001</v>
      </c>
    </row>
    <row r="534" spans="1:2" x14ac:dyDescent="0.35">
      <c r="A534" s="1">
        <v>36906</v>
      </c>
      <c r="B534">
        <v>61.405000000000001</v>
      </c>
    </row>
    <row r="535" spans="1:2" x14ac:dyDescent="0.35">
      <c r="A535" s="1">
        <v>36907</v>
      </c>
      <c r="B535">
        <v>61.420999999999999</v>
      </c>
    </row>
    <row r="536" spans="1:2" x14ac:dyDescent="0.35">
      <c r="A536" s="1">
        <v>36908</v>
      </c>
      <c r="B536">
        <v>61.655000000000001</v>
      </c>
    </row>
    <row r="537" spans="1:2" x14ac:dyDescent="0.35">
      <c r="A537" s="1">
        <v>36909</v>
      </c>
      <c r="B537">
        <v>62.189</v>
      </c>
    </row>
    <row r="538" spans="1:2" x14ac:dyDescent="0.35">
      <c r="A538" s="1">
        <v>36910</v>
      </c>
      <c r="B538">
        <v>61.997</v>
      </c>
    </row>
    <row r="539" spans="1:2" x14ac:dyDescent="0.35">
      <c r="A539" s="1">
        <v>36913</v>
      </c>
      <c r="B539">
        <v>61.469000000000001</v>
      </c>
    </row>
    <row r="540" spans="1:2" x14ac:dyDescent="0.35">
      <c r="A540" s="1">
        <v>36914</v>
      </c>
      <c r="B540">
        <v>61.698999999999998</v>
      </c>
    </row>
    <row r="541" spans="1:2" x14ac:dyDescent="0.35">
      <c r="A541" s="1">
        <v>36915</v>
      </c>
      <c r="B541">
        <v>61.313000000000002</v>
      </c>
    </row>
    <row r="542" spans="1:2" x14ac:dyDescent="0.35">
      <c r="A542" s="1">
        <v>36916</v>
      </c>
      <c r="B542">
        <v>61.085000000000001</v>
      </c>
    </row>
    <row r="543" spans="1:2" x14ac:dyDescent="0.35">
      <c r="A543" s="1">
        <v>36917</v>
      </c>
      <c r="B543">
        <v>61.512</v>
      </c>
    </row>
    <row r="544" spans="1:2" x14ac:dyDescent="0.35">
      <c r="A544" s="1">
        <v>36920</v>
      </c>
      <c r="B544">
        <v>61.649000000000001</v>
      </c>
    </row>
    <row r="545" spans="1:2" x14ac:dyDescent="0.35">
      <c r="A545" s="1">
        <v>36921</v>
      </c>
      <c r="B545">
        <v>61.911000000000001</v>
      </c>
    </row>
    <row r="546" spans="1:2" x14ac:dyDescent="0.35">
      <c r="A546" s="1">
        <v>36922</v>
      </c>
      <c r="B546">
        <v>62.106000000000002</v>
      </c>
    </row>
    <row r="547" spans="1:2" x14ac:dyDescent="0.35">
      <c r="A547" s="1">
        <v>36923</v>
      </c>
      <c r="B547">
        <v>62.81</v>
      </c>
    </row>
    <row r="548" spans="1:2" x14ac:dyDescent="0.35">
      <c r="A548" s="1">
        <v>36924</v>
      </c>
      <c r="B548">
        <v>62.39</v>
      </c>
    </row>
    <row r="549" spans="1:2" x14ac:dyDescent="0.35">
      <c r="A549" s="1">
        <v>36927</v>
      </c>
      <c r="B549">
        <v>62.347999999999999</v>
      </c>
    </row>
    <row r="550" spans="1:2" x14ac:dyDescent="0.35">
      <c r="A550" s="1">
        <v>36928</v>
      </c>
      <c r="B550">
        <v>61.997</v>
      </c>
    </row>
    <row r="551" spans="1:2" x14ac:dyDescent="0.35">
      <c r="A551" s="1">
        <v>36929</v>
      </c>
      <c r="B551">
        <v>62.206000000000003</v>
      </c>
    </row>
    <row r="552" spans="1:2" x14ac:dyDescent="0.35">
      <c r="A552" s="1">
        <v>36930</v>
      </c>
      <c r="B552">
        <v>61.871000000000002</v>
      </c>
    </row>
    <row r="553" spans="1:2" x14ac:dyDescent="0.35">
      <c r="A553" s="1">
        <v>36931</v>
      </c>
      <c r="B553">
        <v>62.351999999999997</v>
      </c>
    </row>
    <row r="554" spans="1:2" x14ac:dyDescent="0.35">
      <c r="A554" s="1">
        <v>36934</v>
      </c>
      <c r="B554">
        <v>62.476999999999997</v>
      </c>
    </row>
    <row r="555" spans="1:2" x14ac:dyDescent="0.35">
      <c r="A555" s="1">
        <v>36935</v>
      </c>
      <c r="B555">
        <v>62.502000000000002</v>
      </c>
    </row>
    <row r="556" spans="1:2" x14ac:dyDescent="0.35">
      <c r="A556" s="1">
        <v>36936</v>
      </c>
      <c r="B556">
        <v>62.206000000000003</v>
      </c>
    </row>
    <row r="557" spans="1:2" x14ac:dyDescent="0.35">
      <c r="A557" s="1">
        <v>36937</v>
      </c>
      <c r="B557">
        <v>61.540999999999997</v>
      </c>
    </row>
    <row r="558" spans="1:2" x14ac:dyDescent="0.35">
      <c r="A558" s="1">
        <v>36938</v>
      </c>
      <c r="B558">
        <v>61.921999999999997</v>
      </c>
    </row>
    <row r="559" spans="1:2" x14ac:dyDescent="0.35">
      <c r="A559" s="1">
        <v>36941</v>
      </c>
      <c r="B559">
        <v>61.921999999999997</v>
      </c>
    </row>
    <row r="560" spans="1:2" x14ac:dyDescent="0.35">
      <c r="A560" s="1">
        <v>36942</v>
      </c>
      <c r="B560">
        <v>62.075000000000003</v>
      </c>
    </row>
    <row r="561" spans="1:2" x14ac:dyDescent="0.35">
      <c r="A561" s="1">
        <v>36943</v>
      </c>
      <c r="B561">
        <v>62.192</v>
      </c>
    </row>
    <row r="562" spans="1:2" x14ac:dyDescent="0.35">
      <c r="A562" s="1">
        <v>36944</v>
      </c>
      <c r="B562">
        <v>62.078000000000003</v>
      </c>
    </row>
    <row r="563" spans="1:2" x14ac:dyDescent="0.35">
      <c r="A563" s="1">
        <v>36945</v>
      </c>
      <c r="B563">
        <v>62.088999999999999</v>
      </c>
    </row>
    <row r="564" spans="1:2" x14ac:dyDescent="0.35">
      <c r="A564" s="1">
        <v>36948</v>
      </c>
      <c r="B564">
        <v>62.122</v>
      </c>
    </row>
    <row r="565" spans="1:2" x14ac:dyDescent="0.35">
      <c r="A565" s="1">
        <v>36949</v>
      </c>
      <c r="B565">
        <v>63.058999999999997</v>
      </c>
    </row>
    <row r="566" spans="1:2" x14ac:dyDescent="0.35">
      <c r="A566" s="1">
        <v>36950</v>
      </c>
      <c r="B566">
        <v>63.186999999999998</v>
      </c>
    </row>
    <row r="567" spans="1:2" x14ac:dyDescent="0.35">
      <c r="A567" s="1">
        <v>36951</v>
      </c>
      <c r="B567">
        <v>63.593000000000004</v>
      </c>
    </row>
    <row r="568" spans="1:2" x14ac:dyDescent="0.35">
      <c r="A568" s="1">
        <v>36952</v>
      </c>
      <c r="B568">
        <v>63.411999999999999</v>
      </c>
    </row>
    <row r="569" spans="1:2" x14ac:dyDescent="0.35">
      <c r="A569" s="1">
        <v>36955</v>
      </c>
      <c r="B569">
        <v>62.978999999999999</v>
      </c>
    </row>
    <row r="570" spans="1:2" x14ac:dyDescent="0.35">
      <c r="A570" s="1">
        <v>36956</v>
      </c>
      <c r="B570">
        <v>62.984999999999999</v>
      </c>
    </row>
    <row r="571" spans="1:2" x14ac:dyDescent="0.35">
      <c r="A571" s="1">
        <v>36957</v>
      </c>
      <c r="B571">
        <v>63.131999999999998</v>
      </c>
    </row>
    <row r="572" spans="1:2" x14ac:dyDescent="0.35">
      <c r="A572" s="1">
        <v>36958</v>
      </c>
      <c r="B572">
        <v>63.523000000000003</v>
      </c>
    </row>
    <row r="573" spans="1:2" x14ac:dyDescent="0.35">
      <c r="A573" s="1">
        <v>36959</v>
      </c>
      <c r="B573">
        <v>63.232999999999997</v>
      </c>
    </row>
    <row r="574" spans="1:2" x14ac:dyDescent="0.35">
      <c r="A574" s="1">
        <v>36962</v>
      </c>
      <c r="B574">
        <v>63.246000000000002</v>
      </c>
    </row>
    <row r="575" spans="1:2" x14ac:dyDescent="0.35">
      <c r="A575" s="1">
        <v>36963</v>
      </c>
      <c r="B575">
        <v>63.048999999999999</v>
      </c>
    </row>
    <row r="576" spans="1:2" x14ac:dyDescent="0.35">
      <c r="A576" s="1">
        <v>36964</v>
      </c>
      <c r="B576">
        <v>63.277000000000001</v>
      </c>
    </row>
    <row r="577" spans="1:2" x14ac:dyDescent="0.35">
      <c r="A577" s="1">
        <v>36965</v>
      </c>
      <c r="B577">
        <v>63.554000000000002</v>
      </c>
    </row>
    <row r="578" spans="1:2" x14ac:dyDescent="0.35">
      <c r="A578" s="1">
        <v>36966</v>
      </c>
      <c r="B578">
        <v>64.025000000000006</v>
      </c>
    </row>
    <row r="579" spans="1:2" x14ac:dyDescent="0.35">
      <c r="A579" s="1">
        <v>36969</v>
      </c>
      <c r="B579">
        <v>63.801000000000002</v>
      </c>
    </row>
    <row r="580" spans="1:2" x14ac:dyDescent="0.35">
      <c r="A580" s="1">
        <v>36970</v>
      </c>
      <c r="B580">
        <v>63.673000000000002</v>
      </c>
    </row>
    <row r="581" spans="1:2" x14ac:dyDescent="0.35">
      <c r="A581" s="1">
        <v>36971</v>
      </c>
      <c r="B581">
        <v>64.14</v>
      </c>
    </row>
    <row r="582" spans="1:2" x14ac:dyDescent="0.35">
      <c r="A582" s="1">
        <v>36972</v>
      </c>
      <c r="B582">
        <v>64.364000000000004</v>
      </c>
    </row>
    <row r="583" spans="1:2" x14ac:dyDescent="0.35">
      <c r="A583" s="1">
        <v>36973</v>
      </c>
      <c r="B583">
        <v>64.049000000000007</v>
      </c>
    </row>
    <row r="584" spans="1:2" x14ac:dyDescent="0.35">
      <c r="A584" s="1">
        <v>36976</v>
      </c>
      <c r="B584">
        <v>63.673000000000002</v>
      </c>
    </row>
    <row r="585" spans="1:2" x14ac:dyDescent="0.35">
      <c r="A585" s="1">
        <v>36977</v>
      </c>
      <c r="B585">
        <v>63.192999999999998</v>
      </c>
    </row>
    <row r="586" spans="1:2" x14ac:dyDescent="0.35">
      <c r="A586" s="1">
        <v>36978</v>
      </c>
      <c r="B586">
        <v>63.161999999999999</v>
      </c>
    </row>
    <row r="587" spans="1:2" x14ac:dyDescent="0.35">
      <c r="A587" s="1">
        <v>36979</v>
      </c>
      <c r="B587">
        <v>63.069000000000003</v>
      </c>
    </row>
    <row r="588" spans="1:2" x14ac:dyDescent="0.35">
      <c r="A588" s="1">
        <v>36980</v>
      </c>
      <c r="B588">
        <v>63.42</v>
      </c>
    </row>
    <row r="589" spans="1:2" x14ac:dyDescent="0.35">
      <c r="A589" s="1">
        <v>36983</v>
      </c>
      <c r="B589">
        <v>63.234000000000002</v>
      </c>
    </row>
    <row r="590" spans="1:2" x14ac:dyDescent="0.35">
      <c r="A590" s="1">
        <v>36984</v>
      </c>
      <c r="B590">
        <v>63.344999999999999</v>
      </c>
    </row>
    <row r="591" spans="1:2" x14ac:dyDescent="0.35">
      <c r="A591" s="1">
        <v>36985</v>
      </c>
      <c r="B591">
        <v>63.451000000000001</v>
      </c>
    </row>
    <row r="592" spans="1:2" x14ac:dyDescent="0.35">
      <c r="A592" s="1">
        <v>36986</v>
      </c>
      <c r="B592">
        <v>63.423999999999999</v>
      </c>
    </row>
    <row r="593" spans="1:2" x14ac:dyDescent="0.35">
      <c r="A593" s="1">
        <v>36987</v>
      </c>
      <c r="B593">
        <v>63.786999999999999</v>
      </c>
    </row>
    <row r="594" spans="1:2" x14ac:dyDescent="0.35">
      <c r="A594" s="1">
        <v>36990</v>
      </c>
      <c r="B594">
        <v>63.691000000000003</v>
      </c>
    </row>
    <row r="595" spans="1:2" x14ac:dyDescent="0.35">
      <c r="A595" s="1">
        <v>36991</v>
      </c>
      <c r="B595">
        <v>63.331000000000003</v>
      </c>
    </row>
    <row r="596" spans="1:2" x14ac:dyDescent="0.35">
      <c r="A596" s="1">
        <v>36992</v>
      </c>
      <c r="B596">
        <v>62.832999999999998</v>
      </c>
    </row>
    <row r="597" spans="1:2" x14ac:dyDescent="0.35">
      <c r="A597" s="1">
        <v>36993</v>
      </c>
      <c r="B597">
        <v>62.853999999999999</v>
      </c>
    </row>
    <row r="598" spans="1:2" x14ac:dyDescent="0.35">
      <c r="A598" s="1">
        <v>36994</v>
      </c>
      <c r="B598">
        <v>62.853999999999999</v>
      </c>
    </row>
    <row r="599" spans="1:2" x14ac:dyDescent="0.35">
      <c r="A599" s="1">
        <v>36997</v>
      </c>
      <c r="B599">
        <v>62.853999999999999</v>
      </c>
    </row>
    <row r="600" spans="1:2" x14ac:dyDescent="0.35">
      <c r="A600" s="1">
        <v>36998</v>
      </c>
      <c r="B600">
        <v>62.354999999999997</v>
      </c>
    </row>
    <row r="601" spans="1:2" x14ac:dyDescent="0.35">
      <c r="A601" s="1">
        <v>36999</v>
      </c>
      <c r="B601">
        <v>62.298000000000002</v>
      </c>
    </row>
    <row r="602" spans="1:2" x14ac:dyDescent="0.35">
      <c r="A602" s="1">
        <v>37000</v>
      </c>
      <c r="B602">
        <v>62.850999999999999</v>
      </c>
    </row>
    <row r="603" spans="1:2" x14ac:dyDescent="0.35">
      <c r="A603" s="1">
        <v>37001</v>
      </c>
      <c r="B603">
        <v>62.694000000000003</v>
      </c>
    </row>
    <row r="604" spans="1:2" x14ac:dyDescent="0.35">
      <c r="A604" s="1">
        <v>37004</v>
      </c>
      <c r="B604">
        <v>62.877000000000002</v>
      </c>
    </row>
    <row r="605" spans="1:2" x14ac:dyDescent="0.35">
      <c r="A605" s="1">
        <v>37005</v>
      </c>
      <c r="B605">
        <v>62.716000000000001</v>
      </c>
    </row>
    <row r="606" spans="1:2" x14ac:dyDescent="0.35">
      <c r="A606" s="1">
        <v>37006</v>
      </c>
      <c r="B606">
        <v>62.805999999999997</v>
      </c>
    </row>
    <row r="607" spans="1:2" x14ac:dyDescent="0.35">
      <c r="A607" s="1">
        <v>37007</v>
      </c>
      <c r="B607">
        <v>62.776000000000003</v>
      </c>
    </row>
    <row r="608" spans="1:2" x14ac:dyDescent="0.35">
      <c r="A608" s="1">
        <v>37008</v>
      </c>
      <c r="B608">
        <v>62.646999999999998</v>
      </c>
    </row>
    <row r="609" spans="1:2" x14ac:dyDescent="0.35">
      <c r="A609" s="1">
        <v>37011</v>
      </c>
      <c r="B609">
        <v>62.347999999999999</v>
      </c>
    </row>
    <row r="610" spans="1:2" x14ac:dyDescent="0.35">
      <c r="A610" s="1">
        <v>37012</v>
      </c>
      <c r="B610">
        <v>62.552999999999997</v>
      </c>
    </row>
    <row r="611" spans="1:2" x14ac:dyDescent="0.35">
      <c r="A611" s="1">
        <v>37013</v>
      </c>
      <c r="B611">
        <v>62.685000000000002</v>
      </c>
    </row>
    <row r="612" spans="1:2" x14ac:dyDescent="0.35">
      <c r="A612" s="1">
        <v>37014</v>
      </c>
      <c r="B612">
        <v>63.134999999999998</v>
      </c>
    </row>
    <row r="613" spans="1:2" x14ac:dyDescent="0.35">
      <c r="A613" s="1">
        <v>37015</v>
      </c>
      <c r="B613">
        <v>63.395000000000003</v>
      </c>
    </row>
    <row r="614" spans="1:2" x14ac:dyDescent="0.35">
      <c r="A614" s="1">
        <v>37018</v>
      </c>
      <c r="B614">
        <v>63.395000000000003</v>
      </c>
    </row>
    <row r="615" spans="1:2" x14ac:dyDescent="0.35">
      <c r="A615" s="1">
        <v>37019</v>
      </c>
      <c r="B615">
        <v>63.354999999999997</v>
      </c>
    </row>
    <row r="616" spans="1:2" x14ac:dyDescent="0.35">
      <c r="A616" s="1">
        <v>37020</v>
      </c>
      <c r="B616">
        <v>63.249000000000002</v>
      </c>
    </row>
    <row r="617" spans="1:2" x14ac:dyDescent="0.35">
      <c r="A617" s="1">
        <v>37021</v>
      </c>
      <c r="B617">
        <v>63.246000000000002</v>
      </c>
    </row>
    <row r="618" spans="1:2" x14ac:dyDescent="0.35">
      <c r="A618" s="1">
        <v>37022</v>
      </c>
      <c r="B618">
        <v>62.268999999999998</v>
      </c>
    </row>
    <row r="619" spans="1:2" x14ac:dyDescent="0.35">
      <c r="A619" s="1">
        <v>37025</v>
      </c>
      <c r="B619">
        <v>62.137999999999998</v>
      </c>
    </row>
    <row r="620" spans="1:2" x14ac:dyDescent="0.35">
      <c r="A620" s="1">
        <v>37026</v>
      </c>
      <c r="B620">
        <v>62.017000000000003</v>
      </c>
    </row>
    <row r="621" spans="1:2" x14ac:dyDescent="0.35">
      <c r="A621" s="1">
        <v>37027</v>
      </c>
      <c r="B621">
        <v>61.951000000000001</v>
      </c>
    </row>
    <row r="622" spans="1:2" x14ac:dyDescent="0.35">
      <c r="A622" s="1">
        <v>37028</v>
      </c>
      <c r="B622">
        <v>62.15</v>
      </c>
    </row>
    <row r="623" spans="1:2" x14ac:dyDescent="0.35">
      <c r="A623" s="1">
        <v>37029</v>
      </c>
      <c r="B623">
        <v>62.573999999999998</v>
      </c>
    </row>
    <row r="624" spans="1:2" x14ac:dyDescent="0.35">
      <c r="A624" s="1">
        <v>37032</v>
      </c>
      <c r="B624">
        <v>62.405000000000001</v>
      </c>
    </row>
    <row r="625" spans="1:2" x14ac:dyDescent="0.35">
      <c r="A625" s="1">
        <v>37033</v>
      </c>
      <c r="B625">
        <v>62.673999999999999</v>
      </c>
    </row>
    <row r="626" spans="1:2" x14ac:dyDescent="0.35">
      <c r="A626" s="1">
        <v>37034</v>
      </c>
      <c r="B626">
        <v>62.597999999999999</v>
      </c>
    </row>
    <row r="627" spans="1:2" x14ac:dyDescent="0.35">
      <c r="A627" s="1">
        <v>37035</v>
      </c>
      <c r="B627">
        <v>62.512</v>
      </c>
    </row>
    <row r="628" spans="1:2" x14ac:dyDescent="0.35">
      <c r="A628" s="1">
        <v>37036</v>
      </c>
      <c r="B628">
        <v>62.078000000000003</v>
      </c>
    </row>
    <row r="629" spans="1:2" x14ac:dyDescent="0.35">
      <c r="A629" s="1">
        <v>37039</v>
      </c>
      <c r="B629">
        <v>62.078000000000003</v>
      </c>
    </row>
    <row r="630" spans="1:2" x14ac:dyDescent="0.35">
      <c r="A630" s="1">
        <v>37040</v>
      </c>
      <c r="B630">
        <v>62.188000000000002</v>
      </c>
    </row>
    <row r="631" spans="1:2" x14ac:dyDescent="0.35">
      <c r="A631" s="1">
        <v>37041</v>
      </c>
      <c r="B631">
        <v>62.006999999999998</v>
      </c>
    </row>
    <row r="632" spans="1:2" x14ac:dyDescent="0.35">
      <c r="A632" s="1">
        <v>37042</v>
      </c>
      <c r="B632">
        <v>62.462000000000003</v>
      </c>
    </row>
    <row r="633" spans="1:2" x14ac:dyDescent="0.35">
      <c r="A633" s="1">
        <v>37043</v>
      </c>
      <c r="B633">
        <v>62.912999999999997</v>
      </c>
    </row>
    <row r="634" spans="1:2" x14ac:dyDescent="0.35">
      <c r="A634" s="1">
        <v>37046</v>
      </c>
      <c r="B634">
        <v>62.978999999999999</v>
      </c>
    </row>
    <row r="635" spans="1:2" x14ac:dyDescent="0.35">
      <c r="A635" s="1">
        <v>37047</v>
      </c>
      <c r="B635">
        <v>63.222999999999999</v>
      </c>
    </row>
    <row r="636" spans="1:2" x14ac:dyDescent="0.35">
      <c r="A636" s="1">
        <v>37048</v>
      </c>
      <c r="B636">
        <v>63.244</v>
      </c>
    </row>
    <row r="637" spans="1:2" x14ac:dyDescent="0.35">
      <c r="A637" s="1">
        <v>37049</v>
      </c>
      <c r="B637">
        <v>63.274000000000001</v>
      </c>
    </row>
    <row r="638" spans="1:2" x14ac:dyDescent="0.35">
      <c r="A638" s="1">
        <v>37050</v>
      </c>
      <c r="B638">
        <v>63.036999999999999</v>
      </c>
    </row>
    <row r="639" spans="1:2" x14ac:dyDescent="0.35">
      <c r="A639" s="1">
        <v>37053</v>
      </c>
      <c r="B639">
        <v>63.15</v>
      </c>
    </row>
    <row r="640" spans="1:2" x14ac:dyDescent="0.35">
      <c r="A640" s="1">
        <v>37054</v>
      </c>
      <c r="B640">
        <v>63.381999999999998</v>
      </c>
    </row>
    <row r="641" spans="1:2" x14ac:dyDescent="0.35">
      <c r="A641" s="1">
        <v>37055</v>
      </c>
      <c r="B641">
        <v>63.298999999999999</v>
      </c>
    </row>
    <row r="642" spans="1:2" x14ac:dyDescent="0.35">
      <c r="A642" s="1">
        <v>37056</v>
      </c>
      <c r="B642">
        <v>63.569000000000003</v>
      </c>
    </row>
    <row r="643" spans="1:2" x14ac:dyDescent="0.35">
      <c r="A643" s="1">
        <v>37057</v>
      </c>
      <c r="B643">
        <v>63.359000000000002</v>
      </c>
    </row>
    <row r="644" spans="1:2" x14ac:dyDescent="0.35">
      <c r="A644" s="1">
        <v>37060</v>
      </c>
      <c r="B644">
        <v>63.256999999999998</v>
      </c>
    </row>
    <row r="645" spans="1:2" x14ac:dyDescent="0.35">
      <c r="A645" s="1">
        <v>37061</v>
      </c>
      <c r="B645">
        <v>63.015000000000001</v>
      </c>
    </row>
    <row r="646" spans="1:2" x14ac:dyDescent="0.35">
      <c r="A646" s="1">
        <v>37062</v>
      </c>
      <c r="B646">
        <v>63.292999999999999</v>
      </c>
    </row>
    <row r="647" spans="1:2" x14ac:dyDescent="0.35">
      <c r="A647" s="1">
        <v>37063</v>
      </c>
      <c r="B647">
        <v>63.573</v>
      </c>
    </row>
    <row r="648" spans="1:2" x14ac:dyDescent="0.35">
      <c r="A648" s="1">
        <v>37064</v>
      </c>
      <c r="B648">
        <v>63.701999999999998</v>
      </c>
    </row>
    <row r="649" spans="1:2" x14ac:dyDescent="0.35">
      <c r="A649" s="1">
        <v>37067</v>
      </c>
      <c r="B649">
        <v>63.84</v>
      </c>
    </row>
    <row r="650" spans="1:2" x14ac:dyDescent="0.35">
      <c r="A650" s="1">
        <v>37068</v>
      </c>
      <c r="B650">
        <v>63.628</v>
      </c>
    </row>
    <row r="651" spans="1:2" x14ac:dyDescent="0.35">
      <c r="A651" s="1">
        <v>37069</v>
      </c>
      <c r="B651">
        <v>63.47</v>
      </c>
    </row>
    <row r="652" spans="1:2" x14ac:dyDescent="0.35">
      <c r="A652" s="1">
        <v>37070</v>
      </c>
      <c r="B652">
        <v>63.335000000000001</v>
      </c>
    </row>
    <row r="653" spans="1:2" x14ac:dyDescent="0.35">
      <c r="A653" s="1">
        <v>37071</v>
      </c>
      <c r="B653">
        <v>62.323999999999998</v>
      </c>
    </row>
    <row r="654" spans="1:2" x14ac:dyDescent="0.35">
      <c r="A654" s="1">
        <v>37074</v>
      </c>
      <c r="B654">
        <v>62.546999999999997</v>
      </c>
    </row>
    <row r="655" spans="1:2" x14ac:dyDescent="0.35">
      <c r="A655" s="1">
        <v>37075</v>
      </c>
      <c r="B655">
        <v>62.640999999999998</v>
      </c>
    </row>
    <row r="656" spans="1:2" x14ac:dyDescent="0.35">
      <c r="A656" s="1">
        <v>37076</v>
      </c>
      <c r="B656">
        <v>62.640999999999998</v>
      </c>
    </row>
    <row r="657" spans="1:2" x14ac:dyDescent="0.35">
      <c r="A657" s="1">
        <v>37077</v>
      </c>
      <c r="B657">
        <v>62.625999999999998</v>
      </c>
    </row>
    <row r="658" spans="1:2" x14ac:dyDescent="0.35">
      <c r="A658" s="1">
        <v>37078</v>
      </c>
      <c r="B658">
        <v>62.73</v>
      </c>
    </row>
    <row r="659" spans="1:2" x14ac:dyDescent="0.35">
      <c r="A659" s="1">
        <v>37081</v>
      </c>
      <c r="B659">
        <v>62.902999999999999</v>
      </c>
    </row>
    <row r="660" spans="1:2" x14ac:dyDescent="0.35">
      <c r="A660" s="1">
        <v>37082</v>
      </c>
      <c r="B660">
        <v>63.146999999999998</v>
      </c>
    </row>
    <row r="661" spans="1:2" x14ac:dyDescent="0.35">
      <c r="A661" s="1">
        <v>37083</v>
      </c>
      <c r="B661">
        <v>63.359000000000002</v>
      </c>
    </row>
    <row r="662" spans="1:2" x14ac:dyDescent="0.35">
      <c r="A662" s="1">
        <v>37084</v>
      </c>
      <c r="B662">
        <v>63.258000000000003</v>
      </c>
    </row>
    <row r="663" spans="1:2" x14ac:dyDescent="0.35">
      <c r="A663" s="1">
        <v>37085</v>
      </c>
      <c r="B663">
        <v>63.381999999999998</v>
      </c>
    </row>
    <row r="664" spans="1:2" x14ac:dyDescent="0.35">
      <c r="A664" s="1">
        <v>37088</v>
      </c>
      <c r="B664">
        <v>63.645000000000003</v>
      </c>
    </row>
    <row r="665" spans="1:2" x14ac:dyDescent="0.35">
      <c r="A665" s="1">
        <v>37089</v>
      </c>
      <c r="B665">
        <v>63.783999999999999</v>
      </c>
    </row>
    <row r="666" spans="1:2" x14ac:dyDescent="0.35">
      <c r="A666" s="1">
        <v>37090</v>
      </c>
      <c r="B666">
        <v>64.037999999999997</v>
      </c>
    </row>
    <row r="667" spans="1:2" x14ac:dyDescent="0.35">
      <c r="A667" s="1">
        <v>37091</v>
      </c>
      <c r="B667">
        <v>64.278000000000006</v>
      </c>
    </row>
    <row r="668" spans="1:2" x14ac:dyDescent="0.35">
      <c r="A668" s="1">
        <v>37092</v>
      </c>
      <c r="B668">
        <v>64.337000000000003</v>
      </c>
    </row>
    <row r="669" spans="1:2" x14ac:dyDescent="0.35">
      <c r="A669" s="1">
        <v>37095</v>
      </c>
      <c r="B669">
        <v>64.366</v>
      </c>
    </row>
    <row r="670" spans="1:2" x14ac:dyDescent="0.35">
      <c r="A670" s="1">
        <v>37096</v>
      </c>
      <c r="B670">
        <v>64.438999999999993</v>
      </c>
    </row>
    <row r="671" spans="1:2" x14ac:dyDescent="0.35">
      <c r="A671" s="1">
        <v>37097</v>
      </c>
      <c r="B671">
        <v>64.349999999999994</v>
      </c>
    </row>
    <row r="672" spans="1:2" x14ac:dyDescent="0.35">
      <c r="A672" s="1">
        <v>37098</v>
      </c>
      <c r="B672">
        <v>64.221999999999994</v>
      </c>
    </row>
    <row r="673" spans="1:2" x14ac:dyDescent="0.35">
      <c r="A673" s="1">
        <v>37099</v>
      </c>
      <c r="B673">
        <v>64.587999999999994</v>
      </c>
    </row>
    <row r="674" spans="1:2" x14ac:dyDescent="0.35">
      <c r="A674" s="1">
        <v>37102</v>
      </c>
      <c r="B674">
        <v>64.578000000000003</v>
      </c>
    </row>
    <row r="675" spans="1:2" x14ac:dyDescent="0.35">
      <c r="A675" s="1">
        <v>37103</v>
      </c>
      <c r="B675">
        <v>64.875</v>
      </c>
    </row>
    <row r="676" spans="1:2" x14ac:dyDescent="0.35">
      <c r="A676" s="1">
        <v>37104</v>
      </c>
      <c r="B676">
        <v>64.739999999999995</v>
      </c>
    </row>
    <row r="677" spans="1:2" x14ac:dyDescent="0.35">
      <c r="A677" s="1">
        <v>37105</v>
      </c>
      <c r="B677">
        <v>64.587000000000003</v>
      </c>
    </row>
    <row r="678" spans="1:2" x14ac:dyDescent="0.35">
      <c r="A678" s="1">
        <v>37106</v>
      </c>
      <c r="B678">
        <v>64.262</v>
      </c>
    </row>
    <row r="679" spans="1:2" x14ac:dyDescent="0.35">
      <c r="A679" s="1">
        <v>37109</v>
      </c>
      <c r="B679">
        <v>64.295000000000002</v>
      </c>
    </row>
    <row r="680" spans="1:2" x14ac:dyDescent="0.35">
      <c r="A680" s="1">
        <v>37110</v>
      </c>
      <c r="B680">
        <v>64.421999999999997</v>
      </c>
    </row>
    <row r="681" spans="1:2" x14ac:dyDescent="0.35">
      <c r="A681" s="1">
        <v>37111</v>
      </c>
      <c r="B681">
        <v>64.423000000000002</v>
      </c>
    </row>
    <row r="682" spans="1:2" x14ac:dyDescent="0.35">
      <c r="A682" s="1">
        <v>37112</v>
      </c>
      <c r="B682">
        <v>65.102000000000004</v>
      </c>
    </row>
    <row r="683" spans="1:2" x14ac:dyDescent="0.35">
      <c r="A683" s="1">
        <v>37113</v>
      </c>
      <c r="B683">
        <v>65.049000000000007</v>
      </c>
    </row>
    <row r="684" spans="1:2" x14ac:dyDescent="0.35">
      <c r="A684" s="1">
        <v>37116</v>
      </c>
      <c r="B684">
        <v>65.352000000000004</v>
      </c>
    </row>
    <row r="685" spans="1:2" x14ac:dyDescent="0.35">
      <c r="A685" s="1">
        <v>37117</v>
      </c>
      <c r="B685">
        <v>65.206000000000003</v>
      </c>
    </row>
    <row r="686" spans="1:2" x14ac:dyDescent="0.35">
      <c r="A686" s="1">
        <v>37118</v>
      </c>
      <c r="B686">
        <v>65.162999999999997</v>
      </c>
    </row>
    <row r="687" spans="1:2" x14ac:dyDescent="0.35">
      <c r="A687" s="1">
        <v>37119</v>
      </c>
      <c r="B687">
        <v>65.212999999999994</v>
      </c>
    </row>
    <row r="688" spans="1:2" x14ac:dyDescent="0.35">
      <c r="A688" s="1">
        <v>37120</v>
      </c>
      <c r="B688">
        <v>65.647000000000006</v>
      </c>
    </row>
    <row r="689" spans="1:2" x14ac:dyDescent="0.35">
      <c r="A689" s="1">
        <v>37123</v>
      </c>
      <c r="B689">
        <v>65.468000000000004</v>
      </c>
    </row>
    <row r="690" spans="1:2" x14ac:dyDescent="0.35">
      <c r="A690" s="1">
        <v>37124</v>
      </c>
      <c r="B690">
        <v>65.478999999999999</v>
      </c>
    </row>
    <row r="691" spans="1:2" x14ac:dyDescent="0.35">
      <c r="A691" s="1">
        <v>37125</v>
      </c>
      <c r="B691">
        <v>65.47</v>
      </c>
    </row>
    <row r="692" spans="1:2" x14ac:dyDescent="0.35">
      <c r="A692" s="1">
        <v>37126</v>
      </c>
      <c r="B692">
        <v>65.638999999999996</v>
      </c>
    </row>
    <row r="693" spans="1:2" x14ac:dyDescent="0.35">
      <c r="A693" s="1">
        <v>37127</v>
      </c>
      <c r="B693">
        <v>65.433000000000007</v>
      </c>
    </row>
    <row r="694" spans="1:2" x14ac:dyDescent="0.35">
      <c r="A694" s="1">
        <v>37130</v>
      </c>
      <c r="B694">
        <v>65.433000000000007</v>
      </c>
    </row>
    <row r="695" spans="1:2" x14ac:dyDescent="0.35">
      <c r="A695" s="1">
        <v>37131</v>
      </c>
      <c r="B695">
        <v>65.986999999999995</v>
      </c>
    </row>
    <row r="696" spans="1:2" x14ac:dyDescent="0.35">
      <c r="A696" s="1">
        <v>37132</v>
      </c>
      <c r="B696">
        <v>66.393000000000001</v>
      </c>
    </row>
    <row r="697" spans="1:2" x14ac:dyDescent="0.35">
      <c r="A697" s="1">
        <v>37133</v>
      </c>
      <c r="B697">
        <v>66.569999999999993</v>
      </c>
    </row>
    <row r="698" spans="1:2" x14ac:dyDescent="0.35">
      <c r="A698" s="1">
        <v>37134</v>
      </c>
      <c r="B698">
        <v>66.129000000000005</v>
      </c>
    </row>
    <row r="699" spans="1:2" x14ac:dyDescent="0.35">
      <c r="A699" s="1">
        <v>37137</v>
      </c>
      <c r="B699">
        <v>66.129000000000005</v>
      </c>
    </row>
    <row r="700" spans="1:2" x14ac:dyDescent="0.35">
      <c r="A700" s="1">
        <v>37138</v>
      </c>
      <c r="B700">
        <v>65.531999999999996</v>
      </c>
    </row>
    <row r="701" spans="1:2" x14ac:dyDescent="0.35">
      <c r="A701" s="1">
        <v>37139</v>
      </c>
      <c r="B701">
        <v>65.581999999999994</v>
      </c>
    </row>
    <row r="702" spans="1:2" x14ac:dyDescent="0.35">
      <c r="A702" s="1">
        <v>37140</v>
      </c>
      <c r="B702">
        <v>65.900000000000006</v>
      </c>
    </row>
    <row r="703" spans="1:2" x14ac:dyDescent="0.35">
      <c r="A703" s="1">
        <v>37141</v>
      </c>
      <c r="B703">
        <v>66.697000000000003</v>
      </c>
    </row>
    <row r="704" spans="1:2" x14ac:dyDescent="0.35">
      <c r="A704" s="1">
        <v>37144</v>
      </c>
      <c r="B704">
        <v>66.451999999999998</v>
      </c>
    </row>
    <row r="705" spans="1:2" x14ac:dyDescent="0.35">
      <c r="A705" s="1">
        <v>37145</v>
      </c>
      <c r="B705">
        <v>66.462999999999994</v>
      </c>
    </row>
    <row r="706" spans="1:2" x14ac:dyDescent="0.35">
      <c r="A706" s="1">
        <v>37146</v>
      </c>
      <c r="B706">
        <v>66.474999999999994</v>
      </c>
    </row>
    <row r="707" spans="1:2" x14ac:dyDescent="0.35">
      <c r="A707" s="1">
        <v>37147</v>
      </c>
      <c r="B707">
        <v>67.213999999999999</v>
      </c>
    </row>
    <row r="708" spans="1:2" x14ac:dyDescent="0.35">
      <c r="A708" s="1">
        <v>37148</v>
      </c>
      <c r="B708">
        <v>67.363</v>
      </c>
    </row>
    <row r="709" spans="1:2" x14ac:dyDescent="0.35">
      <c r="A709" s="1">
        <v>37151</v>
      </c>
      <c r="B709">
        <v>67.552000000000007</v>
      </c>
    </row>
    <row r="710" spans="1:2" x14ac:dyDescent="0.35">
      <c r="A710" s="1">
        <v>37152</v>
      </c>
      <c r="B710">
        <v>67.08</v>
      </c>
    </row>
    <row r="711" spans="1:2" x14ac:dyDescent="0.35">
      <c r="A711" s="1">
        <v>37153</v>
      </c>
      <c r="B711">
        <v>67.393000000000001</v>
      </c>
    </row>
    <row r="712" spans="1:2" x14ac:dyDescent="0.35">
      <c r="A712" s="1">
        <v>37154</v>
      </c>
      <c r="B712">
        <v>67.486999999999995</v>
      </c>
    </row>
    <row r="713" spans="1:2" x14ac:dyDescent="0.35">
      <c r="A713" s="1">
        <v>37155</v>
      </c>
      <c r="B713">
        <v>67.659000000000006</v>
      </c>
    </row>
    <row r="714" spans="1:2" x14ac:dyDescent="0.35">
      <c r="A714" s="1">
        <v>37158</v>
      </c>
      <c r="B714">
        <v>67.548000000000002</v>
      </c>
    </row>
    <row r="715" spans="1:2" x14ac:dyDescent="0.35">
      <c r="A715" s="1">
        <v>37159</v>
      </c>
      <c r="B715">
        <v>67.941999999999993</v>
      </c>
    </row>
    <row r="716" spans="1:2" x14ac:dyDescent="0.35">
      <c r="A716" s="1">
        <v>37160</v>
      </c>
      <c r="B716">
        <v>67.881</v>
      </c>
    </row>
    <row r="717" spans="1:2" x14ac:dyDescent="0.35">
      <c r="A717" s="1">
        <v>37161</v>
      </c>
      <c r="B717">
        <v>68.466999999999999</v>
      </c>
    </row>
    <row r="718" spans="1:2" x14ac:dyDescent="0.35">
      <c r="A718" s="1">
        <v>37162</v>
      </c>
      <c r="B718">
        <v>68.679000000000002</v>
      </c>
    </row>
    <row r="719" spans="1:2" x14ac:dyDescent="0.35">
      <c r="A719" s="1">
        <v>37165</v>
      </c>
      <c r="B719">
        <v>68.600999999999999</v>
      </c>
    </row>
    <row r="720" spans="1:2" x14ac:dyDescent="0.35">
      <c r="A720" s="1">
        <v>37166</v>
      </c>
      <c r="B720">
        <v>68.802000000000007</v>
      </c>
    </row>
    <row r="721" spans="1:2" x14ac:dyDescent="0.35">
      <c r="A721" s="1">
        <v>37167</v>
      </c>
      <c r="B721">
        <v>69.149000000000001</v>
      </c>
    </row>
    <row r="722" spans="1:2" x14ac:dyDescent="0.35">
      <c r="A722" s="1">
        <v>37168</v>
      </c>
      <c r="B722">
        <v>69.144000000000005</v>
      </c>
    </row>
    <row r="723" spans="1:2" x14ac:dyDescent="0.35">
      <c r="A723" s="1">
        <v>37169</v>
      </c>
      <c r="B723">
        <v>69.063999999999993</v>
      </c>
    </row>
    <row r="724" spans="1:2" x14ac:dyDescent="0.35">
      <c r="A724" s="1">
        <v>37172</v>
      </c>
      <c r="B724">
        <v>69.063999999999993</v>
      </c>
    </row>
    <row r="725" spans="1:2" x14ac:dyDescent="0.35">
      <c r="A725" s="1">
        <v>37173</v>
      </c>
      <c r="B725">
        <v>68.591999999999999</v>
      </c>
    </row>
    <row r="726" spans="1:2" x14ac:dyDescent="0.35">
      <c r="A726" s="1">
        <v>37174</v>
      </c>
      <c r="B726">
        <v>68.34</v>
      </c>
    </row>
    <row r="727" spans="1:2" x14ac:dyDescent="0.35">
      <c r="A727" s="1">
        <v>37175</v>
      </c>
      <c r="B727">
        <v>68.126000000000005</v>
      </c>
    </row>
    <row r="728" spans="1:2" x14ac:dyDescent="0.35">
      <c r="A728" s="1">
        <v>37176</v>
      </c>
      <c r="B728">
        <v>67.959999999999994</v>
      </c>
    </row>
    <row r="729" spans="1:2" x14ac:dyDescent="0.35">
      <c r="A729" s="1">
        <v>37179</v>
      </c>
      <c r="B729">
        <v>68.27</v>
      </c>
    </row>
    <row r="730" spans="1:2" x14ac:dyDescent="0.35">
      <c r="A730" s="1">
        <v>37180</v>
      </c>
      <c r="B730">
        <v>68.676000000000002</v>
      </c>
    </row>
    <row r="731" spans="1:2" x14ac:dyDescent="0.35">
      <c r="A731" s="1">
        <v>37181</v>
      </c>
      <c r="B731">
        <v>68.665999999999997</v>
      </c>
    </row>
    <row r="732" spans="1:2" x14ac:dyDescent="0.35">
      <c r="A732" s="1">
        <v>37182</v>
      </c>
      <c r="B732">
        <v>68.777000000000001</v>
      </c>
    </row>
    <row r="733" spans="1:2" x14ac:dyDescent="0.35">
      <c r="A733" s="1">
        <v>37183</v>
      </c>
      <c r="B733">
        <v>68.835999999999999</v>
      </c>
    </row>
    <row r="734" spans="1:2" x14ac:dyDescent="0.35">
      <c r="A734" s="1">
        <v>37186</v>
      </c>
      <c r="B734">
        <v>68.727000000000004</v>
      </c>
    </row>
    <row r="735" spans="1:2" x14ac:dyDescent="0.35">
      <c r="A735" s="1">
        <v>37187</v>
      </c>
      <c r="B735">
        <v>68.436999999999998</v>
      </c>
    </row>
    <row r="736" spans="1:2" x14ac:dyDescent="0.35">
      <c r="A736" s="1">
        <v>37188</v>
      </c>
      <c r="B736">
        <v>68.626999999999995</v>
      </c>
    </row>
    <row r="737" spans="1:2" x14ac:dyDescent="0.35">
      <c r="A737" s="1">
        <v>37189</v>
      </c>
      <c r="B737">
        <v>69.067999999999998</v>
      </c>
    </row>
    <row r="738" spans="1:2" x14ac:dyDescent="0.35">
      <c r="A738" s="1">
        <v>37190</v>
      </c>
      <c r="B738">
        <v>68.960999999999999</v>
      </c>
    </row>
    <row r="739" spans="1:2" x14ac:dyDescent="0.35">
      <c r="A739" s="1">
        <v>37193</v>
      </c>
      <c r="B739">
        <v>69.453999999999994</v>
      </c>
    </row>
    <row r="740" spans="1:2" x14ac:dyDescent="0.35">
      <c r="A740" s="1">
        <v>37194</v>
      </c>
      <c r="B740">
        <v>69.784000000000006</v>
      </c>
    </row>
    <row r="741" spans="1:2" x14ac:dyDescent="0.35">
      <c r="A741" s="1">
        <v>37195</v>
      </c>
      <c r="B741">
        <v>69.822000000000003</v>
      </c>
    </row>
    <row r="742" spans="1:2" x14ac:dyDescent="0.35">
      <c r="A742" s="1">
        <v>37196</v>
      </c>
      <c r="B742">
        <v>71.510000000000005</v>
      </c>
    </row>
    <row r="743" spans="1:2" x14ac:dyDescent="0.35">
      <c r="A743" s="1">
        <v>37197</v>
      </c>
      <c r="B743">
        <v>70.438000000000002</v>
      </c>
    </row>
    <row r="744" spans="1:2" x14ac:dyDescent="0.35">
      <c r="A744" s="1">
        <v>37200</v>
      </c>
      <c r="B744">
        <v>70.328000000000003</v>
      </c>
    </row>
    <row r="745" spans="1:2" x14ac:dyDescent="0.35">
      <c r="A745" s="1">
        <v>37201</v>
      </c>
      <c r="B745">
        <v>70.778999999999996</v>
      </c>
    </row>
    <row r="746" spans="1:2" x14ac:dyDescent="0.35">
      <c r="A746" s="1">
        <v>37202</v>
      </c>
      <c r="B746">
        <v>71.424000000000007</v>
      </c>
    </row>
    <row r="747" spans="1:2" x14ac:dyDescent="0.35">
      <c r="A747" s="1">
        <v>37203</v>
      </c>
      <c r="B747">
        <v>71.120999999999995</v>
      </c>
    </row>
    <row r="748" spans="1:2" x14ac:dyDescent="0.35">
      <c r="A748" s="1">
        <v>37204</v>
      </c>
      <c r="B748">
        <v>71.048000000000002</v>
      </c>
    </row>
    <row r="749" spans="1:2" x14ac:dyDescent="0.35">
      <c r="A749" s="1">
        <v>37207</v>
      </c>
      <c r="B749">
        <v>71.048000000000002</v>
      </c>
    </row>
    <row r="750" spans="1:2" x14ac:dyDescent="0.35">
      <c r="A750" s="1">
        <v>37208</v>
      </c>
      <c r="B750">
        <v>70.542000000000002</v>
      </c>
    </row>
    <row r="751" spans="1:2" x14ac:dyDescent="0.35">
      <c r="A751" s="1">
        <v>37209</v>
      </c>
      <c r="B751">
        <v>70.326999999999998</v>
      </c>
    </row>
    <row r="752" spans="1:2" x14ac:dyDescent="0.35">
      <c r="A752" s="1">
        <v>37210</v>
      </c>
      <c r="B752">
        <v>69.247</v>
      </c>
    </row>
    <row r="753" spans="1:2" x14ac:dyDescent="0.35">
      <c r="A753" s="1">
        <v>37211</v>
      </c>
      <c r="B753">
        <v>68.11</v>
      </c>
    </row>
    <row r="754" spans="1:2" x14ac:dyDescent="0.35">
      <c r="A754" s="1">
        <v>37214</v>
      </c>
      <c r="B754">
        <v>68.075999999999993</v>
      </c>
    </row>
    <row r="755" spans="1:2" x14ac:dyDescent="0.35">
      <c r="A755" s="1">
        <v>37215</v>
      </c>
      <c r="B755">
        <v>68.153999999999996</v>
      </c>
    </row>
    <row r="756" spans="1:2" x14ac:dyDescent="0.35">
      <c r="A756" s="1">
        <v>37216</v>
      </c>
      <c r="B756">
        <v>66.959999999999994</v>
      </c>
    </row>
    <row r="757" spans="1:2" x14ac:dyDescent="0.35">
      <c r="A757" s="1">
        <v>37217</v>
      </c>
      <c r="B757">
        <v>66.959999999999994</v>
      </c>
    </row>
    <row r="758" spans="1:2" x14ac:dyDescent="0.35">
      <c r="A758" s="1">
        <v>37218</v>
      </c>
      <c r="B758">
        <v>67.125</v>
      </c>
    </row>
    <row r="759" spans="1:2" x14ac:dyDescent="0.35">
      <c r="A759" s="1">
        <v>37221</v>
      </c>
      <c r="B759">
        <v>67.495000000000005</v>
      </c>
    </row>
    <row r="760" spans="1:2" x14ac:dyDescent="0.35">
      <c r="A760" s="1">
        <v>37222</v>
      </c>
      <c r="B760">
        <v>66.591999999999999</v>
      </c>
    </row>
    <row r="761" spans="1:2" x14ac:dyDescent="0.35">
      <c r="A761" s="1">
        <v>37223</v>
      </c>
      <c r="B761">
        <v>67.563999999999993</v>
      </c>
    </row>
    <row r="762" spans="1:2" x14ac:dyDescent="0.35">
      <c r="A762" s="1">
        <v>37224</v>
      </c>
      <c r="B762">
        <v>67.218000000000004</v>
      </c>
    </row>
    <row r="763" spans="1:2" x14ac:dyDescent="0.35">
      <c r="A763" s="1">
        <v>37225</v>
      </c>
      <c r="B763">
        <v>68.096000000000004</v>
      </c>
    </row>
    <row r="764" spans="1:2" x14ac:dyDescent="0.35">
      <c r="A764" s="1">
        <v>37228</v>
      </c>
      <c r="B764">
        <v>68.239000000000004</v>
      </c>
    </row>
    <row r="765" spans="1:2" x14ac:dyDescent="0.35">
      <c r="A765" s="1">
        <v>37229</v>
      </c>
      <c r="B765">
        <v>68.715999999999994</v>
      </c>
    </row>
    <row r="766" spans="1:2" x14ac:dyDescent="0.35">
      <c r="A766" s="1">
        <v>37230</v>
      </c>
      <c r="B766">
        <v>67.501999999999995</v>
      </c>
    </row>
    <row r="767" spans="1:2" x14ac:dyDescent="0.35">
      <c r="A767" s="1">
        <v>37231</v>
      </c>
      <c r="B767">
        <v>67.040000000000006</v>
      </c>
    </row>
    <row r="768" spans="1:2" x14ac:dyDescent="0.35">
      <c r="A768" s="1">
        <v>37232</v>
      </c>
      <c r="B768">
        <v>65.84</v>
      </c>
    </row>
    <row r="769" spans="1:2" x14ac:dyDescent="0.35">
      <c r="A769" s="1">
        <v>37235</v>
      </c>
      <c r="B769">
        <v>66.067999999999998</v>
      </c>
    </row>
    <row r="770" spans="1:2" x14ac:dyDescent="0.35">
      <c r="A770" s="1">
        <v>37236</v>
      </c>
      <c r="B770">
        <v>66.376999999999995</v>
      </c>
    </row>
    <row r="771" spans="1:2" x14ac:dyDescent="0.35">
      <c r="A771" s="1">
        <v>37237</v>
      </c>
      <c r="B771">
        <v>66.849000000000004</v>
      </c>
    </row>
    <row r="772" spans="1:2" x14ac:dyDescent="0.35">
      <c r="A772" s="1">
        <v>37238</v>
      </c>
      <c r="B772">
        <v>66.760000000000005</v>
      </c>
    </row>
    <row r="773" spans="1:2" x14ac:dyDescent="0.35">
      <c r="A773" s="1">
        <v>37239</v>
      </c>
      <c r="B773">
        <v>66.147000000000006</v>
      </c>
    </row>
    <row r="774" spans="1:2" x14ac:dyDescent="0.35">
      <c r="A774" s="1">
        <v>37242</v>
      </c>
      <c r="B774">
        <v>64.986999999999995</v>
      </c>
    </row>
    <row r="775" spans="1:2" x14ac:dyDescent="0.35">
      <c r="A775" s="1">
        <v>37243</v>
      </c>
      <c r="B775">
        <v>65.623000000000005</v>
      </c>
    </row>
    <row r="776" spans="1:2" x14ac:dyDescent="0.35">
      <c r="A776" s="1">
        <v>37244</v>
      </c>
      <c r="B776">
        <v>66.308999999999997</v>
      </c>
    </row>
    <row r="777" spans="1:2" x14ac:dyDescent="0.35">
      <c r="A777" s="1">
        <v>37245</v>
      </c>
      <c r="B777">
        <v>66.286000000000001</v>
      </c>
    </row>
    <row r="778" spans="1:2" x14ac:dyDescent="0.35">
      <c r="A778" s="1">
        <v>37246</v>
      </c>
      <c r="B778">
        <v>66.248000000000005</v>
      </c>
    </row>
    <row r="779" spans="1:2" x14ac:dyDescent="0.35">
      <c r="A779" s="1">
        <v>37249</v>
      </c>
      <c r="B779">
        <v>66.015000000000001</v>
      </c>
    </row>
    <row r="780" spans="1:2" x14ac:dyDescent="0.35">
      <c r="A780" s="1">
        <v>37250</v>
      </c>
      <c r="B780">
        <v>66.015000000000001</v>
      </c>
    </row>
    <row r="781" spans="1:2" x14ac:dyDescent="0.35">
      <c r="A781" s="1">
        <v>37251</v>
      </c>
      <c r="B781">
        <v>66.015000000000001</v>
      </c>
    </row>
    <row r="782" spans="1:2" x14ac:dyDescent="0.35">
      <c r="A782" s="1">
        <v>37252</v>
      </c>
      <c r="B782">
        <v>65.867999999999995</v>
      </c>
    </row>
    <row r="783" spans="1:2" x14ac:dyDescent="0.35">
      <c r="A783" s="1">
        <v>37253</v>
      </c>
      <c r="B783">
        <v>66.057000000000002</v>
      </c>
    </row>
    <row r="784" spans="1:2" x14ac:dyDescent="0.35">
      <c r="A784" s="1">
        <v>37256</v>
      </c>
      <c r="B784">
        <v>66.567999999999998</v>
      </c>
    </row>
    <row r="785" spans="1:2" x14ac:dyDescent="0.35">
      <c r="A785" s="1">
        <v>37257</v>
      </c>
      <c r="B785">
        <v>66.567999999999998</v>
      </c>
    </row>
    <row r="786" spans="1:2" x14ac:dyDescent="0.35">
      <c r="A786" s="1">
        <v>37258</v>
      </c>
      <c r="B786">
        <v>66.536000000000001</v>
      </c>
    </row>
    <row r="787" spans="1:2" x14ac:dyDescent="0.35">
      <c r="A787" s="1">
        <v>37259</v>
      </c>
      <c r="B787">
        <v>66.338999999999999</v>
      </c>
    </row>
    <row r="788" spans="1:2" x14ac:dyDescent="0.35">
      <c r="A788" s="1">
        <v>37260</v>
      </c>
      <c r="B788">
        <v>66.212000000000003</v>
      </c>
    </row>
    <row r="789" spans="1:2" x14ac:dyDescent="0.35">
      <c r="A789" s="1">
        <v>37263</v>
      </c>
      <c r="B789">
        <v>66.804000000000002</v>
      </c>
    </row>
    <row r="790" spans="1:2" x14ac:dyDescent="0.35">
      <c r="A790" s="1">
        <v>37264</v>
      </c>
      <c r="B790">
        <v>67.031999999999996</v>
      </c>
    </row>
    <row r="791" spans="1:2" x14ac:dyDescent="0.35">
      <c r="A791" s="1">
        <v>37265</v>
      </c>
      <c r="B791">
        <v>66.731999999999999</v>
      </c>
    </row>
    <row r="792" spans="1:2" x14ac:dyDescent="0.35">
      <c r="A792" s="1">
        <v>37266</v>
      </c>
      <c r="B792">
        <v>67.257000000000005</v>
      </c>
    </row>
    <row r="793" spans="1:2" x14ac:dyDescent="0.35">
      <c r="A793" s="1">
        <v>37267</v>
      </c>
      <c r="B793">
        <v>67.701999999999998</v>
      </c>
    </row>
    <row r="794" spans="1:2" x14ac:dyDescent="0.35">
      <c r="A794" s="1">
        <v>37270</v>
      </c>
      <c r="B794">
        <v>67.736000000000004</v>
      </c>
    </row>
    <row r="795" spans="1:2" x14ac:dyDescent="0.35">
      <c r="A795" s="1">
        <v>37271</v>
      </c>
      <c r="B795">
        <v>68.212000000000003</v>
      </c>
    </row>
    <row r="796" spans="1:2" x14ac:dyDescent="0.35">
      <c r="A796" s="1">
        <v>37272</v>
      </c>
      <c r="B796">
        <v>68.555999999999997</v>
      </c>
    </row>
    <row r="797" spans="1:2" x14ac:dyDescent="0.35">
      <c r="A797" s="1">
        <v>37273</v>
      </c>
      <c r="B797">
        <v>67.933999999999997</v>
      </c>
    </row>
    <row r="798" spans="1:2" x14ac:dyDescent="0.35">
      <c r="A798" s="1">
        <v>37274</v>
      </c>
      <c r="B798">
        <v>67.596000000000004</v>
      </c>
    </row>
    <row r="799" spans="1:2" x14ac:dyDescent="0.35">
      <c r="A799" s="1">
        <v>37277</v>
      </c>
      <c r="B799">
        <v>67.596000000000004</v>
      </c>
    </row>
    <row r="800" spans="1:2" x14ac:dyDescent="0.35">
      <c r="A800" s="1">
        <v>37278</v>
      </c>
      <c r="B800">
        <v>67.73</v>
      </c>
    </row>
    <row r="801" spans="1:2" x14ac:dyDescent="0.35">
      <c r="A801" s="1">
        <v>37279</v>
      </c>
      <c r="B801">
        <v>67.89</v>
      </c>
    </row>
    <row r="802" spans="1:2" x14ac:dyDescent="0.35">
      <c r="A802" s="1">
        <v>37280</v>
      </c>
      <c r="B802">
        <v>67.358999999999995</v>
      </c>
    </row>
    <row r="803" spans="1:2" x14ac:dyDescent="0.35">
      <c r="A803" s="1">
        <v>37281</v>
      </c>
      <c r="B803">
        <v>67.061999999999998</v>
      </c>
    </row>
    <row r="804" spans="1:2" x14ac:dyDescent="0.35">
      <c r="A804" s="1">
        <v>37284</v>
      </c>
      <c r="B804">
        <v>67.031000000000006</v>
      </c>
    </row>
    <row r="805" spans="1:2" x14ac:dyDescent="0.35">
      <c r="A805" s="1">
        <v>37285</v>
      </c>
      <c r="B805">
        <v>67.194000000000003</v>
      </c>
    </row>
    <row r="806" spans="1:2" x14ac:dyDescent="0.35">
      <c r="A806" s="1">
        <v>37286</v>
      </c>
      <c r="B806">
        <v>67.515000000000001</v>
      </c>
    </row>
    <row r="807" spans="1:2" x14ac:dyDescent="0.35">
      <c r="A807" s="1">
        <v>37287</v>
      </c>
      <c r="B807">
        <v>67.516999999999996</v>
      </c>
    </row>
    <row r="808" spans="1:2" x14ac:dyDescent="0.35">
      <c r="A808" s="1">
        <v>37288</v>
      </c>
      <c r="B808">
        <v>67.522999999999996</v>
      </c>
    </row>
    <row r="809" spans="1:2" x14ac:dyDescent="0.35">
      <c r="A809" s="1">
        <v>37291</v>
      </c>
      <c r="B809">
        <v>67.896000000000001</v>
      </c>
    </row>
    <row r="810" spans="1:2" x14ac:dyDescent="0.35">
      <c r="A810" s="1">
        <v>37292</v>
      </c>
      <c r="B810">
        <v>67.963999999999999</v>
      </c>
    </row>
    <row r="811" spans="1:2" x14ac:dyDescent="0.35">
      <c r="A811" s="1">
        <v>37293</v>
      </c>
      <c r="B811">
        <v>68.010999999999996</v>
      </c>
    </row>
    <row r="812" spans="1:2" x14ac:dyDescent="0.35">
      <c r="A812" s="1">
        <v>37294</v>
      </c>
      <c r="B812">
        <v>67.617999999999995</v>
      </c>
    </row>
    <row r="813" spans="1:2" x14ac:dyDescent="0.35">
      <c r="A813" s="1">
        <v>37295</v>
      </c>
      <c r="B813">
        <v>67.906000000000006</v>
      </c>
    </row>
    <row r="814" spans="1:2" x14ac:dyDescent="0.35">
      <c r="A814" s="1">
        <v>37298</v>
      </c>
      <c r="B814">
        <v>67.91</v>
      </c>
    </row>
    <row r="815" spans="1:2" x14ac:dyDescent="0.35">
      <c r="A815" s="1">
        <v>37299</v>
      </c>
      <c r="B815">
        <v>68.066000000000003</v>
      </c>
    </row>
    <row r="816" spans="1:2" x14ac:dyDescent="0.35">
      <c r="A816" s="1">
        <v>37300</v>
      </c>
      <c r="B816">
        <v>67.528999999999996</v>
      </c>
    </row>
    <row r="817" spans="1:2" x14ac:dyDescent="0.35">
      <c r="A817" s="1">
        <v>37301</v>
      </c>
      <c r="B817">
        <v>67.734999999999999</v>
      </c>
    </row>
    <row r="818" spans="1:2" x14ac:dyDescent="0.35">
      <c r="A818" s="1">
        <v>37302</v>
      </c>
      <c r="B818">
        <v>68.301000000000002</v>
      </c>
    </row>
    <row r="819" spans="1:2" x14ac:dyDescent="0.35">
      <c r="A819" s="1">
        <v>37305</v>
      </c>
      <c r="B819">
        <v>68.301000000000002</v>
      </c>
    </row>
    <row r="820" spans="1:2" x14ac:dyDescent="0.35">
      <c r="A820" s="1">
        <v>37306</v>
      </c>
      <c r="B820">
        <v>68.352999999999994</v>
      </c>
    </row>
    <row r="821" spans="1:2" x14ac:dyDescent="0.35">
      <c r="A821" s="1">
        <v>37307</v>
      </c>
      <c r="B821">
        <v>68.396000000000001</v>
      </c>
    </row>
    <row r="822" spans="1:2" x14ac:dyDescent="0.35">
      <c r="A822" s="1">
        <v>37308</v>
      </c>
      <c r="B822">
        <v>68.444000000000003</v>
      </c>
    </row>
    <row r="823" spans="1:2" x14ac:dyDescent="0.35">
      <c r="A823" s="1">
        <v>37309</v>
      </c>
      <c r="B823">
        <v>68.626999999999995</v>
      </c>
    </row>
    <row r="824" spans="1:2" x14ac:dyDescent="0.35">
      <c r="A824" s="1">
        <v>37312</v>
      </c>
      <c r="B824">
        <v>68.510999999999996</v>
      </c>
    </row>
    <row r="825" spans="1:2" x14ac:dyDescent="0.35">
      <c r="A825" s="1">
        <v>37313</v>
      </c>
      <c r="B825">
        <v>68.563999999999993</v>
      </c>
    </row>
    <row r="826" spans="1:2" x14ac:dyDescent="0.35">
      <c r="A826" s="1">
        <v>37314</v>
      </c>
      <c r="B826">
        <v>68.466999999999999</v>
      </c>
    </row>
    <row r="827" spans="1:2" x14ac:dyDescent="0.35">
      <c r="A827" s="1">
        <v>37315</v>
      </c>
      <c r="B827">
        <v>68.739000000000004</v>
      </c>
    </row>
    <row r="828" spans="1:2" x14ac:dyDescent="0.35">
      <c r="A828" s="1">
        <v>37316</v>
      </c>
      <c r="B828">
        <v>68.256</v>
      </c>
    </row>
    <row r="829" spans="1:2" x14ac:dyDescent="0.35">
      <c r="A829" s="1">
        <v>37319</v>
      </c>
      <c r="B829">
        <v>67.941000000000003</v>
      </c>
    </row>
    <row r="830" spans="1:2" x14ac:dyDescent="0.35">
      <c r="A830" s="1">
        <v>37320</v>
      </c>
      <c r="B830">
        <v>67.823999999999998</v>
      </c>
    </row>
    <row r="831" spans="1:2" x14ac:dyDescent="0.35">
      <c r="A831" s="1">
        <v>37321</v>
      </c>
      <c r="B831">
        <v>67.912999999999997</v>
      </c>
    </row>
    <row r="832" spans="1:2" x14ac:dyDescent="0.35">
      <c r="A832" s="1">
        <v>37322</v>
      </c>
      <c r="B832">
        <v>67.137</v>
      </c>
    </row>
    <row r="833" spans="1:2" x14ac:dyDescent="0.35">
      <c r="A833" s="1">
        <v>37323</v>
      </c>
      <c r="B833">
        <v>66.587999999999994</v>
      </c>
    </row>
    <row r="834" spans="1:2" x14ac:dyDescent="0.35">
      <c r="A834" s="1">
        <v>37326</v>
      </c>
      <c r="B834">
        <v>66.540000000000006</v>
      </c>
    </row>
    <row r="835" spans="1:2" x14ac:dyDescent="0.35">
      <c r="A835" s="1">
        <v>37327</v>
      </c>
      <c r="B835">
        <v>66.620999999999995</v>
      </c>
    </row>
    <row r="836" spans="1:2" x14ac:dyDescent="0.35">
      <c r="A836" s="1">
        <v>37328</v>
      </c>
      <c r="B836">
        <v>66.578999999999994</v>
      </c>
    </row>
    <row r="837" spans="1:2" x14ac:dyDescent="0.35">
      <c r="A837" s="1">
        <v>37329</v>
      </c>
      <c r="B837">
        <v>66.289000000000001</v>
      </c>
    </row>
    <row r="838" spans="1:2" x14ac:dyDescent="0.35">
      <c r="A838" s="1">
        <v>37330</v>
      </c>
      <c r="B838">
        <v>66.114999999999995</v>
      </c>
    </row>
    <row r="839" spans="1:2" x14ac:dyDescent="0.35">
      <c r="A839" s="1">
        <v>37333</v>
      </c>
      <c r="B839">
        <v>66.647999999999996</v>
      </c>
    </row>
    <row r="840" spans="1:2" x14ac:dyDescent="0.35">
      <c r="A840" s="1">
        <v>37334</v>
      </c>
      <c r="B840">
        <v>66.64</v>
      </c>
    </row>
    <row r="841" spans="1:2" x14ac:dyDescent="0.35">
      <c r="A841" s="1">
        <v>37335</v>
      </c>
      <c r="B841">
        <v>66.453999999999994</v>
      </c>
    </row>
    <row r="842" spans="1:2" x14ac:dyDescent="0.35">
      <c r="A842" s="1">
        <v>37336</v>
      </c>
      <c r="B842">
        <v>66.013000000000005</v>
      </c>
    </row>
    <row r="843" spans="1:2" x14ac:dyDescent="0.35">
      <c r="A843" s="1">
        <v>37337</v>
      </c>
      <c r="B843">
        <v>66.382999999999996</v>
      </c>
    </row>
    <row r="844" spans="1:2" x14ac:dyDescent="0.35">
      <c r="A844" s="1">
        <v>37340</v>
      </c>
      <c r="B844">
        <v>66.256</v>
      </c>
    </row>
    <row r="845" spans="1:2" x14ac:dyDescent="0.35">
      <c r="A845" s="1">
        <v>37341</v>
      </c>
      <c r="B845">
        <v>66.686999999999998</v>
      </c>
    </row>
    <row r="846" spans="1:2" x14ac:dyDescent="0.35">
      <c r="A846" s="1">
        <v>37342</v>
      </c>
      <c r="B846">
        <v>66.832999999999998</v>
      </c>
    </row>
    <row r="847" spans="1:2" x14ac:dyDescent="0.35">
      <c r="A847" s="1">
        <v>37343</v>
      </c>
      <c r="B847">
        <v>66.418000000000006</v>
      </c>
    </row>
    <row r="848" spans="1:2" x14ac:dyDescent="0.35">
      <c r="A848" s="1">
        <v>37344</v>
      </c>
      <c r="B848">
        <v>66.418000000000006</v>
      </c>
    </row>
    <row r="849" spans="1:2" x14ac:dyDescent="0.35">
      <c r="A849" s="1">
        <v>37347</v>
      </c>
      <c r="B849">
        <v>66.418000000000006</v>
      </c>
    </row>
    <row r="850" spans="1:2" x14ac:dyDescent="0.35">
      <c r="A850" s="1">
        <v>37348</v>
      </c>
      <c r="B850">
        <v>66.355000000000004</v>
      </c>
    </row>
    <row r="851" spans="1:2" x14ac:dyDescent="0.35">
      <c r="A851" s="1">
        <v>37349</v>
      </c>
      <c r="B851">
        <v>67.105000000000004</v>
      </c>
    </row>
    <row r="852" spans="1:2" x14ac:dyDescent="0.35">
      <c r="A852" s="1">
        <v>37350</v>
      </c>
      <c r="B852">
        <v>67.328000000000003</v>
      </c>
    </row>
    <row r="853" spans="1:2" x14ac:dyDescent="0.35">
      <c r="A853" s="1">
        <v>37351</v>
      </c>
      <c r="B853">
        <v>67.42</v>
      </c>
    </row>
    <row r="854" spans="1:2" x14ac:dyDescent="0.35">
      <c r="A854" s="1">
        <v>37354</v>
      </c>
      <c r="B854">
        <v>67.572000000000003</v>
      </c>
    </row>
    <row r="855" spans="1:2" x14ac:dyDescent="0.35">
      <c r="A855" s="1">
        <v>37355</v>
      </c>
      <c r="B855">
        <v>67.397000000000006</v>
      </c>
    </row>
    <row r="856" spans="1:2" x14ac:dyDescent="0.35">
      <c r="A856" s="1">
        <v>37356</v>
      </c>
      <c r="B856">
        <v>67.55</v>
      </c>
    </row>
    <row r="857" spans="1:2" x14ac:dyDescent="0.35">
      <c r="A857" s="1">
        <v>37357</v>
      </c>
      <c r="B857">
        <v>67.647999999999996</v>
      </c>
    </row>
    <row r="858" spans="1:2" x14ac:dyDescent="0.35">
      <c r="A858" s="1">
        <v>37358</v>
      </c>
      <c r="B858">
        <v>67.685000000000002</v>
      </c>
    </row>
    <row r="859" spans="1:2" x14ac:dyDescent="0.35">
      <c r="A859" s="1">
        <v>37361</v>
      </c>
      <c r="B859">
        <v>67.863</v>
      </c>
    </row>
    <row r="860" spans="1:2" x14ac:dyDescent="0.35">
      <c r="A860" s="1">
        <v>37362</v>
      </c>
      <c r="B860">
        <v>67.534999999999997</v>
      </c>
    </row>
    <row r="861" spans="1:2" x14ac:dyDescent="0.35">
      <c r="A861" s="1">
        <v>37363</v>
      </c>
      <c r="B861">
        <v>67.724000000000004</v>
      </c>
    </row>
    <row r="862" spans="1:2" x14ac:dyDescent="0.35">
      <c r="A862" s="1">
        <v>37364</v>
      </c>
      <c r="B862">
        <v>67.706000000000003</v>
      </c>
    </row>
    <row r="863" spans="1:2" x14ac:dyDescent="0.35">
      <c r="A863" s="1">
        <v>37365</v>
      </c>
      <c r="B863">
        <v>67.784000000000006</v>
      </c>
    </row>
    <row r="864" spans="1:2" x14ac:dyDescent="0.35">
      <c r="A864" s="1">
        <v>37368</v>
      </c>
      <c r="B864">
        <v>67.962000000000003</v>
      </c>
    </row>
    <row r="865" spans="1:2" x14ac:dyDescent="0.35">
      <c r="A865" s="1">
        <v>37369</v>
      </c>
      <c r="B865">
        <v>68.23</v>
      </c>
    </row>
    <row r="866" spans="1:2" x14ac:dyDescent="0.35">
      <c r="A866" s="1">
        <v>37370</v>
      </c>
      <c r="B866">
        <v>68.436999999999998</v>
      </c>
    </row>
    <row r="867" spans="1:2" x14ac:dyDescent="0.35">
      <c r="A867" s="1">
        <v>37371</v>
      </c>
      <c r="B867">
        <v>68.77</v>
      </c>
    </row>
    <row r="868" spans="1:2" x14ac:dyDescent="0.35">
      <c r="A868" s="1">
        <v>37372</v>
      </c>
      <c r="B868">
        <v>68.813000000000002</v>
      </c>
    </row>
    <row r="869" spans="1:2" x14ac:dyDescent="0.35">
      <c r="A869" s="1">
        <v>37375</v>
      </c>
      <c r="B869">
        <v>68.763000000000005</v>
      </c>
    </row>
    <row r="870" spans="1:2" x14ac:dyDescent="0.35">
      <c r="A870" s="1">
        <v>37376</v>
      </c>
      <c r="B870">
        <v>68.915999999999997</v>
      </c>
    </row>
    <row r="871" spans="1:2" x14ac:dyDescent="0.35">
      <c r="A871" s="1">
        <v>37377</v>
      </c>
      <c r="B871">
        <v>69.655000000000001</v>
      </c>
    </row>
    <row r="872" spans="1:2" x14ac:dyDescent="0.35">
      <c r="A872" s="1">
        <v>37378</v>
      </c>
      <c r="B872">
        <v>68.855999999999995</v>
      </c>
    </row>
    <row r="873" spans="1:2" x14ac:dyDescent="0.35">
      <c r="A873" s="1">
        <v>37379</v>
      </c>
      <c r="B873">
        <v>69.134</v>
      </c>
    </row>
    <row r="874" spans="1:2" x14ac:dyDescent="0.35">
      <c r="A874" s="1">
        <v>37382</v>
      </c>
      <c r="B874">
        <v>69.134</v>
      </c>
    </row>
    <row r="875" spans="1:2" x14ac:dyDescent="0.35">
      <c r="A875" s="1">
        <v>37383</v>
      </c>
      <c r="B875">
        <v>69.096999999999994</v>
      </c>
    </row>
    <row r="876" spans="1:2" x14ac:dyDescent="0.35">
      <c r="A876" s="1">
        <v>37384</v>
      </c>
      <c r="B876">
        <v>68.765000000000001</v>
      </c>
    </row>
    <row r="877" spans="1:2" x14ac:dyDescent="0.35">
      <c r="A877" s="1">
        <v>37385</v>
      </c>
      <c r="B877">
        <v>68.311000000000007</v>
      </c>
    </row>
    <row r="878" spans="1:2" x14ac:dyDescent="0.35">
      <c r="A878" s="1">
        <v>37386</v>
      </c>
      <c r="B878">
        <v>68.528999999999996</v>
      </c>
    </row>
    <row r="879" spans="1:2" x14ac:dyDescent="0.35">
      <c r="A879" s="1">
        <v>37389</v>
      </c>
      <c r="B879">
        <v>68.590999999999994</v>
      </c>
    </row>
    <row r="880" spans="1:2" x14ac:dyDescent="0.35">
      <c r="A880" s="1">
        <v>37390</v>
      </c>
      <c r="B880">
        <v>67.960999999999999</v>
      </c>
    </row>
    <row r="881" spans="1:2" x14ac:dyDescent="0.35">
      <c r="A881" s="1">
        <v>37391</v>
      </c>
      <c r="B881">
        <v>68.218000000000004</v>
      </c>
    </row>
    <row r="882" spans="1:2" x14ac:dyDescent="0.35">
      <c r="A882" s="1">
        <v>37392</v>
      </c>
      <c r="B882">
        <v>68.480999999999995</v>
      </c>
    </row>
    <row r="883" spans="1:2" x14ac:dyDescent="0.35">
      <c r="A883" s="1">
        <v>37393</v>
      </c>
      <c r="B883">
        <v>68.507999999999996</v>
      </c>
    </row>
    <row r="884" spans="1:2" x14ac:dyDescent="0.35">
      <c r="A884" s="1">
        <v>37396</v>
      </c>
      <c r="B884">
        <v>68.73</v>
      </c>
    </row>
    <row r="885" spans="1:2" x14ac:dyDescent="0.35">
      <c r="A885" s="1">
        <v>37397</v>
      </c>
      <c r="B885">
        <v>69.075000000000003</v>
      </c>
    </row>
    <row r="886" spans="1:2" x14ac:dyDescent="0.35">
      <c r="A886" s="1">
        <v>37398</v>
      </c>
      <c r="B886">
        <v>69.301000000000002</v>
      </c>
    </row>
    <row r="887" spans="1:2" x14ac:dyDescent="0.35">
      <c r="A887" s="1">
        <v>37399</v>
      </c>
      <c r="B887">
        <v>69.319000000000003</v>
      </c>
    </row>
    <row r="888" spans="1:2" x14ac:dyDescent="0.35">
      <c r="A888" s="1">
        <v>37400</v>
      </c>
      <c r="B888">
        <v>69.215000000000003</v>
      </c>
    </row>
    <row r="889" spans="1:2" x14ac:dyDescent="0.35">
      <c r="A889" s="1">
        <v>37403</v>
      </c>
      <c r="B889">
        <v>69.215000000000003</v>
      </c>
    </row>
    <row r="890" spans="1:2" x14ac:dyDescent="0.35">
      <c r="A890" s="1">
        <v>37404</v>
      </c>
      <c r="B890">
        <v>69.257999999999996</v>
      </c>
    </row>
    <row r="891" spans="1:2" x14ac:dyDescent="0.35">
      <c r="A891" s="1">
        <v>37405</v>
      </c>
      <c r="B891">
        <v>69.510999999999996</v>
      </c>
    </row>
    <row r="892" spans="1:2" x14ac:dyDescent="0.35">
      <c r="A892" s="1">
        <v>37406</v>
      </c>
      <c r="B892">
        <v>69.792000000000002</v>
      </c>
    </row>
    <row r="893" spans="1:2" x14ac:dyDescent="0.35">
      <c r="A893" s="1">
        <v>37407</v>
      </c>
      <c r="B893">
        <v>69.671999999999997</v>
      </c>
    </row>
    <row r="894" spans="1:2" x14ac:dyDescent="0.35">
      <c r="A894" s="1">
        <v>37410</v>
      </c>
      <c r="B894">
        <v>69.671999999999997</v>
      </c>
    </row>
    <row r="895" spans="1:2" x14ac:dyDescent="0.35">
      <c r="A895" s="1">
        <v>37411</v>
      </c>
      <c r="B895">
        <v>69.671999999999997</v>
      </c>
    </row>
    <row r="896" spans="1:2" x14ac:dyDescent="0.35">
      <c r="A896" s="1">
        <v>37412</v>
      </c>
      <c r="B896">
        <v>69.831999999999994</v>
      </c>
    </row>
    <row r="897" spans="1:2" x14ac:dyDescent="0.35">
      <c r="A897" s="1">
        <v>37413</v>
      </c>
      <c r="B897">
        <v>69.838999999999999</v>
      </c>
    </row>
    <row r="898" spans="1:2" x14ac:dyDescent="0.35">
      <c r="A898" s="1">
        <v>37414</v>
      </c>
      <c r="B898">
        <v>69.855999999999995</v>
      </c>
    </row>
    <row r="899" spans="1:2" x14ac:dyDescent="0.35">
      <c r="A899" s="1">
        <v>37417</v>
      </c>
      <c r="B899">
        <v>69.584999999999994</v>
      </c>
    </row>
    <row r="900" spans="1:2" x14ac:dyDescent="0.35">
      <c r="A900" s="1">
        <v>37418</v>
      </c>
      <c r="B900">
        <v>69.744</v>
      </c>
    </row>
    <row r="901" spans="1:2" x14ac:dyDescent="0.35">
      <c r="A901" s="1">
        <v>37419</v>
      </c>
      <c r="B901">
        <v>70.096000000000004</v>
      </c>
    </row>
    <row r="902" spans="1:2" x14ac:dyDescent="0.35">
      <c r="A902" s="1">
        <v>37420</v>
      </c>
      <c r="B902">
        <v>70.578999999999994</v>
      </c>
    </row>
    <row r="903" spans="1:2" x14ac:dyDescent="0.35">
      <c r="A903" s="1">
        <v>37421</v>
      </c>
      <c r="B903">
        <v>71.028999999999996</v>
      </c>
    </row>
    <row r="904" spans="1:2" x14ac:dyDescent="0.35">
      <c r="A904" s="1">
        <v>37424</v>
      </c>
      <c r="B904">
        <v>70.733000000000004</v>
      </c>
    </row>
    <row r="905" spans="1:2" x14ac:dyDescent="0.35">
      <c r="A905" s="1">
        <v>37425</v>
      </c>
      <c r="B905">
        <v>70.756</v>
      </c>
    </row>
    <row r="906" spans="1:2" x14ac:dyDescent="0.35">
      <c r="A906" s="1">
        <v>37426</v>
      </c>
      <c r="B906">
        <v>71.180000000000007</v>
      </c>
    </row>
    <row r="907" spans="1:2" x14ac:dyDescent="0.35">
      <c r="A907" s="1">
        <v>37427</v>
      </c>
      <c r="B907">
        <v>71.62</v>
      </c>
    </row>
    <row r="908" spans="1:2" x14ac:dyDescent="0.35">
      <c r="A908" s="1">
        <v>37428</v>
      </c>
      <c r="B908">
        <v>71.344999999999999</v>
      </c>
    </row>
    <row r="909" spans="1:2" x14ac:dyDescent="0.35">
      <c r="A909" s="1">
        <v>37431</v>
      </c>
      <c r="B909">
        <v>71.540000000000006</v>
      </c>
    </row>
    <row r="910" spans="1:2" x14ac:dyDescent="0.35">
      <c r="A910" s="1">
        <v>37432</v>
      </c>
      <c r="B910">
        <v>70.882999999999996</v>
      </c>
    </row>
    <row r="911" spans="1:2" x14ac:dyDescent="0.35">
      <c r="A911" s="1">
        <v>37433</v>
      </c>
      <c r="B911">
        <v>71.88</v>
      </c>
    </row>
    <row r="912" spans="1:2" x14ac:dyDescent="0.35">
      <c r="A912" s="1">
        <v>37434</v>
      </c>
      <c r="B912">
        <v>71.498999999999995</v>
      </c>
    </row>
    <row r="913" spans="1:2" x14ac:dyDescent="0.35">
      <c r="A913" s="1">
        <v>37435</v>
      </c>
      <c r="B913">
        <v>70.991</v>
      </c>
    </row>
    <row r="914" spans="1:2" x14ac:dyDescent="0.35">
      <c r="A914" s="1">
        <v>37438</v>
      </c>
      <c r="B914">
        <v>71.043000000000006</v>
      </c>
    </row>
    <row r="915" spans="1:2" x14ac:dyDescent="0.35">
      <c r="A915" s="1">
        <v>37439</v>
      </c>
      <c r="B915">
        <v>71.486000000000004</v>
      </c>
    </row>
    <row r="916" spans="1:2" x14ac:dyDescent="0.35">
      <c r="A916" s="1">
        <v>37440</v>
      </c>
      <c r="B916">
        <v>71.739999999999995</v>
      </c>
    </row>
    <row r="917" spans="1:2" x14ac:dyDescent="0.35">
      <c r="A917" s="1">
        <v>37441</v>
      </c>
      <c r="B917">
        <v>71.739999999999995</v>
      </c>
    </row>
    <row r="918" spans="1:2" x14ac:dyDescent="0.35">
      <c r="A918" s="1">
        <v>37442</v>
      </c>
      <c r="B918">
        <v>71.126000000000005</v>
      </c>
    </row>
    <row r="919" spans="1:2" x14ac:dyDescent="0.35">
      <c r="A919" s="1">
        <v>37445</v>
      </c>
      <c r="B919">
        <v>71.144999999999996</v>
      </c>
    </row>
    <row r="920" spans="1:2" x14ac:dyDescent="0.35">
      <c r="A920" s="1">
        <v>37446</v>
      </c>
      <c r="B920">
        <v>71.244</v>
      </c>
    </row>
    <row r="921" spans="1:2" x14ac:dyDescent="0.35">
      <c r="A921" s="1">
        <v>37447</v>
      </c>
      <c r="B921">
        <v>71.820999999999998</v>
      </c>
    </row>
    <row r="922" spans="1:2" x14ac:dyDescent="0.35">
      <c r="A922" s="1">
        <v>37448</v>
      </c>
      <c r="B922">
        <v>72.647000000000006</v>
      </c>
    </row>
    <row r="923" spans="1:2" x14ac:dyDescent="0.35">
      <c r="A923" s="1">
        <v>37449</v>
      </c>
      <c r="B923">
        <v>72.438999999999993</v>
      </c>
    </row>
    <row r="924" spans="1:2" x14ac:dyDescent="0.35">
      <c r="A924" s="1">
        <v>37452</v>
      </c>
      <c r="B924">
        <v>72.879000000000005</v>
      </c>
    </row>
    <row r="925" spans="1:2" x14ac:dyDescent="0.35">
      <c r="A925" s="1">
        <v>37453</v>
      </c>
      <c r="B925">
        <v>72.209999999999994</v>
      </c>
    </row>
    <row r="926" spans="1:2" x14ac:dyDescent="0.35">
      <c r="A926" s="1">
        <v>37454</v>
      </c>
      <c r="B926">
        <v>71.911000000000001</v>
      </c>
    </row>
    <row r="927" spans="1:2" x14ac:dyDescent="0.35">
      <c r="A927" s="1">
        <v>37455</v>
      </c>
      <c r="B927">
        <v>72.2</v>
      </c>
    </row>
    <row r="928" spans="1:2" x14ac:dyDescent="0.35">
      <c r="A928" s="1">
        <v>37456</v>
      </c>
      <c r="B928">
        <v>72.795000000000002</v>
      </c>
    </row>
    <row r="929" spans="1:2" x14ac:dyDescent="0.35">
      <c r="A929" s="1">
        <v>37459</v>
      </c>
      <c r="B929">
        <v>73.096000000000004</v>
      </c>
    </row>
    <row r="930" spans="1:2" x14ac:dyDescent="0.35">
      <c r="A930" s="1">
        <v>37460</v>
      </c>
      <c r="B930">
        <v>73.313000000000002</v>
      </c>
    </row>
    <row r="931" spans="1:2" x14ac:dyDescent="0.35">
      <c r="A931" s="1">
        <v>37461</v>
      </c>
      <c r="B931">
        <v>74.007999999999996</v>
      </c>
    </row>
    <row r="932" spans="1:2" x14ac:dyDescent="0.35">
      <c r="A932" s="1">
        <v>37462</v>
      </c>
      <c r="B932">
        <v>73.367999999999995</v>
      </c>
    </row>
    <row r="933" spans="1:2" x14ac:dyDescent="0.35">
      <c r="A933" s="1">
        <v>37463</v>
      </c>
      <c r="B933">
        <v>73.248999999999995</v>
      </c>
    </row>
    <row r="934" spans="1:2" x14ac:dyDescent="0.35">
      <c r="A934" s="1">
        <v>37466</v>
      </c>
      <c r="B934">
        <v>72.915000000000006</v>
      </c>
    </row>
    <row r="935" spans="1:2" x14ac:dyDescent="0.35">
      <c r="A935" s="1">
        <v>37467</v>
      </c>
      <c r="B935">
        <v>72.475999999999999</v>
      </c>
    </row>
    <row r="936" spans="1:2" x14ac:dyDescent="0.35">
      <c r="A936" s="1">
        <v>37468</v>
      </c>
      <c r="B936">
        <v>72.718000000000004</v>
      </c>
    </row>
    <row r="937" spans="1:2" x14ac:dyDescent="0.35">
      <c r="A937" s="1">
        <v>37469</v>
      </c>
      <c r="B937">
        <v>73.296000000000006</v>
      </c>
    </row>
    <row r="938" spans="1:2" x14ac:dyDescent="0.35">
      <c r="A938" s="1">
        <v>37470</v>
      </c>
      <c r="B938">
        <v>73.56</v>
      </c>
    </row>
    <row r="939" spans="1:2" x14ac:dyDescent="0.35">
      <c r="A939" s="1">
        <v>37473</v>
      </c>
      <c r="B939">
        <v>74.200999999999993</v>
      </c>
    </row>
    <row r="940" spans="1:2" x14ac:dyDescent="0.35">
      <c r="A940" s="1">
        <v>37474</v>
      </c>
      <c r="B940">
        <v>73.888000000000005</v>
      </c>
    </row>
    <row r="941" spans="1:2" x14ac:dyDescent="0.35">
      <c r="A941" s="1">
        <v>37475</v>
      </c>
      <c r="B941">
        <v>74.114000000000004</v>
      </c>
    </row>
    <row r="942" spans="1:2" x14ac:dyDescent="0.35">
      <c r="A942" s="1">
        <v>37476</v>
      </c>
      <c r="B942">
        <v>74.057000000000002</v>
      </c>
    </row>
    <row r="943" spans="1:2" x14ac:dyDescent="0.35">
      <c r="A943" s="1">
        <v>37477</v>
      </c>
      <c r="B943">
        <v>74.423000000000002</v>
      </c>
    </row>
    <row r="944" spans="1:2" x14ac:dyDescent="0.35">
      <c r="A944" s="1">
        <v>37480</v>
      </c>
      <c r="B944">
        <v>75.021000000000001</v>
      </c>
    </row>
    <row r="945" spans="1:2" x14ac:dyDescent="0.35">
      <c r="A945" s="1">
        <v>37481</v>
      </c>
      <c r="B945">
        <v>75.221999999999994</v>
      </c>
    </row>
    <row r="946" spans="1:2" x14ac:dyDescent="0.35">
      <c r="A946" s="1">
        <v>37482</v>
      </c>
      <c r="B946">
        <v>76.287999999999997</v>
      </c>
    </row>
    <row r="947" spans="1:2" x14ac:dyDescent="0.35">
      <c r="A947" s="1">
        <v>37483</v>
      </c>
      <c r="B947">
        <v>75.108000000000004</v>
      </c>
    </row>
    <row r="948" spans="1:2" x14ac:dyDescent="0.35">
      <c r="A948" s="1">
        <v>37484</v>
      </c>
      <c r="B948">
        <v>74.605999999999995</v>
      </c>
    </row>
    <row r="949" spans="1:2" x14ac:dyDescent="0.35">
      <c r="A949" s="1">
        <v>37487</v>
      </c>
      <c r="B949">
        <v>74.313999999999993</v>
      </c>
    </row>
    <row r="950" spans="1:2" x14ac:dyDescent="0.35">
      <c r="A950" s="1">
        <v>37488</v>
      </c>
      <c r="B950">
        <v>74.91</v>
      </c>
    </row>
    <row r="951" spans="1:2" x14ac:dyDescent="0.35">
      <c r="A951" s="1">
        <v>37489</v>
      </c>
      <c r="B951">
        <v>75.317999999999998</v>
      </c>
    </row>
    <row r="952" spans="1:2" x14ac:dyDescent="0.35">
      <c r="A952" s="1">
        <v>37490</v>
      </c>
      <c r="B952">
        <v>74.867999999999995</v>
      </c>
    </row>
    <row r="953" spans="1:2" x14ac:dyDescent="0.35">
      <c r="A953" s="1">
        <v>37491</v>
      </c>
      <c r="B953">
        <v>74.997</v>
      </c>
    </row>
    <row r="954" spans="1:2" x14ac:dyDescent="0.35">
      <c r="A954" s="1">
        <v>37494</v>
      </c>
      <c r="B954">
        <v>74.997</v>
      </c>
    </row>
    <row r="955" spans="1:2" x14ac:dyDescent="0.35">
      <c r="A955" s="1">
        <v>37495</v>
      </c>
      <c r="B955">
        <v>75.138000000000005</v>
      </c>
    </row>
    <row r="956" spans="1:2" x14ac:dyDescent="0.35">
      <c r="A956" s="1">
        <v>37496</v>
      </c>
      <c r="B956">
        <v>75.326999999999998</v>
      </c>
    </row>
    <row r="957" spans="1:2" x14ac:dyDescent="0.35">
      <c r="A957" s="1">
        <v>37497</v>
      </c>
      <c r="B957">
        <v>75.769000000000005</v>
      </c>
    </row>
    <row r="958" spans="1:2" x14ac:dyDescent="0.35">
      <c r="A958" s="1">
        <v>37498</v>
      </c>
      <c r="B958">
        <v>75.713999999999999</v>
      </c>
    </row>
    <row r="959" spans="1:2" x14ac:dyDescent="0.35">
      <c r="A959" s="1">
        <v>37501</v>
      </c>
      <c r="B959">
        <v>75.713999999999999</v>
      </c>
    </row>
    <row r="960" spans="1:2" x14ac:dyDescent="0.35">
      <c r="A960" s="1">
        <v>37502</v>
      </c>
      <c r="B960">
        <v>76.77</v>
      </c>
    </row>
    <row r="961" spans="1:2" x14ac:dyDescent="0.35">
      <c r="A961" s="1">
        <v>37503</v>
      </c>
      <c r="B961">
        <v>76.921999999999997</v>
      </c>
    </row>
    <row r="962" spans="1:2" x14ac:dyDescent="0.35">
      <c r="A962" s="1">
        <v>37504</v>
      </c>
      <c r="B962">
        <v>76.799000000000007</v>
      </c>
    </row>
    <row r="963" spans="1:2" x14ac:dyDescent="0.35">
      <c r="A963" s="1">
        <v>37505</v>
      </c>
      <c r="B963">
        <v>76.694000000000003</v>
      </c>
    </row>
    <row r="964" spans="1:2" x14ac:dyDescent="0.35">
      <c r="A964" s="1">
        <v>37508</v>
      </c>
      <c r="B964">
        <v>76.503</v>
      </c>
    </row>
    <row r="965" spans="1:2" x14ac:dyDescent="0.35">
      <c r="A965" s="1">
        <v>37509</v>
      </c>
      <c r="B965">
        <v>76.096000000000004</v>
      </c>
    </row>
    <row r="966" spans="1:2" x14ac:dyDescent="0.35">
      <c r="A966" s="1">
        <v>37510</v>
      </c>
      <c r="B966">
        <v>76.010999999999996</v>
      </c>
    </row>
    <row r="967" spans="1:2" x14ac:dyDescent="0.35">
      <c r="A967" s="1">
        <v>37511</v>
      </c>
      <c r="B967">
        <v>76.712999999999994</v>
      </c>
    </row>
    <row r="968" spans="1:2" x14ac:dyDescent="0.35">
      <c r="A968" s="1">
        <v>37512</v>
      </c>
      <c r="B968">
        <v>77.091999999999999</v>
      </c>
    </row>
    <row r="969" spans="1:2" x14ac:dyDescent="0.35">
      <c r="A969" s="1">
        <v>37515</v>
      </c>
      <c r="B969">
        <v>77.436000000000007</v>
      </c>
    </row>
    <row r="970" spans="1:2" x14ac:dyDescent="0.35">
      <c r="A970" s="1">
        <v>37516</v>
      </c>
      <c r="B970">
        <v>77.421999999999997</v>
      </c>
    </row>
    <row r="971" spans="1:2" x14ac:dyDescent="0.35">
      <c r="A971" s="1">
        <v>37517</v>
      </c>
      <c r="B971">
        <v>77.706999999999994</v>
      </c>
    </row>
    <row r="972" spans="1:2" x14ac:dyDescent="0.35">
      <c r="A972" s="1">
        <v>37518</v>
      </c>
      <c r="B972">
        <v>78.087000000000003</v>
      </c>
    </row>
    <row r="973" spans="1:2" x14ac:dyDescent="0.35">
      <c r="A973" s="1">
        <v>37519</v>
      </c>
      <c r="B973">
        <v>77.936000000000007</v>
      </c>
    </row>
    <row r="974" spans="1:2" x14ac:dyDescent="0.35">
      <c r="A974" s="1">
        <v>37522</v>
      </c>
      <c r="B974">
        <v>78.296999999999997</v>
      </c>
    </row>
    <row r="975" spans="1:2" x14ac:dyDescent="0.35">
      <c r="A975" s="1">
        <v>37523</v>
      </c>
      <c r="B975">
        <v>78.364999999999995</v>
      </c>
    </row>
    <row r="976" spans="1:2" x14ac:dyDescent="0.35">
      <c r="A976" s="1">
        <v>37524</v>
      </c>
      <c r="B976">
        <v>78.2</v>
      </c>
    </row>
    <row r="977" spans="1:2" x14ac:dyDescent="0.35">
      <c r="A977" s="1">
        <v>37525</v>
      </c>
      <c r="B977">
        <v>77.441000000000003</v>
      </c>
    </row>
    <row r="978" spans="1:2" x14ac:dyDescent="0.35">
      <c r="A978" s="1">
        <v>37526</v>
      </c>
      <c r="B978">
        <v>77.87</v>
      </c>
    </row>
    <row r="979" spans="1:2" x14ac:dyDescent="0.35">
      <c r="A979" s="1">
        <v>37529</v>
      </c>
      <c r="B979">
        <v>78.665000000000006</v>
      </c>
    </row>
    <row r="980" spans="1:2" x14ac:dyDescent="0.35">
      <c r="A980" s="1">
        <v>37530</v>
      </c>
      <c r="B980">
        <v>78.290999999999997</v>
      </c>
    </row>
    <row r="981" spans="1:2" x14ac:dyDescent="0.35">
      <c r="A981" s="1">
        <v>37531</v>
      </c>
      <c r="B981">
        <v>78.239000000000004</v>
      </c>
    </row>
    <row r="982" spans="1:2" x14ac:dyDescent="0.35">
      <c r="A982" s="1">
        <v>37532</v>
      </c>
      <c r="B982">
        <v>78.251000000000005</v>
      </c>
    </row>
    <row r="983" spans="1:2" x14ac:dyDescent="0.35">
      <c r="A983" s="1">
        <v>37533</v>
      </c>
      <c r="B983">
        <v>78.055000000000007</v>
      </c>
    </row>
    <row r="984" spans="1:2" x14ac:dyDescent="0.35">
      <c r="A984" s="1">
        <v>37536</v>
      </c>
      <c r="B984">
        <v>78.486000000000004</v>
      </c>
    </row>
    <row r="985" spans="1:2" x14ac:dyDescent="0.35">
      <c r="A985" s="1">
        <v>37537</v>
      </c>
      <c r="B985">
        <v>78.686999999999998</v>
      </c>
    </row>
    <row r="986" spans="1:2" x14ac:dyDescent="0.35">
      <c r="A986" s="1">
        <v>37538</v>
      </c>
      <c r="B986">
        <v>78.742999999999995</v>
      </c>
    </row>
    <row r="987" spans="1:2" x14ac:dyDescent="0.35">
      <c r="A987" s="1">
        <v>37539</v>
      </c>
      <c r="B987">
        <v>78.462999999999994</v>
      </c>
    </row>
    <row r="988" spans="1:2" x14ac:dyDescent="0.35">
      <c r="A988" s="1">
        <v>37540</v>
      </c>
      <c r="B988">
        <v>77.957999999999998</v>
      </c>
    </row>
    <row r="989" spans="1:2" x14ac:dyDescent="0.35">
      <c r="A989" s="1">
        <v>37543</v>
      </c>
      <c r="B989">
        <v>77.957999999999998</v>
      </c>
    </row>
    <row r="990" spans="1:2" x14ac:dyDescent="0.35">
      <c r="A990" s="1">
        <v>37544</v>
      </c>
      <c r="B990">
        <v>76.930999999999997</v>
      </c>
    </row>
    <row r="991" spans="1:2" x14ac:dyDescent="0.35">
      <c r="A991" s="1">
        <v>37545</v>
      </c>
      <c r="B991">
        <v>76.382000000000005</v>
      </c>
    </row>
    <row r="992" spans="1:2" x14ac:dyDescent="0.35">
      <c r="A992" s="1">
        <v>37546</v>
      </c>
      <c r="B992">
        <v>75.772999999999996</v>
      </c>
    </row>
    <row r="993" spans="1:2" x14ac:dyDescent="0.35">
      <c r="A993" s="1">
        <v>37547</v>
      </c>
      <c r="B993">
        <v>75.185000000000002</v>
      </c>
    </row>
    <row r="994" spans="1:2" x14ac:dyDescent="0.35">
      <c r="A994" s="1">
        <v>37550</v>
      </c>
      <c r="B994">
        <v>75.635999999999996</v>
      </c>
    </row>
    <row r="995" spans="1:2" x14ac:dyDescent="0.35">
      <c r="A995" s="1">
        <v>37551</v>
      </c>
      <c r="B995">
        <v>75.149000000000001</v>
      </c>
    </row>
    <row r="996" spans="1:2" x14ac:dyDescent="0.35">
      <c r="A996" s="1">
        <v>37552</v>
      </c>
      <c r="B996">
        <v>75.415000000000006</v>
      </c>
    </row>
    <row r="997" spans="1:2" x14ac:dyDescent="0.35">
      <c r="A997" s="1">
        <v>37553</v>
      </c>
      <c r="B997">
        <v>75.326999999999998</v>
      </c>
    </row>
    <row r="998" spans="1:2" x14ac:dyDescent="0.35">
      <c r="A998" s="1">
        <v>37554</v>
      </c>
      <c r="B998">
        <v>76.281000000000006</v>
      </c>
    </row>
    <row r="999" spans="1:2" x14ac:dyDescent="0.35">
      <c r="A999" s="1">
        <v>37557</v>
      </c>
      <c r="B999">
        <v>76.596000000000004</v>
      </c>
    </row>
    <row r="1000" spans="1:2" x14ac:dyDescent="0.35">
      <c r="A1000" s="1">
        <v>37558</v>
      </c>
      <c r="B1000">
        <v>77.728999999999999</v>
      </c>
    </row>
    <row r="1001" spans="1:2" x14ac:dyDescent="0.35">
      <c r="A1001" s="1">
        <v>37559</v>
      </c>
      <c r="B1001">
        <v>77.201999999999998</v>
      </c>
    </row>
    <row r="1002" spans="1:2" x14ac:dyDescent="0.35">
      <c r="A1002" s="1">
        <v>37560</v>
      </c>
      <c r="B1002">
        <v>77.448999999999998</v>
      </c>
    </row>
    <row r="1003" spans="1:2" x14ac:dyDescent="0.35">
      <c r="A1003" s="1">
        <v>37561</v>
      </c>
      <c r="B1003">
        <v>76.992999999999995</v>
      </c>
    </row>
    <row r="1004" spans="1:2" x14ac:dyDescent="0.35">
      <c r="A1004" s="1">
        <v>37564</v>
      </c>
      <c r="B1004">
        <v>76.826999999999998</v>
      </c>
    </row>
    <row r="1005" spans="1:2" x14ac:dyDescent="0.35">
      <c r="A1005" s="1">
        <v>37565</v>
      </c>
      <c r="B1005">
        <v>76.820999999999998</v>
      </c>
    </row>
    <row r="1006" spans="1:2" x14ac:dyDescent="0.35">
      <c r="A1006" s="1">
        <v>37566</v>
      </c>
      <c r="B1006">
        <v>76.846000000000004</v>
      </c>
    </row>
    <row r="1007" spans="1:2" x14ac:dyDescent="0.35">
      <c r="A1007" s="1">
        <v>37567</v>
      </c>
      <c r="B1007">
        <v>78.225999999999999</v>
      </c>
    </row>
    <row r="1008" spans="1:2" x14ac:dyDescent="0.35">
      <c r="A1008" s="1">
        <v>37568</v>
      </c>
      <c r="B1008">
        <v>78.792000000000002</v>
      </c>
    </row>
    <row r="1009" spans="1:2" x14ac:dyDescent="0.35">
      <c r="A1009" s="1">
        <v>37571</v>
      </c>
      <c r="B1009">
        <v>78.792000000000002</v>
      </c>
    </row>
    <row r="1010" spans="1:2" x14ac:dyDescent="0.35">
      <c r="A1010" s="1">
        <v>37572</v>
      </c>
      <c r="B1010">
        <v>78.992000000000004</v>
      </c>
    </row>
    <row r="1011" spans="1:2" x14ac:dyDescent="0.35">
      <c r="A1011" s="1">
        <v>37573</v>
      </c>
      <c r="B1011">
        <v>78.540000000000006</v>
      </c>
    </row>
    <row r="1012" spans="1:2" x14ac:dyDescent="0.35">
      <c r="A1012" s="1">
        <v>37574</v>
      </c>
      <c r="B1012">
        <v>77.893000000000001</v>
      </c>
    </row>
    <row r="1013" spans="1:2" x14ac:dyDescent="0.35">
      <c r="A1013" s="1">
        <v>37575</v>
      </c>
      <c r="B1013">
        <v>77.260000000000005</v>
      </c>
    </row>
    <row r="1014" spans="1:2" x14ac:dyDescent="0.35">
      <c r="A1014" s="1">
        <v>37578</v>
      </c>
      <c r="B1014">
        <v>77.498999999999995</v>
      </c>
    </row>
    <row r="1015" spans="1:2" x14ac:dyDescent="0.35">
      <c r="A1015" s="1">
        <v>37579</v>
      </c>
      <c r="B1015">
        <v>78.287999999999997</v>
      </c>
    </row>
    <row r="1016" spans="1:2" x14ac:dyDescent="0.35">
      <c r="A1016" s="1">
        <v>37580</v>
      </c>
      <c r="B1016">
        <v>78.242999999999995</v>
      </c>
    </row>
    <row r="1017" spans="1:2" x14ac:dyDescent="0.35">
      <c r="A1017" s="1">
        <v>37581</v>
      </c>
      <c r="B1017">
        <v>76.772999999999996</v>
      </c>
    </row>
    <row r="1018" spans="1:2" x14ac:dyDescent="0.35">
      <c r="A1018" s="1">
        <v>37582</v>
      </c>
      <c r="B1018">
        <v>76.858000000000004</v>
      </c>
    </row>
    <row r="1019" spans="1:2" x14ac:dyDescent="0.35">
      <c r="A1019" s="1">
        <v>37585</v>
      </c>
      <c r="B1019">
        <v>76.930000000000007</v>
      </c>
    </row>
    <row r="1020" spans="1:2" x14ac:dyDescent="0.35">
      <c r="A1020" s="1">
        <v>37586</v>
      </c>
      <c r="B1020">
        <v>77.406999999999996</v>
      </c>
    </row>
    <row r="1021" spans="1:2" x14ac:dyDescent="0.35">
      <c r="A1021" s="1">
        <v>37587</v>
      </c>
      <c r="B1021">
        <v>76.647000000000006</v>
      </c>
    </row>
    <row r="1022" spans="1:2" x14ac:dyDescent="0.35">
      <c r="A1022" s="1">
        <v>37588</v>
      </c>
      <c r="B1022">
        <v>76.647000000000006</v>
      </c>
    </row>
    <row r="1023" spans="1:2" x14ac:dyDescent="0.35">
      <c r="A1023" s="1">
        <v>37589</v>
      </c>
      <c r="B1023">
        <v>76.58</v>
      </c>
    </row>
    <row r="1024" spans="1:2" x14ac:dyDescent="0.35">
      <c r="A1024" s="1">
        <v>37592</v>
      </c>
      <c r="B1024">
        <v>76.664000000000001</v>
      </c>
    </row>
    <row r="1025" spans="1:2" x14ac:dyDescent="0.35">
      <c r="A1025" s="1">
        <v>37593</v>
      </c>
      <c r="B1025">
        <v>76.852000000000004</v>
      </c>
    </row>
    <row r="1026" spans="1:2" x14ac:dyDescent="0.35">
      <c r="A1026" s="1">
        <v>37594</v>
      </c>
      <c r="B1026">
        <v>77.070999999999998</v>
      </c>
    </row>
    <row r="1027" spans="1:2" x14ac:dyDescent="0.35">
      <c r="A1027" s="1">
        <v>37595</v>
      </c>
      <c r="B1027">
        <v>77.31</v>
      </c>
    </row>
    <row r="1028" spans="1:2" x14ac:dyDescent="0.35">
      <c r="A1028" s="1">
        <v>37596</v>
      </c>
      <c r="B1028">
        <v>77.55</v>
      </c>
    </row>
    <row r="1029" spans="1:2" x14ac:dyDescent="0.35">
      <c r="A1029" s="1">
        <v>37599</v>
      </c>
      <c r="B1029">
        <v>77.882000000000005</v>
      </c>
    </row>
    <row r="1030" spans="1:2" x14ac:dyDescent="0.35">
      <c r="A1030" s="1">
        <v>37600</v>
      </c>
      <c r="B1030">
        <v>78.037000000000006</v>
      </c>
    </row>
    <row r="1031" spans="1:2" x14ac:dyDescent="0.35">
      <c r="A1031" s="1">
        <v>37601</v>
      </c>
      <c r="B1031">
        <v>78.168000000000006</v>
      </c>
    </row>
    <row r="1032" spans="1:2" x14ac:dyDescent="0.35">
      <c r="A1032" s="1">
        <v>37602</v>
      </c>
      <c r="B1032">
        <v>78.117000000000004</v>
      </c>
    </row>
    <row r="1033" spans="1:2" x14ac:dyDescent="0.35">
      <c r="A1033" s="1">
        <v>37603</v>
      </c>
      <c r="B1033">
        <v>77.978999999999999</v>
      </c>
    </row>
    <row r="1034" spans="1:2" x14ac:dyDescent="0.35">
      <c r="A1034" s="1">
        <v>37606</v>
      </c>
      <c r="B1034">
        <v>77.792000000000002</v>
      </c>
    </row>
    <row r="1035" spans="1:2" x14ac:dyDescent="0.35">
      <c r="A1035" s="1">
        <v>37607</v>
      </c>
      <c r="B1035">
        <v>77.637</v>
      </c>
    </row>
    <row r="1036" spans="1:2" x14ac:dyDescent="0.35">
      <c r="A1036" s="1">
        <v>37608</v>
      </c>
      <c r="B1036">
        <v>78.052000000000007</v>
      </c>
    </row>
    <row r="1037" spans="1:2" x14ac:dyDescent="0.35">
      <c r="A1037" s="1">
        <v>37609</v>
      </c>
      <c r="B1037">
        <v>78.376000000000005</v>
      </c>
    </row>
    <row r="1038" spans="1:2" x14ac:dyDescent="0.35">
      <c r="A1038" s="1">
        <v>37610</v>
      </c>
      <c r="B1038">
        <v>78.507000000000005</v>
      </c>
    </row>
    <row r="1039" spans="1:2" x14ac:dyDescent="0.35">
      <c r="A1039" s="1">
        <v>37613</v>
      </c>
      <c r="B1039">
        <v>78.468000000000004</v>
      </c>
    </row>
    <row r="1040" spans="1:2" x14ac:dyDescent="0.35">
      <c r="A1040" s="1">
        <v>37614</v>
      </c>
      <c r="B1040">
        <v>78.951999999999998</v>
      </c>
    </row>
    <row r="1041" spans="1:2" x14ac:dyDescent="0.35">
      <c r="A1041" s="1">
        <v>37615</v>
      </c>
      <c r="B1041">
        <v>78.951999999999998</v>
      </c>
    </row>
    <row r="1042" spans="1:2" x14ac:dyDescent="0.35">
      <c r="A1042" s="1">
        <v>37616</v>
      </c>
      <c r="B1042">
        <v>78.951999999999998</v>
      </c>
    </row>
    <row r="1043" spans="1:2" x14ac:dyDescent="0.35">
      <c r="A1043" s="1">
        <v>37617</v>
      </c>
      <c r="B1043">
        <v>79.305999999999997</v>
      </c>
    </row>
    <row r="1044" spans="1:2" x14ac:dyDescent="0.35">
      <c r="A1044" s="1">
        <v>37620</v>
      </c>
      <c r="B1044">
        <v>79.757999999999996</v>
      </c>
    </row>
    <row r="1045" spans="1:2" x14ac:dyDescent="0.35">
      <c r="A1045" s="1">
        <v>37621</v>
      </c>
      <c r="B1045">
        <v>80.028999999999996</v>
      </c>
    </row>
    <row r="1046" spans="1:2" x14ac:dyDescent="0.35">
      <c r="A1046" s="1">
        <v>37622</v>
      </c>
      <c r="B1046">
        <v>80.028999999999996</v>
      </c>
    </row>
    <row r="1047" spans="1:2" x14ac:dyDescent="0.35">
      <c r="A1047" s="1">
        <v>37623</v>
      </c>
      <c r="B1047">
        <v>78.356999999999999</v>
      </c>
    </row>
    <row r="1048" spans="1:2" x14ac:dyDescent="0.35">
      <c r="A1048" s="1">
        <v>37624</v>
      </c>
      <c r="B1048">
        <v>78.244</v>
      </c>
    </row>
    <row r="1049" spans="1:2" x14ac:dyDescent="0.35">
      <c r="A1049" s="1">
        <v>37627</v>
      </c>
      <c r="B1049">
        <v>78.156000000000006</v>
      </c>
    </row>
    <row r="1050" spans="1:2" x14ac:dyDescent="0.35">
      <c r="A1050" s="1">
        <v>37628</v>
      </c>
      <c r="B1050">
        <v>78.611999999999995</v>
      </c>
    </row>
    <row r="1051" spans="1:2" x14ac:dyDescent="0.35">
      <c r="A1051" s="1">
        <v>37629</v>
      </c>
      <c r="B1051">
        <v>78.908000000000001</v>
      </c>
    </row>
    <row r="1052" spans="1:2" x14ac:dyDescent="0.35">
      <c r="A1052" s="1">
        <v>37630</v>
      </c>
      <c r="B1052">
        <v>77.846000000000004</v>
      </c>
    </row>
    <row r="1053" spans="1:2" x14ac:dyDescent="0.35">
      <c r="A1053" s="1">
        <v>37631</v>
      </c>
      <c r="B1053">
        <v>77.525000000000006</v>
      </c>
    </row>
    <row r="1054" spans="1:2" x14ac:dyDescent="0.35">
      <c r="A1054" s="1">
        <v>37634</v>
      </c>
      <c r="B1054">
        <v>77.795000000000002</v>
      </c>
    </row>
    <row r="1055" spans="1:2" x14ac:dyDescent="0.35">
      <c r="A1055" s="1">
        <v>37635</v>
      </c>
      <c r="B1055">
        <v>78.123999999999995</v>
      </c>
    </row>
    <row r="1056" spans="1:2" x14ac:dyDescent="0.35">
      <c r="A1056" s="1">
        <v>37636</v>
      </c>
      <c r="B1056">
        <v>78.366</v>
      </c>
    </row>
    <row r="1057" spans="1:2" x14ac:dyDescent="0.35">
      <c r="A1057" s="1">
        <v>37637</v>
      </c>
      <c r="B1057">
        <v>78.116</v>
      </c>
    </row>
    <row r="1058" spans="1:2" x14ac:dyDescent="0.35">
      <c r="A1058" s="1">
        <v>37638</v>
      </c>
      <c r="B1058">
        <v>78.747</v>
      </c>
    </row>
    <row r="1059" spans="1:2" x14ac:dyDescent="0.35">
      <c r="A1059" s="1">
        <v>37641</v>
      </c>
      <c r="B1059">
        <v>78.747</v>
      </c>
    </row>
    <row r="1060" spans="1:2" x14ac:dyDescent="0.35">
      <c r="A1060" s="1">
        <v>37642</v>
      </c>
      <c r="B1060">
        <v>78.802000000000007</v>
      </c>
    </row>
    <row r="1061" spans="1:2" x14ac:dyDescent="0.35">
      <c r="A1061" s="1">
        <v>37643</v>
      </c>
      <c r="B1061">
        <v>79.194000000000003</v>
      </c>
    </row>
    <row r="1062" spans="1:2" x14ac:dyDescent="0.35">
      <c r="A1062" s="1">
        <v>37644</v>
      </c>
      <c r="B1062">
        <v>79.141999999999996</v>
      </c>
    </row>
    <row r="1063" spans="1:2" x14ac:dyDescent="0.35">
      <c r="A1063" s="1">
        <v>37645</v>
      </c>
      <c r="B1063">
        <v>79.587000000000003</v>
      </c>
    </row>
    <row r="1064" spans="1:2" x14ac:dyDescent="0.35">
      <c r="A1064" s="1">
        <v>37648</v>
      </c>
      <c r="B1064">
        <v>79.156999999999996</v>
      </c>
    </row>
    <row r="1065" spans="1:2" x14ac:dyDescent="0.35">
      <c r="A1065" s="1">
        <v>37649</v>
      </c>
      <c r="B1065">
        <v>78.789000000000001</v>
      </c>
    </row>
    <row r="1066" spans="1:2" x14ac:dyDescent="0.35">
      <c r="A1066" s="1">
        <v>37650</v>
      </c>
      <c r="B1066">
        <v>78.971999999999994</v>
      </c>
    </row>
    <row r="1067" spans="1:2" x14ac:dyDescent="0.35">
      <c r="A1067" s="1">
        <v>37651</v>
      </c>
      <c r="B1067">
        <v>78.819000000000003</v>
      </c>
    </row>
    <row r="1068" spans="1:2" x14ac:dyDescent="0.35">
      <c r="A1068" s="1">
        <v>37652</v>
      </c>
      <c r="B1068">
        <v>79.078000000000003</v>
      </c>
    </row>
    <row r="1069" spans="1:2" x14ac:dyDescent="0.35">
      <c r="A1069" s="1">
        <v>37655</v>
      </c>
      <c r="B1069">
        <v>78.840999999999994</v>
      </c>
    </row>
    <row r="1070" spans="1:2" x14ac:dyDescent="0.35">
      <c r="A1070" s="1">
        <v>37656</v>
      </c>
      <c r="B1070">
        <v>79.346999999999994</v>
      </c>
    </row>
    <row r="1071" spans="1:2" x14ac:dyDescent="0.35">
      <c r="A1071" s="1">
        <v>37657</v>
      </c>
      <c r="B1071">
        <v>79.238</v>
      </c>
    </row>
    <row r="1072" spans="1:2" x14ac:dyDescent="0.35">
      <c r="A1072" s="1">
        <v>37658</v>
      </c>
      <c r="B1072">
        <v>79.370999999999995</v>
      </c>
    </row>
    <row r="1073" spans="1:2" x14ac:dyDescent="0.35">
      <c r="A1073" s="1">
        <v>37659</v>
      </c>
      <c r="B1073">
        <v>79.224000000000004</v>
      </c>
    </row>
    <row r="1074" spans="1:2" x14ac:dyDescent="0.35">
      <c r="A1074" s="1">
        <v>37662</v>
      </c>
      <c r="B1074">
        <v>79.489000000000004</v>
      </c>
    </row>
    <row r="1075" spans="1:2" x14ac:dyDescent="0.35">
      <c r="A1075" s="1">
        <v>37663</v>
      </c>
      <c r="B1075">
        <v>79.245999999999995</v>
      </c>
    </row>
    <row r="1076" spans="1:2" x14ac:dyDescent="0.35">
      <c r="A1076" s="1">
        <v>37664</v>
      </c>
      <c r="B1076">
        <v>79.576999999999998</v>
      </c>
    </row>
    <row r="1077" spans="1:2" x14ac:dyDescent="0.35">
      <c r="A1077" s="1">
        <v>37665</v>
      </c>
      <c r="B1077">
        <v>79.748999999999995</v>
      </c>
    </row>
    <row r="1078" spans="1:2" x14ac:dyDescent="0.35">
      <c r="A1078" s="1">
        <v>37666</v>
      </c>
      <c r="B1078">
        <v>79.587999999999994</v>
      </c>
    </row>
    <row r="1079" spans="1:2" x14ac:dyDescent="0.35">
      <c r="A1079" s="1">
        <v>37669</v>
      </c>
      <c r="B1079">
        <v>79.587999999999994</v>
      </c>
    </row>
    <row r="1080" spans="1:2" x14ac:dyDescent="0.35">
      <c r="A1080" s="1">
        <v>37670</v>
      </c>
      <c r="B1080">
        <v>79.495000000000005</v>
      </c>
    </row>
    <row r="1081" spans="1:2" x14ac:dyDescent="0.35">
      <c r="A1081" s="1">
        <v>37671</v>
      </c>
      <c r="B1081">
        <v>80.070999999999998</v>
      </c>
    </row>
    <row r="1082" spans="1:2" x14ac:dyDescent="0.35">
      <c r="A1082" s="1">
        <v>37672</v>
      </c>
      <c r="B1082">
        <v>80.277000000000001</v>
      </c>
    </row>
    <row r="1083" spans="1:2" x14ac:dyDescent="0.35">
      <c r="A1083" s="1">
        <v>37673</v>
      </c>
      <c r="B1083">
        <v>80.197999999999993</v>
      </c>
    </row>
    <row r="1084" spans="1:2" x14ac:dyDescent="0.35">
      <c r="A1084" s="1">
        <v>37676</v>
      </c>
      <c r="B1084">
        <v>80.343999999999994</v>
      </c>
    </row>
    <row r="1085" spans="1:2" x14ac:dyDescent="0.35">
      <c r="A1085" s="1">
        <v>37677</v>
      </c>
      <c r="B1085">
        <v>80.727000000000004</v>
      </c>
    </row>
    <row r="1086" spans="1:2" x14ac:dyDescent="0.35">
      <c r="A1086" s="1">
        <v>37678</v>
      </c>
      <c r="B1086">
        <v>80.804000000000002</v>
      </c>
    </row>
    <row r="1087" spans="1:2" x14ac:dyDescent="0.35">
      <c r="A1087" s="1">
        <v>37679</v>
      </c>
      <c r="B1087">
        <v>80.751000000000005</v>
      </c>
    </row>
    <row r="1088" spans="1:2" x14ac:dyDescent="0.35">
      <c r="A1088" s="1">
        <v>37680</v>
      </c>
      <c r="B1088">
        <v>80.992000000000004</v>
      </c>
    </row>
    <row r="1089" spans="1:2" x14ac:dyDescent="0.35">
      <c r="A1089" s="1">
        <v>37683</v>
      </c>
      <c r="B1089">
        <v>81.587999999999994</v>
      </c>
    </row>
    <row r="1090" spans="1:2" x14ac:dyDescent="0.35">
      <c r="A1090" s="1">
        <v>37684</v>
      </c>
      <c r="B1090">
        <v>81.731999999999999</v>
      </c>
    </row>
    <row r="1091" spans="1:2" x14ac:dyDescent="0.35">
      <c r="A1091" s="1">
        <v>37685</v>
      </c>
      <c r="B1091">
        <v>81.977999999999994</v>
      </c>
    </row>
    <row r="1092" spans="1:2" x14ac:dyDescent="0.35">
      <c r="A1092" s="1">
        <v>37686</v>
      </c>
      <c r="B1092">
        <v>81.623000000000005</v>
      </c>
    </row>
    <row r="1093" spans="1:2" x14ac:dyDescent="0.35">
      <c r="A1093" s="1">
        <v>37687</v>
      </c>
      <c r="B1093">
        <v>81.960999999999999</v>
      </c>
    </row>
    <row r="1094" spans="1:2" x14ac:dyDescent="0.35">
      <c r="A1094" s="1">
        <v>37690</v>
      </c>
      <c r="B1094">
        <v>82.203999999999994</v>
      </c>
    </row>
    <row r="1095" spans="1:2" x14ac:dyDescent="0.35">
      <c r="A1095" s="1">
        <v>37691</v>
      </c>
      <c r="B1095">
        <v>82.438000000000002</v>
      </c>
    </row>
    <row r="1096" spans="1:2" x14ac:dyDescent="0.35">
      <c r="A1096" s="1">
        <v>37692</v>
      </c>
      <c r="B1096">
        <v>82.194000000000003</v>
      </c>
    </row>
    <row r="1097" spans="1:2" x14ac:dyDescent="0.35">
      <c r="A1097" s="1">
        <v>37693</v>
      </c>
      <c r="B1097">
        <v>81.543999999999997</v>
      </c>
    </row>
    <row r="1098" spans="1:2" x14ac:dyDescent="0.35">
      <c r="A1098" s="1">
        <v>37694</v>
      </c>
      <c r="B1098">
        <v>81.277000000000001</v>
      </c>
    </row>
    <row r="1099" spans="1:2" x14ac:dyDescent="0.35">
      <c r="A1099" s="1">
        <v>37697</v>
      </c>
      <c r="B1099">
        <v>80.774000000000001</v>
      </c>
    </row>
    <row r="1100" spans="1:2" x14ac:dyDescent="0.35">
      <c r="A1100" s="1">
        <v>37698</v>
      </c>
      <c r="B1100">
        <v>80.512</v>
      </c>
    </row>
    <row r="1101" spans="1:2" x14ac:dyDescent="0.35">
      <c r="A1101" s="1">
        <v>37699</v>
      </c>
      <c r="B1101">
        <v>79.813000000000002</v>
      </c>
    </row>
    <row r="1102" spans="1:2" x14ac:dyDescent="0.35">
      <c r="A1102" s="1">
        <v>37700</v>
      </c>
      <c r="B1102">
        <v>79.551000000000002</v>
      </c>
    </row>
    <row r="1103" spans="1:2" x14ac:dyDescent="0.35">
      <c r="A1103" s="1">
        <v>37701</v>
      </c>
      <c r="B1103">
        <v>78.858999999999995</v>
      </c>
    </row>
    <row r="1104" spans="1:2" x14ac:dyDescent="0.35">
      <c r="A1104" s="1">
        <v>37704</v>
      </c>
      <c r="B1104">
        <v>79.501999999999995</v>
      </c>
    </row>
    <row r="1105" spans="1:2" x14ac:dyDescent="0.35">
      <c r="A1105" s="1">
        <v>37705</v>
      </c>
      <c r="B1105">
        <v>79.820999999999998</v>
      </c>
    </row>
    <row r="1106" spans="1:2" x14ac:dyDescent="0.35">
      <c r="A1106" s="1">
        <v>37706</v>
      </c>
      <c r="B1106">
        <v>79.832999999999998</v>
      </c>
    </row>
    <row r="1107" spans="1:2" x14ac:dyDescent="0.35">
      <c r="A1107" s="1">
        <v>37707</v>
      </c>
      <c r="B1107">
        <v>80.23</v>
      </c>
    </row>
    <row r="1108" spans="1:2" x14ac:dyDescent="0.35">
      <c r="A1108" s="1">
        <v>37708</v>
      </c>
      <c r="B1108">
        <v>80.242000000000004</v>
      </c>
    </row>
    <row r="1109" spans="1:2" x14ac:dyDescent="0.35">
      <c r="A1109" s="1">
        <v>37711</v>
      </c>
      <c r="B1109">
        <v>80.863</v>
      </c>
    </row>
    <row r="1110" spans="1:2" x14ac:dyDescent="0.35">
      <c r="A1110" s="1">
        <v>37712</v>
      </c>
      <c r="B1110">
        <v>80.875</v>
      </c>
    </row>
    <row r="1111" spans="1:2" x14ac:dyDescent="0.35">
      <c r="A1111" s="1">
        <v>37713</v>
      </c>
      <c r="B1111">
        <v>80.100999999999999</v>
      </c>
    </row>
    <row r="1112" spans="1:2" x14ac:dyDescent="0.35">
      <c r="A1112" s="1">
        <v>37714</v>
      </c>
      <c r="B1112">
        <v>80.234999999999999</v>
      </c>
    </row>
    <row r="1113" spans="1:2" x14ac:dyDescent="0.35">
      <c r="A1113" s="1">
        <v>37715</v>
      </c>
      <c r="B1113">
        <v>80.183000000000007</v>
      </c>
    </row>
    <row r="1114" spans="1:2" x14ac:dyDescent="0.35">
      <c r="A1114" s="1">
        <v>37718</v>
      </c>
      <c r="B1114">
        <v>79.462999999999994</v>
      </c>
    </row>
    <row r="1115" spans="1:2" x14ac:dyDescent="0.35">
      <c r="A1115" s="1">
        <v>37719</v>
      </c>
      <c r="B1115">
        <v>80.113</v>
      </c>
    </row>
    <row r="1116" spans="1:2" x14ac:dyDescent="0.35">
      <c r="A1116" s="1">
        <v>37720</v>
      </c>
      <c r="B1116">
        <v>80.350999999999999</v>
      </c>
    </row>
    <row r="1117" spans="1:2" x14ac:dyDescent="0.35">
      <c r="A1117" s="1">
        <v>37721</v>
      </c>
      <c r="B1117">
        <v>80.59</v>
      </c>
    </row>
    <row r="1118" spans="1:2" x14ac:dyDescent="0.35">
      <c r="A1118" s="1">
        <v>37722</v>
      </c>
      <c r="B1118">
        <v>80.090999999999994</v>
      </c>
    </row>
    <row r="1119" spans="1:2" x14ac:dyDescent="0.35">
      <c r="A1119" s="1">
        <v>37725</v>
      </c>
      <c r="B1119">
        <v>79.927999999999997</v>
      </c>
    </row>
    <row r="1120" spans="1:2" x14ac:dyDescent="0.35">
      <c r="A1120" s="1">
        <v>37726</v>
      </c>
      <c r="B1120">
        <v>80.12</v>
      </c>
    </row>
    <row r="1121" spans="1:2" x14ac:dyDescent="0.35">
      <c r="A1121" s="1">
        <v>37727</v>
      </c>
      <c r="B1121">
        <v>80.305999999999997</v>
      </c>
    </row>
    <row r="1122" spans="1:2" x14ac:dyDescent="0.35">
      <c r="A1122" s="1">
        <v>37728</v>
      </c>
      <c r="B1122">
        <v>80.608999999999995</v>
      </c>
    </row>
    <row r="1123" spans="1:2" x14ac:dyDescent="0.35">
      <c r="A1123" s="1">
        <v>37729</v>
      </c>
      <c r="B1123">
        <v>80.608999999999995</v>
      </c>
    </row>
    <row r="1124" spans="1:2" x14ac:dyDescent="0.35">
      <c r="A1124" s="1">
        <v>37732</v>
      </c>
      <c r="B1124">
        <v>80.608999999999995</v>
      </c>
    </row>
    <row r="1125" spans="1:2" x14ac:dyDescent="0.35">
      <c r="A1125" s="1">
        <v>37733</v>
      </c>
      <c r="B1125">
        <v>80.519000000000005</v>
      </c>
    </row>
    <row r="1126" spans="1:2" x14ac:dyDescent="0.35">
      <c r="A1126" s="1">
        <v>37734</v>
      </c>
      <c r="B1126">
        <v>80.33</v>
      </c>
    </row>
    <row r="1127" spans="1:2" x14ac:dyDescent="0.35">
      <c r="A1127" s="1">
        <v>37735</v>
      </c>
      <c r="B1127">
        <v>80.918999999999997</v>
      </c>
    </row>
    <row r="1128" spans="1:2" x14ac:dyDescent="0.35">
      <c r="A1128" s="1">
        <v>37736</v>
      </c>
      <c r="B1128">
        <v>81.153000000000006</v>
      </c>
    </row>
    <row r="1129" spans="1:2" x14ac:dyDescent="0.35">
      <c r="A1129" s="1">
        <v>37739</v>
      </c>
      <c r="B1129">
        <v>80.998999999999995</v>
      </c>
    </row>
    <row r="1130" spans="1:2" x14ac:dyDescent="0.35">
      <c r="A1130" s="1">
        <v>37740</v>
      </c>
      <c r="B1130">
        <v>80.828000000000003</v>
      </c>
    </row>
    <row r="1131" spans="1:2" x14ac:dyDescent="0.35">
      <c r="A1131" s="1">
        <v>37741</v>
      </c>
      <c r="B1131">
        <v>81.180000000000007</v>
      </c>
    </row>
    <row r="1132" spans="1:2" x14ac:dyDescent="0.35">
      <c r="A1132" s="1">
        <v>37742</v>
      </c>
      <c r="B1132">
        <v>81.823999999999998</v>
      </c>
    </row>
    <row r="1133" spans="1:2" x14ac:dyDescent="0.35">
      <c r="A1133" s="1">
        <v>37743</v>
      </c>
      <c r="B1133">
        <v>81.268000000000001</v>
      </c>
    </row>
    <row r="1134" spans="1:2" x14ac:dyDescent="0.35">
      <c r="A1134" s="1">
        <v>37746</v>
      </c>
      <c r="B1134">
        <v>81.268000000000001</v>
      </c>
    </row>
    <row r="1135" spans="1:2" x14ac:dyDescent="0.35">
      <c r="A1135" s="1">
        <v>37747</v>
      </c>
      <c r="B1135">
        <v>81.283000000000001</v>
      </c>
    </row>
    <row r="1136" spans="1:2" x14ac:dyDescent="0.35">
      <c r="A1136" s="1">
        <v>37748</v>
      </c>
      <c r="B1136">
        <v>82.54</v>
      </c>
    </row>
    <row r="1137" spans="1:2" x14ac:dyDescent="0.35">
      <c r="A1137" s="1">
        <v>37749</v>
      </c>
      <c r="B1137">
        <v>83.045000000000002</v>
      </c>
    </row>
    <row r="1138" spans="1:2" x14ac:dyDescent="0.35">
      <c r="A1138" s="1">
        <v>37750</v>
      </c>
      <c r="B1138">
        <v>82.685000000000002</v>
      </c>
    </row>
    <row r="1139" spans="1:2" x14ac:dyDescent="0.35">
      <c r="A1139" s="1">
        <v>37753</v>
      </c>
      <c r="B1139">
        <v>83.227999999999994</v>
      </c>
    </row>
    <row r="1140" spans="1:2" x14ac:dyDescent="0.35">
      <c r="A1140" s="1">
        <v>37754</v>
      </c>
      <c r="B1140">
        <v>83.24</v>
      </c>
    </row>
    <row r="1141" spans="1:2" x14ac:dyDescent="0.35">
      <c r="A1141" s="1">
        <v>37755</v>
      </c>
      <c r="B1141">
        <v>83.867999999999995</v>
      </c>
    </row>
    <row r="1142" spans="1:2" x14ac:dyDescent="0.35">
      <c r="A1142" s="1">
        <v>37756</v>
      </c>
      <c r="B1142">
        <v>84.191000000000003</v>
      </c>
    </row>
    <row r="1143" spans="1:2" x14ac:dyDescent="0.35">
      <c r="A1143" s="1">
        <v>37757</v>
      </c>
      <c r="B1143">
        <v>84.655000000000001</v>
      </c>
    </row>
    <row r="1144" spans="1:2" x14ac:dyDescent="0.35">
      <c r="A1144" s="1">
        <v>37760</v>
      </c>
      <c r="B1144">
        <v>84.793999999999997</v>
      </c>
    </row>
    <row r="1145" spans="1:2" x14ac:dyDescent="0.35">
      <c r="A1145" s="1">
        <v>37761</v>
      </c>
      <c r="B1145">
        <v>84.533000000000001</v>
      </c>
    </row>
    <row r="1146" spans="1:2" x14ac:dyDescent="0.35">
      <c r="A1146" s="1">
        <v>37762</v>
      </c>
      <c r="B1146">
        <v>85.408000000000001</v>
      </c>
    </row>
    <row r="1147" spans="1:2" x14ac:dyDescent="0.35">
      <c r="A1147" s="1">
        <v>37763</v>
      </c>
      <c r="B1147">
        <v>85.278000000000006</v>
      </c>
    </row>
    <row r="1148" spans="1:2" x14ac:dyDescent="0.35">
      <c r="A1148" s="1">
        <v>37764</v>
      </c>
      <c r="B1148">
        <v>85.537000000000006</v>
      </c>
    </row>
    <row r="1149" spans="1:2" x14ac:dyDescent="0.35">
      <c r="A1149" s="1">
        <v>37767</v>
      </c>
      <c r="B1149">
        <v>85.537000000000006</v>
      </c>
    </row>
    <row r="1150" spans="1:2" x14ac:dyDescent="0.35">
      <c r="A1150" s="1">
        <v>37768</v>
      </c>
      <c r="B1150">
        <v>85.058999999999997</v>
      </c>
    </row>
    <row r="1151" spans="1:2" x14ac:dyDescent="0.35">
      <c r="A1151" s="1">
        <v>37769</v>
      </c>
      <c r="B1151">
        <v>84.32</v>
      </c>
    </row>
    <row r="1152" spans="1:2" x14ac:dyDescent="0.35">
      <c r="A1152" s="1">
        <v>37770</v>
      </c>
      <c r="B1152">
        <v>84.980999999999995</v>
      </c>
    </row>
    <row r="1153" spans="1:2" x14ac:dyDescent="0.35">
      <c r="A1153" s="1">
        <v>37771</v>
      </c>
      <c r="B1153">
        <v>84.844999999999999</v>
      </c>
    </row>
    <row r="1154" spans="1:2" x14ac:dyDescent="0.35">
      <c r="A1154" s="1">
        <v>37774</v>
      </c>
      <c r="B1154">
        <v>84.775000000000006</v>
      </c>
    </row>
    <row r="1155" spans="1:2" x14ac:dyDescent="0.35">
      <c r="A1155" s="1">
        <v>37775</v>
      </c>
      <c r="B1155">
        <v>85.328000000000003</v>
      </c>
    </row>
    <row r="1156" spans="1:2" x14ac:dyDescent="0.35">
      <c r="A1156" s="1">
        <v>37776</v>
      </c>
      <c r="B1156">
        <v>85.466999999999999</v>
      </c>
    </row>
    <row r="1157" spans="1:2" x14ac:dyDescent="0.35">
      <c r="A1157" s="1">
        <v>37777</v>
      </c>
      <c r="B1157">
        <v>86.013000000000005</v>
      </c>
    </row>
    <row r="1158" spans="1:2" x14ac:dyDescent="0.35">
      <c r="A1158" s="1">
        <v>37778</v>
      </c>
      <c r="B1158">
        <v>85.353999999999999</v>
      </c>
    </row>
    <row r="1159" spans="1:2" x14ac:dyDescent="0.35">
      <c r="A1159" s="1">
        <v>37781</v>
      </c>
      <c r="B1159">
        <v>85.850999999999999</v>
      </c>
    </row>
    <row r="1160" spans="1:2" x14ac:dyDescent="0.35">
      <c r="A1160" s="1">
        <v>37782</v>
      </c>
      <c r="B1160">
        <v>86.501000000000005</v>
      </c>
    </row>
    <row r="1161" spans="1:2" x14ac:dyDescent="0.35">
      <c r="A1161" s="1">
        <v>37783</v>
      </c>
      <c r="B1161">
        <v>86.751000000000005</v>
      </c>
    </row>
    <row r="1162" spans="1:2" x14ac:dyDescent="0.35">
      <c r="A1162" s="1">
        <v>37784</v>
      </c>
      <c r="B1162">
        <v>86.834999999999994</v>
      </c>
    </row>
    <row r="1163" spans="1:2" x14ac:dyDescent="0.35">
      <c r="A1163" s="1">
        <v>37785</v>
      </c>
      <c r="B1163">
        <v>87.372</v>
      </c>
    </row>
    <row r="1164" spans="1:2" x14ac:dyDescent="0.35">
      <c r="A1164" s="1">
        <v>37788</v>
      </c>
      <c r="B1164">
        <v>87.302999999999997</v>
      </c>
    </row>
    <row r="1165" spans="1:2" x14ac:dyDescent="0.35">
      <c r="A1165" s="1">
        <v>37789</v>
      </c>
      <c r="B1165">
        <v>86.432000000000002</v>
      </c>
    </row>
    <row r="1166" spans="1:2" x14ac:dyDescent="0.35">
      <c r="A1166" s="1">
        <v>37790</v>
      </c>
      <c r="B1166">
        <v>85.49</v>
      </c>
    </row>
    <row r="1167" spans="1:2" x14ac:dyDescent="0.35">
      <c r="A1167" s="1">
        <v>37791</v>
      </c>
      <c r="B1167">
        <v>85.373999999999995</v>
      </c>
    </row>
    <row r="1168" spans="1:2" x14ac:dyDescent="0.35">
      <c r="A1168" s="1">
        <v>37792</v>
      </c>
      <c r="B1168">
        <v>85.259</v>
      </c>
    </row>
    <row r="1169" spans="1:2" x14ac:dyDescent="0.35">
      <c r="A1169" s="1">
        <v>37795</v>
      </c>
      <c r="B1169">
        <v>85.372</v>
      </c>
    </row>
    <row r="1170" spans="1:2" x14ac:dyDescent="0.35">
      <c r="A1170" s="1">
        <v>37796</v>
      </c>
      <c r="B1170">
        <v>85.795000000000002</v>
      </c>
    </row>
    <row r="1171" spans="1:2" x14ac:dyDescent="0.35">
      <c r="A1171" s="1">
        <v>37797</v>
      </c>
      <c r="B1171">
        <v>86.049000000000007</v>
      </c>
    </row>
    <row r="1172" spans="1:2" x14ac:dyDescent="0.35">
      <c r="A1172" s="1">
        <v>37798</v>
      </c>
      <c r="B1172">
        <v>84.817999999999998</v>
      </c>
    </row>
    <row r="1173" spans="1:2" x14ac:dyDescent="0.35">
      <c r="A1173" s="1">
        <v>37799</v>
      </c>
      <c r="B1173">
        <v>84.411000000000001</v>
      </c>
    </row>
    <row r="1174" spans="1:2" x14ac:dyDescent="0.35">
      <c r="A1174" s="1">
        <v>37802</v>
      </c>
      <c r="B1174">
        <v>84.524000000000001</v>
      </c>
    </row>
    <row r="1175" spans="1:2" x14ac:dyDescent="0.35">
      <c r="A1175" s="1">
        <v>37803</v>
      </c>
      <c r="B1175">
        <v>84.472999999999999</v>
      </c>
    </row>
    <row r="1176" spans="1:2" x14ac:dyDescent="0.35">
      <c r="A1176" s="1">
        <v>37804</v>
      </c>
      <c r="B1176">
        <v>84.028000000000006</v>
      </c>
    </row>
    <row r="1177" spans="1:2" x14ac:dyDescent="0.35">
      <c r="A1177" s="1">
        <v>37805</v>
      </c>
      <c r="B1177">
        <v>83.674999999999997</v>
      </c>
    </row>
    <row r="1178" spans="1:2" x14ac:dyDescent="0.35">
      <c r="A1178" s="1">
        <v>37806</v>
      </c>
      <c r="B1178">
        <v>83.674999999999997</v>
      </c>
    </row>
    <row r="1179" spans="1:2" x14ac:dyDescent="0.35">
      <c r="A1179" s="1">
        <v>37809</v>
      </c>
      <c r="B1179">
        <v>83.376000000000005</v>
      </c>
    </row>
    <row r="1180" spans="1:2" x14ac:dyDescent="0.35">
      <c r="A1180" s="1">
        <v>37810</v>
      </c>
      <c r="B1180">
        <v>83.203999999999994</v>
      </c>
    </row>
    <row r="1181" spans="1:2" x14ac:dyDescent="0.35">
      <c r="A1181" s="1">
        <v>37811</v>
      </c>
      <c r="B1181">
        <v>83.222999999999999</v>
      </c>
    </row>
    <row r="1182" spans="1:2" x14ac:dyDescent="0.35">
      <c r="A1182" s="1">
        <v>37812</v>
      </c>
      <c r="B1182">
        <v>83.370999999999995</v>
      </c>
    </row>
    <row r="1183" spans="1:2" x14ac:dyDescent="0.35">
      <c r="A1183" s="1">
        <v>37813</v>
      </c>
      <c r="B1183">
        <v>83.349000000000004</v>
      </c>
    </row>
    <row r="1184" spans="1:2" x14ac:dyDescent="0.35">
      <c r="A1184" s="1">
        <v>37816</v>
      </c>
      <c r="B1184">
        <v>83.659000000000006</v>
      </c>
    </row>
    <row r="1185" spans="1:2" x14ac:dyDescent="0.35">
      <c r="A1185" s="1">
        <v>37817</v>
      </c>
      <c r="B1185">
        <v>82.23</v>
      </c>
    </row>
    <row r="1186" spans="1:2" x14ac:dyDescent="0.35">
      <c r="A1186" s="1">
        <v>37818</v>
      </c>
      <c r="B1186">
        <v>81.566999999999993</v>
      </c>
    </row>
    <row r="1187" spans="1:2" x14ac:dyDescent="0.35">
      <c r="A1187" s="1">
        <v>37819</v>
      </c>
      <c r="B1187">
        <v>81.102000000000004</v>
      </c>
    </row>
    <row r="1188" spans="1:2" x14ac:dyDescent="0.35">
      <c r="A1188" s="1">
        <v>37820</v>
      </c>
      <c r="B1188">
        <v>81.459999999999994</v>
      </c>
    </row>
    <row r="1189" spans="1:2" x14ac:dyDescent="0.35">
      <c r="A1189" s="1">
        <v>37823</v>
      </c>
      <c r="B1189">
        <v>80.844999999999999</v>
      </c>
    </row>
    <row r="1190" spans="1:2" x14ac:dyDescent="0.35">
      <c r="A1190" s="1">
        <v>37824</v>
      </c>
      <c r="B1190">
        <v>79.867999999999995</v>
      </c>
    </row>
    <row r="1191" spans="1:2" x14ac:dyDescent="0.35">
      <c r="A1191" s="1">
        <v>37825</v>
      </c>
      <c r="B1191">
        <v>80.793999999999997</v>
      </c>
    </row>
    <row r="1192" spans="1:2" x14ac:dyDescent="0.35">
      <c r="A1192" s="1">
        <v>37826</v>
      </c>
      <c r="B1192">
        <v>79.856999999999999</v>
      </c>
    </row>
    <row r="1193" spans="1:2" x14ac:dyDescent="0.35">
      <c r="A1193" s="1">
        <v>37827</v>
      </c>
      <c r="B1193">
        <v>80.481999999999999</v>
      </c>
    </row>
    <row r="1194" spans="1:2" x14ac:dyDescent="0.35">
      <c r="A1194" s="1">
        <v>37830</v>
      </c>
      <c r="B1194">
        <v>79.442999999999998</v>
      </c>
    </row>
    <row r="1195" spans="1:2" x14ac:dyDescent="0.35">
      <c r="A1195" s="1">
        <v>37831</v>
      </c>
      <c r="B1195">
        <v>79.004000000000005</v>
      </c>
    </row>
    <row r="1196" spans="1:2" x14ac:dyDescent="0.35">
      <c r="A1196" s="1">
        <v>37832</v>
      </c>
      <c r="B1196">
        <v>78.674999999999997</v>
      </c>
    </row>
    <row r="1197" spans="1:2" x14ac:dyDescent="0.35">
      <c r="A1197" s="1">
        <v>37833</v>
      </c>
      <c r="B1197">
        <v>78.004000000000005</v>
      </c>
    </row>
    <row r="1198" spans="1:2" x14ac:dyDescent="0.35">
      <c r="A1198" s="1">
        <v>37834</v>
      </c>
      <c r="B1198">
        <v>77.114000000000004</v>
      </c>
    </row>
    <row r="1199" spans="1:2" x14ac:dyDescent="0.35">
      <c r="A1199" s="1">
        <v>37837</v>
      </c>
      <c r="B1199">
        <v>77.296999999999997</v>
      </c>
    </row>
    <row r="1200" spans="1:2" x14ac:dyDescent="0.35">
      <c r="A1200" s="1">
        <v>37838</v>
      </c>
      <c r="B1200">
        <v>77.835999999999999</v>
      </c>
    </row>
    <row r="1201" spans="1:2" x14ac:dyDescent="0.35">
      <c r="A1201" s="1">
        <v>37839</v>
      </c>
      <c r="B1201">
        <v>78.201999999999998</v>
      </c>
    </row>
    <row r="1202" spans="1:2" x14ac:dyDescent="0.35">
      <c r="A1202" s="1">
        <v>37840</v>
      </c>
      <c r="B1202">
        <v>79.122</v>
      </c>
    </row>
    <row r="1203" spans="1:2" x14ac:dyDescent="0.35">
      <c r="A1203" s="1">
        <v>37841</v>
      </c>
      <c r="B1203">
        <v>80.129000000000005</v>
      </c>
    </row>
    <row r="1204" spans="1:2" x14ac:dyDescent="0.35">
      <c r="A1204" s="1">
        <v>37844</v>
      </c>
      <c r="B1204">
        <v>78.841999999999999</v>
      </c>
    </row>
    <row r="1205" spans="1:2" x14ac:dyDescent="0.35">
      <c r="A1205" s="1">
        <v>37845</v>
      </c>
      <c r="B1205">
        <v>78.483999999999995</v>
      </c>
    </row>
    <row r="1206" spans="1:2" x14ac:dyDescent="0.35">
      <c r="A1206" s="1">
        <v>37846</v>
      </c>
      <c r="B1206">
        <v>77.397000000000006</v>
      </c>
    </row>
    <row r="1207" spans="1:2" x14ac:dyDescent="0.35">
      <c r="A1207" s="1">
        <v>37847</v>
      </c>
      <c r="B1207">
        <v>76.816999999999993</v>
      </c>
    </row>
    <row r="1208" spans="1:2" x14ac:dyDescent="0.35">
      <c r="A1208" s="1">
        <v>37848</v>
      </c>
      <c r="B1208">
        <v>77.698999999999998</v>
      </c>
    </row>
    <row r="1209" spans="1:2" x14ac:dyDescent="0.35">
      <c r="A1209" s="1">
        <v>37851</v>
      </c>
      <c r="B1209">
        <v>77.896000000000001</v>
      </c>
    </row>
    <row r="1210" spans="1:2" x14ac:dyDescent="0.35">
      <c r="A1210" s="1">
        <v>37852</v>
      </c>
      <c r="B1210">
        <v>78.11</v>
      </c>
    </row>
    <row r="1211" spans="1:2" x14ac:dyDescent="0.35">
      <c r="A1211" s="1">
        <v>37853</v>
      </c>
      <c r="B1211">
        <v>78.201999999999998</v>
      </c>
    </row>
    <row r="1212" spans="1:2" x14ac:dyDescent="0.35">
      <c r="A1212" s="1">
        <v>37854</v>
      </c>
      <c r="B1212">
        <v>78.007000000000005</v>
      </c>
    </row>
    <row r="1213" spans="1:2" x14ac:dyDescent="0.35">
      <c r="A1213" s="1">
        <v>37855</v>
      </c>
      <c r="B1213">
        <v>77.903999999999996</v>
      </c>
    </row>
    <row r="1214" spans="1:2" x14ac:dyDescent="0.35">
      <c r="A1214" s="1">
        <v>37858</v>
      </c>
      <c r="B1214">
        <v>77.903999999999996</v>
      </c>
    </row>
    <row r="1215" spans="1:2" x14ac:dyDescent="0.35">
      <c r="A1215" s="1">
        <v>37859</v>
      </c>
      <c r="B1215">
        <v>77.445999999999998</v>
      </c>
    </row>
    <row r="1216" spans="1:2" x14ac:dyDescent="0.35">
      <c r="A1216" s="1">
        <v>37860</v>
      </c>
      <c r="B1216">
        <v>77.634</v>
      </c>
    </row>
    <row r="1217" spans="1:2" x14ac:dyDescent="0.35">
      <c r="A1217" s="1">
        <v>37861</v>
      </c>
      <c r="B1217">
        <v>78.052999999999997</v>
      </c>
    </row>
    <row r="1218" spans="1:2" x14ac:dyDescent="0.35">
      <c r="A1218" s="1">
        <v>37862</v>
      </c>
      <c r="B1218">
        <v>78.004000000000005</v>
      </c>
    </row>
    <row r="1219" spans="1:2" x14ac:dyDescent="0.35">
      <c r="A1219" s="1">
        <v>37865</v>
      </c>
      <c r="B1219">
        <v>78.004000000000005</v>
      </c>
    </row>
    <row r="1220" spans="1:2" x14ac:dyDescent="0.35">
      <c r="A1220" s="1">
        <v>37866</v>
      </c>
      <c r="B1220">
        <v>77.679000000000002</v>
      </c>
    </row>
    <row r="1221" spans="1:2" x14ac:dyDescent="0.35">
      <c r="A1221" s="1">
        <v>37867</v>
      </c>
      <c r="B1221">
        <v>77.27</v>
      </c>
    </row>
    <row r="1222" spans="1:2" x14ac:dyDescent="0.35">
      <c r="A1222" s="1">
        <v>37868</v>
      </c>
      <c r="B1222">
        <v>77.582999999999998</v>
      </c>
    </row>
    <row r="1223" spans="1:2" x14ac:dyDescent="0.35">
      <c r="A1223" s="1">
        <v>37869</v>
      </c>
      <c r="B1223">
        <v>78.617999999999995</v>
      </c>
    </row>
    <row r="1224" spans="1:2" x14ac:dyDescent="0.35">
      <c r="A1224" s="1">
        <v>37872</v>
      </c>
      <c r="B1224">
        <v>79.394000000000005</v>
      </c>
    </row>
    <row r="1225" spans="1:2" x14ac:dyDescent="0.35">
      <c r="A1225" s="1">
        <v>37873</v>
      </c>
      <c r="B1225">
        <v>78.790000000000006</v>
      </c>
    </row>
    <row r="1226" spans="1:2" x14ac:dyDescent="0.35">
      <c r="A1226" s="1">
        <v>37874</v>
      </c>
      <c r="B1226">
        <v>79.299000000000007</v>
      </c>
    </row>
    <row r="1227" spans="1:2" x14ac:dyDescent="0.35">
      <c r="A1227" s="1">
        <v>37875</v>
      </c>
      <c r="B1227">
        <v>79.45</v>
      </c>
    </row>
    <row r="1228" spans="1:2" x14ac:dyDescent="0.35">
      <c r="A1228" s="1">
        <v>37876</v>
      </c>
      <c r="B1228">
        <v>80.313000000000002</v>
      </c>
    </row>
    <row r="1229" spans="1:2" x14ac:dyDescent="0.35">
      <c r="A1229" s="1">
        <v>37879</v>
      </c>
      <c r="B1229">
        <v>79.748999999999995</v>
      </c>
    </row>
    <row r="1230" spans="1:2" x14ac:dyDescent="0.35">
      <c r="A1230" s="1">
        <v>37880</v>
      </c>
      <c r="B1230">
        <v>79.667000000000002</v>
      </c>
    </row>
    <row r="1231" spans="1:2" x14ac:dyDescent="0.35">
      <c r="A1231" s="1">
        <v>37881</v>
      </c>
      <c r="B1231">
        <v>80.197999999999993</v>
      </c>
    </row>
    <row r="1232" spans="1:2" x14ac:dyDescent="0.35">
      <c r="A1232" s="1">
        <v>37882</v>
      </c>
      <c r="B1232">
        <v>80.382000000000005</v>
      </c>
    </row>
    <row r="1233" spans="1:2" x14ac:dyDescent="0.35">
      <c r="A1233" s="1">
        <v>37883</v>
      </c>
      <c r="B1233">
        <v>80.796999999999997</v>
      </c>
    </row>
    <row r="1234" spans="1:2" x14ac:dyDescent="0.35">
      <c r="A1234" s="1">
        <v>37886</v>
      </c>
      <c r="B1234">
        <v>79.864999999999995</v>
      </c>
    </row>
    <row r="1235" spans="1:2" x14ac:dyDescent="0.35">
      <c r="A1235" s="1">
        <v>37887</v>
      </c>
      <c r="B1235">
        <v>80.27</v>
      </c>
    </row>
    <row r="1236" spans="1:2" x14ac:dyDescent="0.35">
      <c r="A1236" s="1">
        <v>37888</v>
      </c>
      <c r="B1236">
        <v>80.525000000000006</v>
      </c>
    </row>
    <row r="1237" spans="1:2" x14ac:dyDescent="0.35">
      <c r="A1237" s="1">
        <v>37889</v>
      </c>
      <c r="B1237">
        <v>81.296000000000006</v>
      </c>
    </row>
    <row r="1238" spans="1:2" x14ac:dyDescent="0.35">
      <c r="A1238" s="1">
        <v>37890</v>
      </c>
      <c r="B1238">
        <v>81.549000000000007</v>
      </c>
    </row>
    <row r="1239" spans="1:2" x14ac:dyDescent="0.35">
      <c r="A1239" s="1">
        <v>37893</v>
      </c>
      <c r="B1239">
        <v>81.742999999999995</v>
      </c>
    </row>
    <row r="1240" spans="1:2" x14ac:dyDescent="0.35">
      <c r="A1240" s="1">
        <v>37894</v>
      </c>
      <c r="B1240">
        <v>82.260999999999996</v>
      </c>
    </row>
    <row r="1241" spans="1:2" x14ac:dyDescent="0.35">
      <c r="A1241" s="1">
        <v>37895</v>
      </c>
      <c r="B1241">
        <v>82.247</v>
      </c>
    </row>
    <row r="1242" spans="1:2" x14ac:dyDescent="0.35">
      <c r="A1242" s="1">
        <v>37896</v>
      </c>
      <c r="B1242">
        <v>81.491</v>
      </c>
    </row>
    <row r="1243" spans="1:2" x14ac:dyDescent="0.35">
      <c r="A1243" s="1">
        <v>37897</v>
      </c>
      <c r="B1243">
        <v>80.617000000000004</v>
      </c>
    </row>
    <row r="1244" spans="1:2" x14ac:dyDescent="0.35">
      <c r="A1244" s="1">
        <v>37900</v>
      </c>
      <c r="B1244">
        <v>80.432000000000002</v>
      </c>
    </row>
    <row r="1245" spans="1:2" x14ac:dyDescent="0.35">
      <c r="A1245" s="1">
        <v>37901</v>
      </c>
      <c r="B1245">
        <v>80.432000000000002</v>
      </c>
    </row>
    <row r="1246" spans="1:2" x14ac:dyDescent="0.35">
      <c r="A1246" s="1">
        <v>37902</v>
      </c>
      <c r="B1246">
        <v>80.278999999999996</v>
      </c>
    </row>
    <row r="1247" spans="1:2" x14ac:dyDescent="0.35">
      <c r="A1247" s="1">
        <v>37903</v>
      </c>
      <c r="B1247">
        <v>79.912000000000006</v>
      </c>
    </row>
    <row r="1248" spans="1:2" x14ac:dyDescent="0.35">
      <c r="A1248" s="1">
        <v>37904</v>
      </c>
      <c r="B1248">
        <v>80.438000000000002</v>
      </c>
    </row>
    <row r="1249" spans="1:2" x14ac:dyDescent="0.35">
      <c r="A1249" s="1">
        <v>37907</v>
      </c>
      <c r="B1249">
        <v>80.438000000000002</v>
      </c>
    </row>
    <row r="1250" spans="1:2" x14ac:dyDescent="0.35">
      <c r="A1250" s="1">
        <v>37908</v>
      </c>
      <c r="B1250">
        <v>79.899000000000001</v>
      </c>
    </row>
    <row r="1251" spans="1:2" x14ac:dyDescent="0.35">
      <c r="A1251" s="1">
        <v>37909</v>
      </c>
      <c r="B1251">
        <v>79.296999999999997</v>
      </c>
    </row>
    <row r="1252" spans="1:2" x14ac:dyDescent="0.35">
      <c r="A1252" s="1">
        <v>37910</v>
      </c>
      <c r="B1252">
        <v>79.715999999999994</v>
      </c>
    </row>
    <row r="1253" spans="1:2" x14ac:dyDescent="0.35">
      <c r="A1253" s="1">
        <v>37911</v>
      </c>
      <c r="B1253">
        <v>79.253</v>
      </c>
    </row>
    <row r="1254" spans="1:2" x14ac:dyDescent="0.35">
      <c r="A1254" s="1">
        <v>37914</v>
      </c>
      <c r="B1254">
        <v>79.703000000000003</v>
      </c>
    </row>
    <row r="1255" spans="1:2" x14ac:dyDescent="0.35">
      <c r="A1255" s="1">
        <v>37915</v>
      </c>
      <c r="B1255">
        <v>79.992999999999995</v>
      </c>
    </row>
    <row r="1256" spans="1:2" x14ac:dyDescent="0.35">
      <c r="A1256" s="1">
        <v>37916</v>
      </c>
      <c r="B1256">
        <v>80.366</v>
      </c>
    </row>
    <row r="1257" spans="1:2" x14ac:dyDescent="0.35">
      <c r="A1257" s="1">
        <v>37917</v>
      </c>
      <c r="B1257">
        <v>80.265000000000001</v>
      </c>
    </row>
    <row r="1258" spans="1:2" x14ac:dyDescent="0.35">
      <c r="A1258" s="1">
        <v>37918</v>
      </c>
      <c r="B1258">
        <v>80.353999999999999</v>
      </c>
    </row>
    <row r="1259" spans="1:2" x14ac:dyDescent="0.35">
      <c r="A1259" s="1">
        <v>37921</v>
      </c>
      <c r="B1259">
        <v>80.551000000000002</v>
      </c>
    </row>
    <row r="1260" spans="1:2" x14ac:dyDescent="0.35">
      <c r="A1260" s="1">
        <v>37922</v>
      </c>
      <c r="B1260">
        <v>80.436000000000007</v>
      </c>
    </row>
    <row r="1261" spans="1:2" x14ac:dyDescent="0.35">
      <c r="A1261" s="1">
        <v>37923</v>
      </c>
      <c r="B1261">
        <v>80.728999999999999</v>
      </c>
    </row>
    <row r="1262" spans="1:2" x14ac:dyDescent="0.35">
      <c r="A1262" s="1">
        <v>37924</v>
      </c>
      <c r="B1262">
        <v>79.915000000000006</v>
      </c>
    </row>
    <row r="1263" spans="1:2" x14ac:dyDescent="0.35">
      <c r="A1263" s="1">
        <v>37925</v>
      </c>
      <c r="B1263">
        <v>80.313000000000002</v>
      </c>
    </row>
    <row r="1264" spans="1:2" x14ac:dyDescent="0.35">
      <c r="A1264" s="1">
        <v>37928</v>
      </c>
      <c r="B1264">
        <v>79.819999999999993</v>
      </c>
    </row>
    <row r="1265" spans="1:2" x14ac:dyDescent="0.35">
      <c r="A1265" s="1">
        <v>37929</v>
      </c>
      <c r="B1265">
        <v>80.343999999999994</v>
      </c>
    </row>
    <row r="1266" spans="1:2" x14ac:dyDescent="0.35">
      <c r="A1266" s="1">
        <v>37930</v>
      </c>
      <c r="B1266">
        <v>80.400999999999996</v>
      </c>
    </row>
    <row r="1267" spans="1:2" x14ac:dyDescent="0.35">
      <c r="A1267" s="1">
        <v>37931</v>
      </c>
      <c r="B1267">
        <v>79.787999999999997</v>
      </c>
    </row>
    <row r="1268" spans="1:2" x14ac:dyDescent="0.35">
      <c r="A1268" s="1">
        <v>37932</v>
      </c>
      <c r="B1268">
        <v>79.269000000000005</v>
      </c>
    </row>
    <row r="1269" spans="1:2" x14ac:dyDescent="0.35">
      <c r="A1269" s="1">
        <v>37935</v>
      </c>
      <c r="B1269">
        <v>79.662999999999997</v>
      </c>
    </row>
    <row r="1270" spans="1:2" x14ac:dyDescent="0.35">
      <c r="A1270" s="1">
        <v>37936</v>
      </c>
      <c r="B1270">
        <v>79.662999999999997</v>
      </c>
    </row>
    <row r="1271" spans="1:2" x14ac:dyDescent="0.35">
      <c r="A1271" s="1">
        <v>37937</v>
      </c>
      <c r="B1271">
        <v>79.77</v>
      </c>
    </row>
    <row r="1272" spans="1:2" x14ac:dyDescent="0.35">
      <c r="A1272" s="1">
        <v>37938</v>
      </c>
      <c r="B1272">
        <v>80.335999999999999</v>
      </c>
    </row>
    <row r="1273" spans="1:2" x14ac:dyDescent="0.35">
      <c r="A1273" s="1">
        <v>37939</v>
      </c>
      <c r="B1273">
        <v>81.171999999999997</v>
      </c>
    </row>
    <row r="1274" spans="1:2" x14ac:dyDescent="0.35">
      <c r="A1274" s="1">
        <v>37942</v>
      </c>
      <c r="B1274">
        <v>81.552000000000007</v>
      </c>
    </row>
    <row r="1275" spans="1:2" x14ac:dyDescent="0.35">
      <c r="A1275" s="1">
        <v>37943</v>
      </c>
      <c r="B1275">
        <v>81.480999999999995</v>
      </c>
    </row>
    <row r="1276" spans="1:2" x14ac:dyDescent="0.35">
      <c r="A1276" s="1">
        <v>37944</v>
      </c>
      <c r="B1276">
        <v>81.596999999999994</v>
      </c>
    </row>
    <row r="1277" spans="1:2" x14ac:dyDescent="0.35">
      <c r="A1277" s="1">
        <v>37945</v>
      </c>
      <c r="B1277">
        <v>81.349999999999994</v>
      </c>
    </row>
    <row r="1278" spans="1:2" x14ac:dyDescent="0.35">
      <c r="A1278" s="1">
        <v>37946</v>
      </c>
      <c r="B1278">
        <v>81.966999999999999</v>
      </c>
    </row>
    <row r="1279" spans="1:2" x14ac:dyDescent="0.35">
      <c r="A1279" s="1">
        <v>37949</v>
      </c>
      <c r="B1279">
        <v>81.462999999999994</v>
      </c>
    </row>
    <row r="1280" spans="1:2" x14ac:dyDescent="0.35">
      <c r="A1280" s="1">
        <v>37950</v>
      </c>
      <c r="B1280">
        <v>81.495000000000005</v>
      </c>
    </row>
    <row r="1281" spans="1:2" x14ac:dyDescent="0.35">
      <c r="A1281" s="1">
        <v>37951</v>
      </c>
      <c r="B1281">
        <v>81.566000000000003</v>
      </c>
    </row>
    <row r="1282" spans="1:2" x14ac:dyDescent="0.35">
      <c r="A1282" s="1">
        <v>37952</v>
      </c>
      <c r="B1282">
        <v>81.566000000000003</v>
      </c>
    </row>
    <row r="1283" spans="1:2" x14ac:dyDescent="0.35">
      <c r="A1283" s="1">
        <v>37953</v>
      </c>
      <c r="B1283">
        <v>80.835999999999999</v>
      </c>
    </row>
    <row r="1284" spans="1:2" x14ac:dyDescent="0.35">
      <c r="A1284" s="1">
        <v>37956</v>
      </c>
      <c r="B1284">
        <v>80.034999999999997</v>
      </c>
    </row>
    <row r="1285" spans="1:2" x14ac:dyDescent="0.35">
      <c r="A1285" s="1">
        <v>37957</v>
      </c>
      <c r="B1285">
        <v>80.174000000000007</v>
      </c>
    </row>
    <row r="1286" spans="1:2" x14ac:dyDescent="0.35">
      <c r="A1286" s="1">
        <v>37958</v>
      </c>
      <c r="B1286">
        <v>80.495999999999995</v>
      </c>
    </row>
    <row r="1287" spans="1:2" x14ac:dyDescent="0.35">
      <c r="A1287" s="1">
        <v>37959</v>
      </c>
      <c r="B1287">
        <v>80.305999999999997</v>
      </c>
    </row>
    <row r="1288" spans="1:2" x14ac:dyDescent="0.35">
      <c r="A1288" s="1">
        <v>37960</v>
      </c>
      <c r="B1288">
        <v>81.3</v>
      </c>
    </row>
    <row r="1289" spans="1:2" x14ac:dyDescent="0.35">
      <c r="A1289" s="1">
        <v>37963</v>
      </c>
      <c r="B1289">
        <v>81.248000000000005</v>
      </c>
    </row>
    <row r="1290" spans="1:2" x14ac:dyDescent="0.35">
      <c r="A1290" s="1">
        <v>37964</v>
      </c>
      <c r="B1290">
        <v>81.311999999999998</v>
      </c>
    </row>
    <row r="1291" spans="1:2" x14ac:dyDescent="0.35">
      <c r="A1291" s="1">
        <v>37965</v>
      </c>
      <c r="B1291">
        <v>80.938999999999993</v>
      </c>
    </row>
    <row r="1292" spans="1:2" x14ac:dyDescent="0.35">
      <c r="A1292" s="1">
        <v>37966</v>
      </c>
      <c r="B1292">
        <v>80.843000000000004</v>
      </c>
    </row>
    <row r="1293" spans="1:2" x14ac:dyDescent="0.35">
      <c r="A1293" s="1">
        <v>37967</v>
      </c>
      <c r="B1293">
        <v>81.813999999999993</v>
      </c>
    </row>
    <row r="1294" spans="1:2" x14ac:dyDescent="0.35">
      <c r="A1294" s="1">
        <v>37970</v>
      </c>
      <c r="B1294">
        <v>81.47</v>
      </c>
    </row>
    <row r="1295" spans="1:2" x14ac:dyDescent="0.35">
      <c r="A1295" s="1">
        <v>37971</v>
      </c>
      <c r="B1295">
        <v>81.481999999999999</v>
      </c>
    </row>
    <row r="1296" spans="1:2" x14ac:dyDescent="0.35">
      <c r="A1296" s="1">
        <v>37972</v>
      </c>
      <c r="B1296">
        <v>82.078999999999994</v>
      </c>
    </row>
    <row r="1297" spans="1:2" x14ac:dyDescent="0.35">
      <c r="A1297" s="1">
        <v>37973</v>
      </c>
      <c r="B1297">
        <v>82.105000000000004</v>
      </c>
    </row>
    <row r="1298" spans="1:2" x14ac:dyDescent="0.35">
      <c r="A1298" s="1">
        <v>37974</v>
      </c>
      <c r="B1298">
        <v>82.143000000000001</v>
      </c>
    </row>
    <row r="1299" spans="1:2" x14ac:dyDescent="0.35">
      <c r="A1299" s="1">
        <v>37977</v>
      </c>
      <c r="B1299">
        <v>82.168000000000006</v>
      </c>
    </row>
    <row r="1300" spans="1:2" x14ac:dyDescent="0.35">
      <c r="A1300" s="1">
        <v>37978</v>
      </c>
      <c r="B1300">
        <v>81.722999999999999</v>
      </c>
    </row>
    <row r="1301" spans="1:2" x14ac:dyDescent="0.35">
      <c r="A1301" s="1">
        <v>37979</v>
      </c>
      <c r="B1301">
        <v>81.658000000000001</v>
      </c>
    </row>
    <row r="1302" spans="1:2" x14ac:dyDescent="0.35">
      <c r="A1302" s="1">
        <v>37980</v>
      </c>
      <c r="B1302">
        <v>81.658000000000001</v>
      </c>
    </row>
    <row r="1303" spans="1:2" x14ac:dyDescent="0.35">
      <c r="A1303" s="1">
        <v>37981</v>
      </c>
      <c r="B1303">
        <v>81.658000000000001</v>
      </c>
    </row>
    <row r="1304" spans="1:2" x14ac:dyDescent="0.35">
      <c r="A1304" s="1">
        <v>37984</v>
      </c>
      <c r="B1304">
        <v>81.825000000000003</v>
      </c>
    </row>
    <row r="1305" spans="1:2" x14ac:dyDescent="0.35">
      <c r="A1305" s="1">
        <v>37985</v>
      </c>
      <c r="B1305">
        <v>81.533000000000001</v>
      </c>
    </row>
    <row r="1306" spans="1:2" x14ac:dyDescent="0.35">
      <c r="A1306" s="1">
        <v>37986</v>
      </c>
      <c r="B1306">
        <v>81.488</v>
      </c>
    </row>
    <row r="1307" spans="1:2" x14ac:dyDescent="0.35">
      <c r="A1307" s="1">
        <v>37987</v>
      </c>
      <c r="B1307">
        <v>81.488</v>
      </c>
    </row>
    <row r="1308" spans="1:2" x14ac:dyDescent="0.35">
      <c r="A1308" s="1">
        <v>37988</v>
      </c>
      <c r="B1308">
        <v>80.736000000000004</v>
      </c>
    </row>
    <row r="1309" spans="1:2" x14ac:dyDescent="0.35">
      <c r="A1309" s="1">
        <v>37991</v>
      </c>
      <c r="B1309">
        <v>80.73</v>
      </c>
    </row>
    <row r="1310" spans="1:2" x14ac:dyDescent="0.35">
      <c r="A1310" s="1">
        <v>37992</v>
      </c>
      <c r="B1310">
        <v>81.400999999999996</v>
      </c>
    </row>
    <row r="1311" spans="1:2" x14ac:dyDescent="0.35">
      <c r="A1311" s="1">
        <v>37993</v>
      </c>
      <c r="B1311">
        <v>81.716999999999999</v>
      </c>
    </row>
    <row r="1312" spans="1:2" x14ac:dyDescent="0.35">
      <c r="A1312" s="1">
        <v>37994</v>
      </c>
      <c r="B1312">
        <v>81.775000000000006</v>
      </c>
    </row>
    <row r="1313" spans="1:2" x14ac:dyDescent="0.35">
      <c r="A1313" s="1">
        <v>37995</v>
      </c>
      <c r="B1313">
        <v>82.787999999999997</v>
      </c>
    </row>
    <row r="1314" spans="1:2" x14ac:dyDescent="0.35">
      <c r="A1314" s="1">
        <v>37998</v>
      </c>
      <c r="B1314">
        <v>83.171000000000006</v>
      </c>
    </row>
    <row r="1315" spans="1:2" x14ac:dyDescent="0.35">
      <c r="A1315" s="1">
        <v>37999</v>
      </c>
      <c r="B1315">
        <v>83.016999999999996</v>
      </c>
    </row>
    <row r="1316" spans="1:2" x14ac:dyDescent="0.35">
      <c r="A1316" s="1">
        <v>38000</v>
      </c>
      <c r="B1316">
        <v>83.33</v>
      </c>
    </row>
    <row r="1317" spans="1:2" x14ac:dyDescent="0.35">
      <c r="A1317" s="1">
        <v>38001</v>
      </c>
      <c r="B1317">
        <v>83.710999999999999</v>
      </c>
    </row>
    <row r="1318" spans="1:2" x14ac:dyDescent="0.35">
      <c r="A1318" s="1">
        <v>38002</v>
      </c>
      <c r="B1318">
        <v>83.77</v>
      </c>
    </row>
    <row r="1319" spans="1:2" x14ac:dyDescent="0.35">
      <c r="A1319" s="1">
        <v>38005</v>
      </c>
      <c r="B1319">
        <v>83.77</v>
      </c>
    </row>
    <row r="1320" spans="1:2" x14ac:dyDescent="0.35">
      <c r="A1320" s="1">
        <v>38006</v>
      </c>
      <c r="B1320">
        <v>83.41</v>
      </c>
    </row>
    <row r="1321" spans="1:2" x14ac:dyDescent="0.35">
      <c r="A1321" s="1">
        <v>38007</v>
      </c>
      <c r="B1321">
        <v>83.322000000000003</v>
      </c>
    </row>
    <row r="1322" spans="1:2" x14ac:dyDescent="0.35">
      <c r="A1322" s="1">
        <v>38008</v>
      </c>
      <c r="B1322">
        <v>83.629000000000005</v>
      </c>
    </row>
    <row r="1323" spans="1:2" x14ac:dyDescent="0.35">
      <c r="A1323" s="1">
        <v>38009</v>
      </c>
      <c r="B1323">
        <v>84.207999999999998</v>
      </c>
    </row>
    <row r="1324" spans="1:2" x14ac:dyDescent="0.35">
      <c r="A1324" s="1">
        <v>38012</v>
      </c>
      <c r="B1324">
        <v>82.926000000000002</v>
      </c>
    </row>
    <row r="1325" spans="1:2" x14ac:dyDescent="0.35">
      <c r="A1325" s="1">
        <v>38013</v>
      </c>
      <c r="B1325">
        <v>83.072000000000003</v>
      </c>
    </row>
    <row r="1326" spans="1:2" x14ac:dyDescent="0.35">
      <c r="A1326" s="1">
        <v>38014</v>
      </c>
      <c r="B1326">
        <v>83.364000000000004</v>
      </c>
    </row>
    <row r="1327" spans="1:2" x14ac:dyDescent="0.35">
      <c r="A1327" s="1">
        <v>38015</v>
      </c>
      <c r="B1327">
        <v>82.007000000000005</v>
      </c>
    </row>
    <row r="1328" spans="1:2" x14ac:dyDescent="0.35">
      <c r="A1328" s="1">
        <v>38016</v>
      </c>
      <c r="B1328">
        <v>82.456999999999994</v>
      </c>
    </row>
    <row r="1329" spans="1:2" x14ac:dyDescent="0.35">
      <c r="A1329" s="1">
        <v>38019</v>
      </c>
      <c r="B1329">
        <v>82.816999999999993</v>
      </c>
    </row>
    <row r="1330" spans="1:2" x14ac:dyDescent="0.35">
      <c r="A1330" s="1">
        <v>38020</v>
      </c>
      <c r="B1330">
        <v>82.837000000000003</v>
      </c>
    </row>
    <row r="1331" spans="1:2" x14ac:dyDescent="0.35">
      <c r="A1331" s="1">
        <v>38021</v>
      </c>
      <c r="B1331">
        <v>82.716999999999999</v>
      </c>
    </row>
    <row r="1332" spans="1:2" x14ac:dyDescent="0.35">
      <c r="A1332" s="1">
        <v>38022</v>
      </c>
      <c r="B1332">
        <v>82.816000000000003</v>
      </c>
    </row>
    <row r="1333" spans="1:2" x14ac:dyDescent="0.35">
      <c r="A1333" s="1">
        <v>38023</v>
      </c>
      <c r="B1333">
        <v>83.046000000000006</v>
      </c>
    </row>
    <row r="1334" spans="1:2" x14ac:dyDescent="0.35">
      <c r="A1334" s="1">
        <v>38026</v>
      </c>
      <c r="B1334">
        <v>83.164000000000001</v>
      </c>
    </row>
    <row r="1335" spans="1:2" x14ac:dyDescent="0.35">
      <c r="A1335" s="1">
        <v>38027</v>
      </c>
      <c r="B1335">
        <v>83.05</v>
      </c>
    </row>
    <row r="1336" spans="1:2" x14ac:dyDescent="0.35">
      <c r="A1336" s="1">
        <v>38028</v>
      </c>
      <c r="B1336">
        <v>82.778000000000006</v>
      </c>
    </row>
    <row r="1337" spans="1:2" x14ac:dyDescent="0.35">
      <c r="A1337" s="1">
        <v>38029</v>
      </c>
      <c r="B1337">
        <v>83.546999999999997</v>
      </c>
    </row>
    <row r="1338" spans="1:2" x14ac:dyDescent="0.35">
      <c r="A1338" s="1">
        <v>38030</v>
      </c>
      <c r="B1338">
        <v>83.46</v>
      </c>
    </row>
    <row r="1339" spans="1:2" x14ac:dyDescent="0.35">
      <c r="A1339" s="1">
        <v>38033</v>
      </c>
      <c r="B1339">
        <v>83.46</v>
      </c>
    </row>
    <row r="1340" spans="1:2" x14ac:dyDescent="0.35">
      <c r="A1340" s="1">
        <v>38034</v>
      </c>
      <c r="B1340">
        <v>83.483000000000004</v>
      </c>
    </row>
    <row r="1341" spans="1:2" x14ac:dyDescent="0.35">
      <c r="A1341" s="1">
        <v>38035</v>
      </c>
      <c r="B1341">
        <v>83.924999999999997</v>
      </c>
    </row>
    <row r="1342" spans="1:2" x14ac:dyDescent="0.35">
      <c r="A1342" s="1">
        <v>38036</v>
      </c>
      <c r="B1342">
        <v>83.42</v>
      </c>
    </row>
    <row r="1343" spans="1:2" x14ac:dyDescent="0.35">
      <c r="A1343" s="1">
        <v>38037</v>
      </c>
      <c r="B1343">
        <v>83.332999999999998</v>
      </c>
    </row>
    <row r="1344" spans="1:2" x14ac:dyDescent="0.35">
      <c r="A1344" s="1">
        <v>38040</v>
      </c>
      <c r="B1344">
        <v>83.350999999999999</v>
      </c>
    </row>
    <row r="1345" spans="1:2" x14ac:dyDescent="0.35">
      <c r="A1345" s="1">
        <v>38041</v>
      </c>
      <c r="B1345">
        <v>83.912000000000006</v>
      </c>
    </row>
    <row r="1346" spans="1:2" x14ac:dyDescent="0.35">
      <c r="A1346" s="1">
        <v>38042</v>
      </c>
      <c r="B1346">
        <v>83.843999999999994</v>
      </c>
    </row>
    <row r="1347" spans="1:2" x14ac:dyDescent="0.35">
      <c r="A1347" s="1">
        <v>38043</v>
      </c>
      <c r="B1347">
        <v>83.668999999999997</v>
      </c>
    </row>
    <row r="1348" spans="1:2" x14ac:dyDescent="0.35">
      <c r="A1348" s="1">
        <v>38044</v>
      </c>
      <c r="B1348">
        <v>83.882999999999996</v>
      </c>
    </row>
    <row r="1349" spans="1:2" x14ac:dyDescent="0.35">
      <c r="A1349" s="1">
        <v>38047</v>
      </c>
      <c r="B1349">
        <v>83.893000000000001</v>
      </c>
    </row>
    <row r="1350" spans="1:2" x14ac:dyDescent="0.35">
      <c r="A1350" s="1">
        <v>38048</v>
      </c>
      <c r="B1350">
        <v>83.745000000000005</v>
      </c>
    </row>
    <row r="1351" spans="1:2" x14ac:dyDescent="0.35">
      <c r="A1351" s="1">
        <v>38049</v>
      </c>
      <c r="B1351">
        <v>83.322999999999993</v>
      </c>
    </row>
    <row r="1352" spans="1:2" x14ac:dyDescent="0.35">
      <c r="A1352" s="1">
        <v>38050</v>
      </c>
      <c r="B1352">
        <v>83.608999999999995</v>
      </c>
    </row>
    <row r="1353" spans="1:2" x14ac:dyDescent="0.35">
      <c r="A1353" s="1">
        <v>38051</v>
      </c>
      <c r="B1353">
        <v>85.143000000000001</v>
      </c>
    </row>
    <row r="1354" spans="1:2" x14ac:dyDescent="0.35">
      <c r="A1354" s="1">
        <v>38054</v>
      </c>
      <c r="B1354">
        <v>85.581000000000003</v>
      </c>
    </row>
    <row r="1355" spans="1:2" x14ac:dyDescent="0.35">
      <c r="A1355" s="1">
        <v>38055</v>
      </c>
      <c r="B1355">
        <v>85.912999999999997</v>
      </c>
    </row>
    <row r="1356" spans="1:2" x14ac:dyDescent="0.35">
      <c r="A1356" s="1">
        <v>38056</v>
      </c>
      <c r="B1356">
        <v>86.045000000000002</v>
      </c>
    </row>
    <row r="1357" spans="1:2" x14ac:dyDescent="0.35">
      <c r="A1357" s="1">
        <v>38057</v>
      </c>
      <c r="B1357">
        <v>86.26</v>
      </c>
    </row>
    <row r="1358" spans="1:2" x14ac:dyDescent="0.35">
      <c r="A1358" s="1">
        <v>38058</v>
      </c>
      <c r="B1358">
        <v>86.167000000000002</v>
      </c>
    </row>
    <row r="1359" spans="1:2" x14ac:dyDescent="0.35">
      <c r="A1359" s="1">
        <v>38061</v>
      </c>
      <c r="B1359">
        <v>86.091999999999999</v>
      </c>
    </row>
    <row r="1360" spans="1:2" x14ac:dyDescent="0.35">
      <c r="A1360" s="1">
        <v>38062</v>
      </c>
      <c r="B1360">
        <v>85.838999999999999</v>
      </c>
    </row>
    <row r="1361" spans="1:2" x14ac:dyDescent="0.35">
      <c r="A1361" s="1">
        <v>38063</v>
      </c>
      <c r="B1361">
        <v>86.692999999999998</v>
      </c>
    </row>
    <row r="1362" spans="1:2" x14ac:dyDescent="0.35">
      <c r="A1362" s="1">
        <v>38064</v>
      </c>
      <c r="B1362">
        <v>86.253</v>
      </c>
    </row>
    <row r="1363" spans="1:2" x14ac:dyDescent="0.35">
      <c r="A1363" s="1">
        <v>38065</v>
      </c>
      <c r="B1363">
        <v>86.006</v>
      </c>
    </row>
    <row r="1364" spans="1:2" x14ac:dyDescent="0.35">
      <c r="A1364" s="1">
        <v>38068</v>
      </c>
      <c r="B1364">
        <v>86.120999999999995</v>
      </c>
    </row>
    <row r="1365" spans="1:2" x14ac:dyDescent="0.35">
      <c r="A1365" s="1">
        <v>38069</v>
      </c>
      <c r="B1365">
        <v>86.364000000000004</v>
      </c>
    </row>
    <row r="1366" spans="1:2" x14ac:dyDescent="0.35">
      <c r="A1366" s="1">
        <v>38070</v>
      </c>
      <c r="B1366">
        <v>86.468000000000004</v>
      </c>
    </row>
    <row r="1367" spans="1:2" x14ac:dyDescent="0.35">
      <c r="A1367" s="1">
        <v>38071</v>
      </c>
      <c r="B1367">
        <v>86.15</v>
      </c>
    </row>
    <row r="1368" spans="1:2" x14ac:dyDescent="0.35">
      <c r="A1368" s="1">
        <v>38072</v>
      </c>
      <c r="B1368">
        <v>85.882999999999996</v>
      </c>
    </row>
    <row r="1369" spans="1:2" x14ac:dyDescent="0.35">
      <c r="A1369" s="1">
        <v>38075</v>
      </c>
      <c r="B1369">
        <v>85.02</v>
      </c>
    </row>
    <row r="1370" spans="1:2" x14ac:dyDescent="0.35">
      <c r="A1370" s="1">
        <v>38076</v>
      </c>
      <c r="B1370">
        <v>85.328000000000003</v>
      </c>
    </row>
    <row r="1371" spans="1:2" x14ac:dyDescent="0.35">
      <c r="A1371" s="1">
        <v>38077</v>
      </c>
      <c r="B1371">
        <v>85.353999999999999</v>
      </c>
    </row>
    <row r="1372" spans="1:2" x14ac:dyDescent="0.35">
      <c r="A1372" s="1">
        <v>38078</v>
      </c>
      <c r="B1372">
        <v>84.989000000000004</v>
      </c>
    </row>
    <row r="1373" spans="1:2" x14ac:dyDescent="0.35">
      <c r="A1373" s="1">
        <v>38079</v>
      </c>
      <c r="B1373">
        <v>83.563999999999993</v>
      </c>
    </row>
    <row r="1374" spans="1:2" x14ac:dyDescent="0.35">
      <c r="A1374" s="1">
        <v>38082</v>
      </c>
      <c r="B1374">
        <v>82.864999999999995</v>
      </c>
    </row>
    <row r="1375" spans="1:2" x14ac:dyDescent="0.35">
      <c r="A1375" s="1">
        <v>38083</v>
      </c>
      <c r="B1375">
        <v>83.069000000000003</v>
      </c>
    </row>
    <row r="1376" spans="1:2" x14ac:dyDescent="0.35">
      <c r="A1376" s="1">
        <v>38084</v>
      </c>
      <c r="B1376">
        <v>83.38</v>
      </c>
    </row>
    <row r="1377" spans="1:2" x14ac:dyDescent="0.35">
      <c r="A1377" s="1">
        <v>38085</v>
      </c>
      <c r="B1377">
        <v>83.081000000000003</v>
      </c>
    </row>
    <row r="1378" spans="1:2" x14ac:dyDescent="0.35">
      <c r="A1378" s="1">
        <v>38086</v>
      </c>
      <c r="B1378">
        <v>83.081000000000003</v>
      </c>
    </row>
    <row r="1379" spans="1:2" x14ac:dyDescent="0.35">
      <c r="A1379" s="1">
        <v>38089</v>
      </c>
      <c r="B1379">
        <v>83.081000000000003</v>
      </c>
    </row>
    <row r="1380" spans="1:2" x14ac:dyDescent="0.35">
      <c r="A1380" s="1">
        <v>38090</v>
      </c>
      <c r="B1380">
        <v>82.225999999999999</v>
      </c>
    </row>
    <row r="1381" spans="1:2" x14ac:dyDescent="0.35">
      <c r="A1381" s="1">
        <v>38091</v>
      </c>
      <c r="B1381">
        <v>81.593000000000004</v>
      </c>
    </row>
    <row r="1382" spans="1:2" x14ac:dyDescent="0.35">
      <c r="A1382" s="1">
        <v>38092</v>
      </c>
      <c r="B1382">
        <v>81.786000000000001</v>
      </c>
    </row>
    <row r="1383" spans="1:2" x14ac:dyDescent="0.35">
      <c r="A1383" s="1">
        <v>38093</v>
      </c>
      <c r="B1383">
        <v>81.933999999999997</v>
      </c>
    </row>
    <row r="1384" spans="1:2" x14ac:dyDescent="0.35">
      <c r="A1384" s="1">
        <v>38096</v>
      </c>
      <c r="B1384">
        <v>82.16</v>
      </c>
    </row>
    <row r="1385" spans="1:2" x14ac:dyDescent="0.35">
      <c r="A1385" s="1">
        <v>38097</v>
      </c>
      <c r="B1385">
        <v>81.631</v>
      </c>
    </row>
    <row r="1386" spans="1:2" x14ac:dyDescent="0.35">
      <c r="A1386" s="1">
        <v>38098</v>
      </c>
      <c r="B1386">
        <v>81.369</v>
      </c>
    </row>
    <row r="1387" spans="1:2" x14ac:dyDescent="0.35">
      <c r="A1387" s="1">
        <v>38099</v>
      </c>
      <c r="B1387">
        <v>81.650000000000006</v>
      </c>
    </row>
    <row r="1388" spans="1:2" x14ac:dyDescent="0.35">
      <c r="A1388" s="1">
        <v>38100</v>
      </c>
      <c r="B1388">
        <v>81.406999999999996</v>
      </c>
    </row>
    <row r="1389" spans="1:2" x14ac:dyDescent="0.35">
      <c r="A1389" s="1">
        <v>38103</v>
      </c>
      <c r="B1389">
        <v>81.433000000000007</v>
      </c>
    </row>
    <row r="1390" spans="1:2" x14ac:dyDescent="0.35">
      <c r="A1390" s="1">
        <v>38104</v>
      </c>
      <c r="B1390">
        <v>81.44</v>
      </c>
    </row>
    <row r="1391" spans="1:2" x14ac:dyDescent="0.35">
      <c r="A1391" s="1">
        <v>38105</v>
      </c>
      <c r="B1391">
        <v>81.471999999999994</v>
      </c>
    </row>
    <row r="1392" spans="1:2" x14ac:dyDescent="0.35">
      <c r="A1392" s="1">
        <v>38106</v>
      </c>
      <c r="B1392">
        <v>81.09</v>
      </c>
    </row>
    <row r="1393" spans="1:2" x14ac:dyDescent="0.35">
      <c r="A1393" s="1">
        <v>38107</v>
      </c>
      <c r="B1393">
        <v>80.760999999999996</v>
      </c>
    </row>
    <row r="1394" spans="1:2" x14ac:dyDescent="0.35">
      <c r="A1394" s="1">
        <v>38110</v>
      </c>
      <c r="B1394">
        <v>80.760999999999996</v>
      </c>
    </row>
    <row r="1395" spans="1:2" x14ac:dyDescent="0.35">
      <c r="A1395" s="1">
        <v>38111</v>
      </c>
      <c r="B1395">
        <v>80.858000000000004</v>
      </c>
    </row>
    <row r="1396" spans="1:2" x14ac:dyDescent="0.35">
      <c r="A1396" s="1">
        <v>38112</v>
      </c>
      <c r="B1396">
        <v>80.569000000000003</v>
      </c>
    </row>
    <row r="1397" spans="1:2" x14ac:dyDescent="0.35">
      <c r="A1397" s="1">
        <v>38113</v>
      </c>
      <c r="B1397">
        <v>80.094999999999999</v>
      </c>
    </row>
    <row r="1398" spans="1:2" x14ac:dyDescent="0.35">
      <c r="A1398" s="1">
        <v>38114</v>
      </c>
      <c r="B1398">
        <v>79.048000000000002</v>
      </c>
    </row>
    <row r="1399" spans="1:2" x14ac:dyDescent="0.35">
      <c r="A1399" s="1">
        <v>38117</v>
      </c>
      <c r="B1399">
        <v>78.869</v>
      </c>
    </row>
    <row r="1400" spans="1:2" x14ac:dyDescent="0.35">
      <c r="A1400" s="1">
        <v>38118</v>
      </c>
      <c r="B1400">
        <v>78.942999999999998</v>
      </c>
    </row>
    <row r="1401" spans="1:2" x14ac:dyDescent="0.35">
      <c r="A1401" s="1">
        <v>38119</v>
      </c>
      <c r="B1401">
        <v>79.016000000000005</v>
      </c>
    </row>
    <row r="1402" spans="1:2" x14ac:dyDescent="0.35">
      <c r="A1402" s="1">
        <v>38120</v>
      </c>
      <c r="B1402">
        <v>78.671999999999997</v>
      </c>
    </row>
    <row r="1403" spans="1:2" x14ac:dyDescent="0.35">
      <c r="A1403" s="1">
        <v>38121</v>
      </c>
      <c r="B1403">
        <v>78.781999999999996</v>
      </c>
    </row>
    <row r="1404" spans="1:2" x14ac:dyDescent="0.35">
      <c r="A1404" s="1">
        <v>38124</v>
      </c>
      <c r="B1404">
        <v>79.605999999999995</v>
      </c>
    </row>
    <row r="1405" spans="1:2" x14ac:dyDescent="0.35">
      <c r="A1405" s="1">
        <v>38125</v>
      </c>
      <c r="B1405">
        <v>79.540000000000006</v>
      </c>
    </row>
    <row r="1406" spans="1:2" x14ac:dyDescent="0.35">
      <c r="A1406" s="1">
        <v>38126</v>
      </c>
      <c r="B1406">
        <v>79.259</v>
      </c>
    </row>
    <row r="1407" spans="1:2" x14ac:dyDescent="0.35">
      <c r="A1407" s="1">
        <v>38127</v>
      </c>
      <c r="B1407">
        <v>79.546999999999997</v>
      </c>
    </row>
    <row r="1408" spans="1:2" x14ac:dyDescent="0.35">
      <c r="A1408" s="1">
        <v>38128</v>
      </c>
      <c r="B1408">
        <v>79.837000000000003</v>
      </c>
    </row>
    <row r="1409" spans="1:2" x14ac:dyDescent="0.35">
      <c r="A1409" s="1">
        <v>38131</v>
      </c>
      <c r="B1409">
        <v>79.415000000000006</v>
      </c>
    </row>
    <row r="1410" spans="1:2" x14ac:dyDescent="0.35">
      <c r="A1410" s="1">
        <v>38132</v>
      </c>
      <c r="B1410">
        <v>79.679000000000002</v>
      </c>
    </row>
    <row r="1411" spans="1:2" x14ac:dyDescent="0.35">
      <c r="A1411" s="1">
        <v>38133</v>
      </c>
      <c r="B1411">
        <v>79.89</v>
      </c>
    </row>
    <row r="1412" spans="1:2" x14ac:dyDescent="0.35">
      <c r="A1412" s="1">
        <v>38134</v>
      </c>
      <c r="B1412">
        <v>80.361000000000004</v>
      </c>
    </row>
    <row r="1413" spans="1:2" x14ac:dyDescent="0.35">
      <c r="A1413" s="1">
        <v>38135</v>
      </c>
      <c r="B1413">
        <v>80.361999999999995</v>
      </c>
    </row>
    <row r="1414" spans="1:2" x14ac:dyDescent="0.35">
      <c r="A1414" s="1">
        <v>38138</v>
      </c>
      <c r="B1414">
        <v>80.361999999999995</v>
      </c>
    </row>
    <row r="1415" spans="1:2" x14ac:dyDescent="0.35">
      <c r="A1415" s="1">
        <v>38139</v>
      </c>
      <c r="B1415">
        <v>79.923000000000002</v>
      </c>
    </row>
    <row r="1416" spans="1:2" x14ac:dyDescent="0.35">
      <c r="A1416" s="1">
        <v>38140</v>
      </c>
      <c r="B1416">
        <v>79.819000000000003</v>
      </c>
    </row>
    <row r="1417" spans="1:2" x14ac:dyDescent="0.35">
      <c r="A1417" s="1">
        <v>38141</v>
      </c>
      <c r="B1417">
        <v>79.808000000000007</v>
      </c>
    </row>
    <row r="1418" spans="1:2" x14ac:dyDescent="0.35">
      <c r="A1418" s="1">
        <v>38142</v>
      </c>
      <c r="B1418">
        <v>79.703999999999994</v>
      </c>
    </row>
    <row r="1419" spans="1:2" x14ac:dyDescent="0.35">
      <c r="A1419" s="1">
        <v>38145</v>
      </c>
      <c r="B1419">
        <v>79.474000000000004</v>
      </c>
    </row>
    <row r="1420" spans="1:2" x14ac:dyDescent="0.35">
      <c r="A1420" s="1">
        <v>38146</v>
      </c>
      <c r="B1420">
        <v>79.542000000000002</v>
      </c>
    </row>
    <row r="1421" spans="1:2" x14ac:dyDescent="0.35">
      <c r="A1421" s="1">
        <v>38147</v>
      </c>
      <c r="B1421">
        <v>79.543000000000006</v>
      </c>
    </row>
    <row r="1422" spans="1:2" x14ac:dyDescent="0.35">
      <c r="A1422" s="1">
        <v>38148</v>
      </c>
      <c r="B1422">
        <v>79.415000000000006</v>
      </c>
    </row>
    <row r="1423" spans="1:2" x14ac:dyDescent="0.35">
      <c r="A1423" s="1">
        <v>38149</v>
      </c>
      <c r="B1423">
        <v>79.429000000000002</v>
      </c>
    </row>
    <row r="1424" spans="1:2" x14ac:dyDescent="0.35">
      <c r="A1424" s="1">
        <v>38152</v>
      </c>
      <c r="B1424">
        <v>79.316000000000003</v>
      </c>
    </row>
    <row r="1425" spans="1:2" x14ac:dyDescent="0.35">
      <c r="A1425" s="1">
        <v>38153</v>
      </c>
      <c r="B1425">
        <v>79.927999999999997</v>
      </c>
    </row>
    <row r="1426" spans="1:2" x14ac:dyDescent="0.35">
      <c r="A1426" s="1">
        <v>38154</v>
      </c>
      <c r="B1426">
        <v>79.929000000000002</v>
      </c>
    </row>
    <row r="1427" spans="1:2" x14ac:dyDescent="0.35">
      <c r="A1427" s="1">
        <v>38155</v>
      </c>
      <c r="B1427">
        <v>79.899000000000001</v>
      </c>
    </row>
    <row r="1428" spans="1:2" x14ac:dyDescent="0.35">
      <c r="A1428" s="1">
        <v>38156</v>
      </c>
      <c r="B1428">
        <v>80.356999999999999</v>
      </c>
    </row>
    <row r="1429" spans="1:2" x14ac:dyDescent="0.35">
      <c r="A1429" s="1">
        <v>38159</v>
      </c>
      <c r="B1429">
        <v>80.254000000000005</v>
      </c>
    </row>
    <row r="1430" spans="1:2" x14ac:dyDescent="0.35">
      <c r="A1430" s="1">
        <v>38160</v>
      </c>
      <c r="B1430">
        <v>80.198999999999998</v>
      </c>
    </row>
    <row r="1431" spans="1:2" x14ac:dyDescent="0.35">
      <c r="A1431" s="1">
        <v>38161</v>
      </c>
      <c r="B1431">
        <v>80.113</v>
      </c>
    </row>
    <row r="1432" spans="1:2" x14ac:dyDescent="0.35">
      <c r="A1432" s="1">
        <v>38162</v>
      </c>
      <c r="B1432">
        <v>80.778000000000006</v>
      </c>
    </row>
    <row r="1433" spans="1:2" x14ac:dyDescent="0.35">
      <c r="A1433" s="1">
        <v>38163</v>
      </c>
      <c r="B1433">
        <v>80.540999999999997</v>
      </c>
    </row>
    <row r="1434" spans="1:2" x14ac:dyDescent="0.35">
      <c r="A1434" s="1">
        <v>38166</v>
      </c>
      <c r="B1434">
        <v>80.245000000000005</v>
      </c>
    </row>
    <row r="1435" spans="1:2" x14ac:dyDescent="0.35">
      <c r="A1435" s="1">
        <v>38167</v>
      </c>
      <c r="B1435">
        <v>80.171000000000006</v>
      </c>
    </row>
    <row r="1436" spans="1:2" x14ac:dyDescent="0.35">
      <c r="A1436" s="1">
        <v>38168</v>
      </c>
      <c r="B1436">
        <v>80.948999999999998</v>
      </c>
    </row>
    <row r="1437" spans="1:2" x14ac:dyDescent="0.35">
      <c r="A1437" s="1">
        <v>38169</v>
      </c>
      <c r="B1437">
        <v>81.043999999999997</v>
      </c>
    </row>
    <row r="1438" spans="1:2" x14ac:dyDescent="0.35">
      <c r="A1438" s="1">
        <v>38170</v>
      </c>
      <c r="B1438">
        <v>82.021000000000001</v>
      </c>
    </row>
    <row r="1439" spans="1:2" x14ac:dyDescent="0.35">
      <c r="A1439" s="1">
        <v>38173</v>
      </c>
      <c r="B1439">
        <v>82.021000000000001</v>
      </c>
    </row>
    <row r="1440" spans="1:2" x14ac:dyDescent="0.35">
      <c r="A1440" s="1">
        <v>38174</v>
      </c>
      <c r="B1440">
        <v>81.938000000000002</v>
      </c>
    </row>
    <row r="1441" spans="1:2" x14ac:dyDescent="0.35">
      <c r="A1441" s="1">
        <v>38175</v>
      </c>
      <c r="B1441">
        <v>82.001999999999995</v>
      </c>
    </row>
    <row r="1442" spans="1:2" x14ac:dyDescent="0.35">
      <c r="A1442" s="1">
        <v>38176</v>
      </c>
      <c r="B1442">
        <v>82.066999999999993</v>
      </c>
    </row>
    <row r="1443" spans="1:2" x14ac:dyDescent="0.35">
      <c r="A1443" s="1">
        <v>38177</v>
      </c>
      <c r="B1443">
        <v>81.950999999999993</v>
      </c>
    </row>
    <row r="1444" spans="1:2" x14ac:dyDescent="0.35">
      <c r="A1444" s="1">
        <v>38180</v>
      </c>
      <c r="B1444">
        <v>82.17</v>
      </c>
    </row>
    <row r="1445" spans="1:2" x14ac:dyDescent="0.35">
      <c r="A1445" s="1">
        <v>38181</v>
      </c>
      <c r="B1445">
        <v>81.861999999999995</v>
      </c>
    </row>
    <row r="1446" spans="1:2" x14ac:dyDescent="0.35">
      <c r="A1446" s="1">
        <v>38182</v>
      </c>
      <c r="B1446">
        <v>81.849999999999994</v>
      </c>
    </row>
    <row r="1447" spans="1:2" x14ac:dyDescent="0.35">
      <c r="A1447" s="1">
        <v>38183</v>
      </c>
      <c r="B1447">
        <v>81.938999999999993</v>
      </c>
    </row>
    <row r="1448" spans="1:2" x14ac:dyDescent="0.35">
      <c r="A1448" s="1">
        <v>38184</v>
      </c>
      <c r="B1448">
        <v>82.614999999999995</v>
      </c>
    </row>
    <row r="1449" spans="1:2" x14ac:dyDescent="0.35">
      <c r="A1449" s="1">
        <v>38187</v>
      </c>
      <c r="B1449">
        <v>82.789000000000001</v>
      </c>
    </row>
    <row r="1450" spans="1:2" x14ac:dyDescent="0.35">
      <c r="A1450" s="1">
        <v>38188</v>
      </c>
      <c r="B1450">
        <v>82.679000000000002</v>
      </c>
    </row>
    <row r="1451" spans="1:2" x14ac:dyDescent="0.35">
      <c r="A1451" s="1">
        <v>38189</v>
      </c>
      <c r="B1451">
        <v>81.866</v>
      </c>
    </row>
    <row r="1452" spans="1:2" x14ac:dyDescent="0.35">
      <c r="A1452" s="1">
        <v>38190</v>
      </c>
      <c r="B1452">
        <v>82.289000000000001</v>
      </c>
    </row>
    <row r="1453" spans="1:2" x14ac:dyDescent="0.35">
      <c r="A1453" s="1">
        <v>38191</v>
      </c>
      <c r="B1453">
        <v>82.281999999999996</v>
      </c>
    </row>
    <row r="1454" spans="1:2" x14ac:dyDescent="0.35">
      <c r="A1454" s="1">
        <v>38194</v>
      </c>
      <c r="B1454">
        <v>82.147000000000006</v>
      </c>
    </row>
    <row r="1455" spans="1:2" x14ac:dyDescent="0.35">
      <c r="A1455" s="1">
        <v>38195</v>
      </c>
      <c r="B1455">
        <v>81.795000000000002</v>
      </c>
    </row>
    <row r="1456" spans="1:2" x14ac:dyDescent="0.35">
      <c r="A1456" s="1">
        <v>38196</v>
      </c>
      <c r="B1456">
        <v>81.256</v>
      </c>
    </row>
    <row r="1457" spans="1:2" x14ac:dyDescent="0.35">
      <c r="A1457" s="1">
        <v>38197</v>
      </c>
      <c r="B1457">
        <v>81.44</v>
      </c>
    </row>
    <row r="1458" spans="1:2" x14ac:dyDescent="0.35">
      <c r="A1458" s="1">
        <v>38198</v>
      </c>
      <c r="B1458">
        <v>81.966999999999999</v>
      </c>
    </row>
    <row r="1459" spans="1:2" x14ac:dyDescent="0.35">
      <c r="A1459" s="1">
        <v>38201</v>
      </c>
      <c r="B1459">
        <v>82.326999999999998</v>
      </c>
    </row>
    <row r="1460" spans="1:2" x14ac:dyDescent="0.35">
      <c r="A1460" s="1">
        <v>38202</v>
      </c>
      <c r="B1460">
        <v>82.448999999999998</v>
      </c>
    </row>
    <row r="1461" spans="1:2" x14ac:dyDescent="0.35">
      <c r="A1461" s="1">
        <v>38203</v>
      </c>
      <c r="B1461">
        <v>82.623999999999995</v>
      </c>
    </row>
    <row r="1462" spans="1:2" x14ac:dyDescent="0.35">
      <c r="A1462" s="1">
        <v>38204</v>
      </c>
      <c r="B1462">
        <v>82.753</v>
      </c>
    </row>
    <row r="1463" spans="1:2" x14ac:dyDescent="0.35">
      <c r="A1463" s="1">
        <v>38205</v>
      </c>
      <c r="B1463">
        <v>83.930999999999997</v>
      </c>
    </row>
    <row r="1464" spans="1:2" x14ac:dyDescent="0.35">
      <c r="A1464" s="1">
        <v>38208</v>
      </c>
      <c r="B1464">
        <v>83.948999999999998</v>
      </c>
    </row>
    <row r="1465" spans="1:2" x14ac:dyDescent="0.35">
      <c r="A1465" s="1">
        <v>38209</v>
      </c>
      <c r="B1465">
        <v>84.042000000000002</v>
      </c>
    </row>
    <row r="1466" spans="1:2" x14ac:dyDescent="0.35">
      <c r="A1466" s="1">
        <v>38210</v>
      </c>
      <c r="B1466">
        <v>83.551000000000002</v>
      </c>
    </row>
    <row r="1467" spans="1:2" x14ac:dyDescent="0.35">
      <c r="A1467" s="1">
        <v>38211</v>
      </c>
      <c r="B1467">
        <v>83.623000000000005</v>
      </c>
    </row>
    <row r="1468" spans="1:2" x14ac:dyDescent="0.35">
      <c r="A1468" s="1">
        <v>38212</v>
      </c>
      <c r="B1468">
        <v>84.105999999999995</v>
      </c>
    </row>
    <row r="1469" spans="1:2" x14ac:dyDescent="0.35">
      <c r="A1469" s="1">
        <v>38215</v>
      </c>
      <c r="B1469">
        <v>83.924999999999997</v>
      </c>
    </row>
    <row r="1470" spans="1:2" x14ac:dyDescent="0.35">
      <c r="A1470" s="1">
        <v>38216</v>
      </c>
      <c r="B1470">
        <v>84.070999999999998</v>
      </c>
    </row>
    <row r="1471" spans="1:2" x14ac:dyDescent="0.35">
      <c r="A1471" s="1">
        <v>38217</v>
      </c>
      <c r="B1471">
        <v>84.316000000000003</v>
      </c>
    </row>
    <row r="1472" spans="1:2" x14ac:dyDescent="0.35">
      <c r="A1472" s="1">
        <v>38218</v>
      </c>
      <c r="B1472">
        <v>84.236000000000004</v>
      </c>
    </row>
    <row r="1473" spans="1:2" x14ac:dyDescent="0.35">
      <c r="A1473" s="1">
        <v>38219</v>
      </c>
      <c r="B1473">
        <v>84.281999999999996</v>
      </c>
    </row>
    <row r="1474" spans="1:2" x14ac:dyDescent="0.35">
      <c r="A1474" s="1">
        <v>38222</v>
      </c>
      <c r="B1474">
        <v>83.915000000000006</v>
      </c>
    </row>
    <row r="1475" spans="1:2" x14ac:dyDescent="0.35">
      <c r="A1475" s="1">
        <v>38223</v>
      </c>
      <c r="B1475">
        <v>83.814999999999998</v>
      </c>
    </row>
    <row r="1476" spans="1:2" x14ac:dyDescent="0.35">
      <c r="A1476" s="1">
        <v>38224</v>
      </c>
      <c r="B1476">
        <v>84.239000000000004</v>
      </c>
    </row>
    <row r="1477" spans="1:2" x14ac:dyDescent="0.35">
      <c r="A1477" s="1">
        <v>38225</v>
      </c>
      <c r="B1477">
        <v>84.299000000000007</v>
      </c>
    </row>
    <row r="1478" spans="1:2" x14ac:dyDescent="0.35">
      <c r="A1478" s="1">
        <v>38226</v>
      </c>
      <c r="B1478">
        <v>84.457999999999998</v>
      </c>
    </row>
    <row r="1479" spans="1:2" x14ac:dyDescent="0.35">
      <c r="A1479" s="1">
        <v>38229</v>
      </c>
      <c r="B1479">
        <v>84.457999999999998</v>
      </c>
    </row>
    <row r="1480" spans="1:2" x14ac:dyDescent="0.35">
      <c r="A1480" s="1">
        <v>38230</v>
      </c>
      <c r="B1480">
        <v>85.073999999999998</v>
      </c>
    </row>
    <row r="1481" spans="1:2" x14ac:dyDescent="0.35">
      <c r="A1481" s="1">
        <v>38231</v>
      </c>
      <c r="B1481">
        <v>84.998999999999995</v>
      </c>
    </row>
    <row r="1482" spans="1:2" x14ac:dyDescent="0.35">
      <c r="A1482" s="1">
        <v>38232</v>
      </c>
      <c r="B1482">
        <v>84.89</v>
      </c>
    </row>
    <row r="1483" spans="1:2" x14ac:dyDescent="0.35">
      <c r="A1483" s="1">
        <v>38233</v>
      </c>
      <c r="B1483">
        <v>83.944999999999993</v>
      </c>
    </row>
    <row r="1484" spans="1:2" x14ac:dyDescent="0.35">
      <c r="A1484" s="1">
        <v>38236</v>
      </c>
      <c r="B1484">
        <v>83.944999999999993</v>
      </c>
    </row>
    <row r="1485" spans="1:2" x14ac:dyDescent="0.35">
      <c r="A1485" s="1">
        <v>38237</v>
      </c>
      <c r="B1485">
        <v>84.168999999999997</v>
      </c>
    </row>
    <row r="1486" spans="1:2" x14ac:dyDescent="0.35">
      <c r="A1486" s="1">
        <v>38238</v>
      </c>
      <c r="B1486">
        <v>84.322000000000003</v>
      </c>
    </row>
    <row r="1487" spans="1:2" x14ac:dyDescent="0.35">
      <c r="A1487" s="1">
        <v>38239</v>
      </c>
      <c r="B1487">
        <v>84.956999999999994</v>
      </c>
    </row>
    <row r="1488" spans="1:2" x14ac:dyDescent="0.35">
      <c r="A1488" s="1">
        <v>38240</v>
      </c>
      <c r="B1488">
        <v>84.99</v>
      </c>
    </row>
    <row r="1489" spans="1:2" x14ac:dyDescent="0.35">
      <c r="A1489" s="1">
        <v>38243</v>
      </c>
      <c r="B1489">
        <v>85.123000000000005</v>
      </c>
    </row>
    <row r="1490" spans="1:2" x14ac:dyDescent="0.35">
      <c r="A1490" s="1">
        <v>38244</v>
      </c>
      <c r="B1490">
        <v>85.21</v>
      </c>
    </row>
    <row r="1491" spans="1:2" x14ac:dyDescent="0.35">
      <c r="A1491" s="1">
        <v>38245</v>
      </c>
      <c r="B1491">
        <v>85.174999999999997</v>
      </c>
    </row>
    <row r="1492" spans="1:2" x14ac:dyDescent="0.35">
      <c r="A1492" s="1">
        <v>38246</v>
      </c>
      <c r="B1492">
        <v>85.343999999999994</v>
      </c>
    </row>
    <row r="1493" spans="1:2" x14ac:dyDescent="0.35">
      <c r="A1493" s="1">
        <v>38247</v>
      </c>
      <c r="B1493">
        <v>85.552999999999997</v>
      </c>
    </row>
    <row r="1494" spans="1:2" x14ac:dyDescent="0.35">
      <c r="A1494" s="1">
        <v>38250</v>
      </c>
      <c r="B1494">
        <v>85.864999999999995</v>
      </c>
    </row>
    <row r="1495" spans="1:2" x14ac:dyDescent="0.35">
      <c r="A1495" s="1">
        <v>38251</v>
      </c>
      <c r="B1495">
        <v>85.972999999999999</v>
      </c>
    </row>
    <row r="1496" spans="1:2" x14ac:dyDescent="0.35">
      <c r="A1496" s="1">
        <v>38252</v>
      </c>
      <c r="B1496">
        <v>86.350999999999999</v>
      </c>
    </row>
    <row r="1497" spans="1:2" x14ac:dyDescent="0.35">
      <c r="A1497" s="1">
        <v>38253</v>
      </c>
      <c r="B1497">
        <v>86.647000000000006</v>
      </c>
    </row>
    <row r="1498" spans="1:2" x14ac:dyDescent="0.35">
      <c r="A1498" s="1">
        <v>38254</v>
      </c>
      <c r="B1498">
        <v>86.084999999999994</v>
      </c>
    </row>
    <row r="1499" spans="1:2" x14ac:dyDescent="0.35">
      <c r="A1499" s="1">
        <v>38257</v>
      </c>
      <c r="B1499">
        <v>86.605000000000004</v>
      </c>
    </row>
    <row r="1500" spans="1:2" x14ac:dyDescent="0.35">
      <c r="A1500" s="1">
        <v>38258</v>
      </c>
      <c r="B1500">
        <v>86.659000000000006</v>
      </c>
    </row>
    <row r="1501" spans="1:2" x14ac:dyDescent="0.35">
      <c r="A1501" s="1">
        <v>38259</v>
      </c>
      <c r="B1501">
        <v>85.945999999999998</v>
      </c>
    </row>
    <row r="1502" spans="1:2" x14ac:dyDescent="0.35">
      <c r="A1502" s="1">
        <v>38260</v>
      </c>
      <c r="B1502">
        <v>85.48</v>
      </c>
    </row>
    <row r="1503" spans="1:2" x14ac:dyDescent="0.35">
      <c r="A1503" s="1">
        <v>38261</v>
      </c>
      <c r="B1503">
        <v>85.153000000000006</v>
      </c>
    </row>
    <row r="1504" spans="1:2" x14ac:dyDescent="0.35">
      <c r="A1504" s="1">
        <v>38264</v>
      </c>
      <c r="B1504">
        <v>85.022999999999996</v>
      </c>
    </row>
    <row r="1505" spans="1:2" x14ac:dyDescent="0.35">
      <c r="A1505" s="1">
        <v>38265</v>
      </c>
      <c r="B1505">
        <v>85.216999999999999</v>
      </c>
    </row>
    <row r="1506" spans="1:2" x14ac:dyDescent="0.35">
      <c r="A1506" s="1">
        <v>38266</v>
      </c>
      <c r="B1506">
        <v>85.122</v>
      </c>
    </row>
    <row r="1507" spans="1:2" x14ac:dyDescent="0.35">
      <c r="A1507" s="1">
        <v>38267</v>
      </c>
      <c r="B1507">
        <v>84.691000000000003</v>
      </c>
    </row>
    <row r="1508" spans="1:2" x14ac:dyDescent="0.35">
      <c r="A1508" s="1">
        <v>38268</v>
      </c>
      <c r="B1508">
        <v>85.552000000000007</v>
      </c>
    </row>
    <row r="1509" spans="1:2" x14ac:dyDescent="0.35">
      <c r="A1509" s="1">
        <v>38271</v>
      </c>
      <c r="B1509">
        <v>85.552000000000007</v>
      </c>
    </row>
    <row r="1510" spans="1:2" x14ac:dyDescent="0.35">
      <c r="A1510" s="1">
        <v>38272</v>
      </c>
      <c r="B1510">
        <v>85.861999999999995</v>
      </c>
    </row>
    <row r="1511" spans="1:2" x14ac:dyDescent="0.35">
      <c r="A1511" s="1">
        <v>38273</v>
      </c>
      <c r="B1511">
        <v>85.861000000000004</v>
      </c>
    </row>
    <row r="1512" spans="1:2" x14ac:dyDescent="0.35">
      <c r="A1512" s="1">
        <v>38274</v>
      </c>
      <c r="B1512">
        <v>86.257999999999996</v>
      </c>
    </row>
    <row r="1513" spans="1:2" x14ac:dyDescent="0.35">
      <c r="A1513" s="1">
        <v>38275</v>
      </c>
      <c r="B1513">
        <v>86.207999999999998</v>
      </c>
    </row>
    <row r="1514" spans="1:2" x14ac:dyDescent="0.35">
      <c r="A1514" s="1">
        <v>38278</v>
      </c>
      <c r="B1514">
        <v>86.274000000000001</v>
      </c>
    </row>
    <row r="1515" spans="1:2" x14ac:dyDescent="0.35">
      <c r="A1515" s="1">
        <v>38279</v>
      </c>
      <c r="B1515">
        <v>86.245000000000005</v>
      </c>
    </row>
    <row r="1516" spans="1:2" x14ac:dyDescent="0.35">
      <c r="A1516" s="1">
        <v>38280</v>
      </c>
      <c r="B1516">
        <v>86.88</v>
      </c>
    </row>
    <row r="1517" spans="1:2" x14ac:dyDescent="0.35">
      <c r="A1517" s="1">
        <v>38281</v>
      </c>
      <c r="B1517">
        <v>86.92</v>
      </c>
    </row>
    <row r="1518" spans="1:2" x14ac:dyDescent="0.35">
      <c r="A1518" s="1">
        <v>38282</v>
      </c>
      <c r="B1518">
        <v>86.772999999999996</v>
      </c>
    </row>
    <row r="1519" spans="1:2" x14ac:dyDescent="0.35">
      <c r="A1519" s="1">
        <v>38285</v>
      </c>
      <c r="B1519">
        <v>87.173000000000002</v>
      </c>
    </row>
    <row r="1520" spans="1:2" x14ac:dyDescent="0.35">
      <c r="A1520" s="1">
        <v>38286</v>
      </c>
      <c r="B1520">
        <v>87.135999999999996</v>
      </c>
    </row>
    <row r="1521" spans="1:2" x14ac:dyDescent="0.35">
      <c r="A1521" s="1">
        <v>38287</v>
      </c>
      <c r="B1521">
        <v>86.988</v>
      </c>
    </row>
    <row r="1522" spans="1:2" x14ac:dyDescent="0.35">
      <c r="A1522" s="1">
        <v>38288</v>
      </c>
      <c r="B1522">
        <v>86.23</v>
      </c>
    </row>
    <row r="1523" spans="1:2" x14ac:dyDescent="0.35">
      <c r="A1523" s="1">
        <v>38289</v>
      </c>
      <c r="B1523">
        <v>86.519000000000005</v>
      </c>
    </row>
    <row r="1524" spans="1:2" x14ac:dyDescent="0.35">
      <c r="A1524" s="1">
        <v>38292</v>
      </c>
      <c r="B1524">
        <v>86.472999999999999</v>
      </c>
    </row>
    <row r="1525" spans="1:2" x14ac:dyDescent="0.35">
      <c r="A1525" s="1">
        <v>38293</v>
      </c>
      <c r="B1525">
        <v>86.224000000000004</v>
      </c>
    </row>
    <row r="1526" spans="1:2" x14ac:dyDescent="0.35">
      <c r="A1526" s="1">
        <v>38294</v>
      </c>
      <c r="B1526">
        <v>85.927999999999997</v>
      </c>
    </row>
    <row r="1527" spans="1:2" x14ac:dyDescent="0.35">
      <c r="A1527" s="1">
        <v>38295</v>
      </c>
      <c r="B1527">
        <v>86.606999999999999</v>
      </c>
    </row>
    <row r="1528" spans="1:2" x14ac:dyDescent="0.35">
      <c r="A1528" s="1">
        <v>38296</v>
      </c>
      <c r="B1528">
        <v>85.561000000000007</v>
      </c>
    </row>
    <row r="1529" spans="1:2" x14ac:dyDescent="0.35">
      <c r="A1529" s="1">
        <v>38299</v>
      </c>
      <c r="B1529">
        <v>85.531000000000006</v>
      </c>
    </row>
    <row r="1530" spans="1:2" x14ac:dyDescent="0.35">
      <c r="A1530" s="1">
        <v>38300</v>
      </c>
      <c r="B1530">
        <v>85.497</v>
      </c>
    </row>
    <row r="1531" spans="1:2" x14ac:dyDescent="0.35">
      <c r="A1531" s="1">
        <v>38301</v>
      </c>
      <c r="B1531">
        <v>85.245000000000005</v>
      </c>
    </row>
    <row r="1532" spans="1:2" x14ac:dyDescent="0.35">
      <c r="A1532" s="1">
        <v>38302</v>
      </c>
      <c r="B1532">
        <v>85.245000000000005</v>
      </c>
    </row>
    <row r="1533" spans="1:2" x14ac:dyDescent="0.35">
      <c r="A1533" s="1">
        <v>38303</v>
      </c>
      <c r="B1533">
        <v>85.710999999999999</v>
      </c>
    </row>
    <row r="1534" spans="1:2" x14ac:dyDescent="0.35">
      <c r="A1534" s="1">
        <v>38306</v>
      </c>
      <c r="B1534">
        <v>85.721000000000004</v>
      </c>
    </row>
    <row r="1535" spans="1:2" x14ac:dyDescent="0.35">
      <c r="A1535" s="1">
        <v>38307</v>
      </c>
      <c r="B1535">
        <v>85.659000000000006</v>
      </c>
    </row>
    <row r="1536" spans="1:2" x14ac:dyDescent="0.35">
      <c r="A1536" s="1">
        <v>38308</v>
      </c>
      <c r="B1536">
        <v>85.896000000000001</v>
      </c>
    </row>
    <row r="1537" spans="1:2" x14ac:dyDescent="0.35">
      <c r="A1537" s="1">
        <v>38309</v>
      </c>
      <c r="B1537">
        <v>86.155000000000001</v>
      </c>
    </row>
    <row r="1538" spans="1:2" x14ac:dyDescent="0.35">
      <c r="A1538" s="1">
        <v>38310</v>
      </c>
      <c r="B1538">
        <v>85.906999999999996</v>
      </c>
    </row>
    <row r="1539" spans="1:2" x14ac:dyDescent="0.35">
      <c r="A1539" s="1">
        <v>38313</v>
      </c>
      <c r="B1539">
        <v>86.061000000000007</v>
      </c>
    </row>
    <row r="1540" spans="1:2" x14ac:dyDescent="0.35">
      <c r="A1540" s="1">
        <v>38314</v>
      </c>
      <c r="B1540">
        <v>86.183000000000007</v>
      </c>
    </row>
    <row r="1541" spans="1:2" x14ac:dyDescent="0.35">
      <c r="A1541" s="1">
        <v>38315</v>
      </c>
      <c r="B1541">
        <v>86.25</v>
      </c>
    </row>
    <row r="1542" spans="1:2" x14ac:dyDescent="0.35">
      <c r="A1542" s="1">
        <v>38316</v>
      </c>
      <c r="B1542">
        <v>86.25</v>
      </c>
    </row>
    <row r="1543" spans="1:2" x14ac:dyDescent="0.35">
      <c r="A1543" s="1">
        <v>38317</v>
      </c>
      <c r="B1543">
        <v>85.864000000000004</v>
      </c>
    </row>
    <row r="1544" spans="1:2" x14ac:dyDescent="0.35">
      <c r="A1544" s="1">
        <v>38320</v>
      </c>
      <c r="B1544">
        <v>85.331999999999994</v>
      </c>
    </row>
    <row r="1545" spans="1:2" x14ac:dyDescent="0.35">
      <c r="A1545" s="1">
        <v>38321</v>
      </c>
      <c r="B1545">
        <v>84.974000000000004</v>
      </c>
    </row>
    <row r="1546" spans="1:2" x14ac:dyDescent="0.35">
      <c r="A1546" s="1">
        <v>38322</v>
      </c>
      <c r="B1546">
        <v>84.887</v>
      </c>
    </row>
    <row r="1547" spans="1:2" x14ac:dyDescent="0.35">
      <c r="A1547" s="1">
        <v>38323</v>
      </c>
      <c r="B1547">
        <v>84.626000000000005</v>
      </c>
    </row>
    <row r="1548" spans="1:2" x14ac:dyDescent="0.35">
      <c r="A1548" s="1">
        <v>38324</v>
      </c>
      <c r="B1548">
        <v>85.650999999999996</v>
      </c>
    </row>
    <row r="1549" spans="1:2" x14ac:dyDescent="0.35">
      <c r="A1549" s="1">
        <v>38327</v>
      </c>
      <c r="B1549">
        <v>85.852000000000004</v>
      </c>
    </row>
    <row r="1550" spans="1:2" x14ac:dyDescent="0.35">
      <c r="A1550" s="1">
        <v>38328</v>
      </c>
      <c r="B1550">
        <v>85.891999999999996</v>
      </c>
    </row>
    <row r="1551" spans="1:2" x14ac:dyDescent="0.35">
      <c r="A1551" s="1">
        <v>38329</v>
      </c>
      <c r="B1551">
        <v>86.471999999999994</v>
      </c>
    </row>
    <row r="1552" spans="1:2" x14ac:dyDescent="0.35">
      <c r="A1552" s="1">
        <v>38330</v>
      </c>
      <c r="B1552">
        <v>86.843000000000004</v>
      </c>
    </row>
    <row r="1553" spans="1:2" x14ac:dyDescent="0.35">
      <c r="A1553" s="1">
        <v>38331</v>
      </c>
      <c r="B1553">
        <v>86.676000000000002</v>
      </c>
    </row>
    <row r="1554" spans="1:2" x14ac:dyDescent="0.35">
      <c r="A1554" s="1">
        <v>38334</v>
      </c>
      <c r="B1554">
        <v>86.63</v>
      </c>
    </row>
    <row r="1555" spans="1:2" x14ac:dyDescent="0.35">
      <c r="A1555" s="1">
        <v>38335</v>
      </c>
      <c r="B1555">
        <v>86.367000000000004</v>
      </c>
    </row>
    <row r="1556" spans="1:2" x14ac:dyDescent="0.35">
      <c r="A1556" s="1">
        <v>38336</v>
      </c>
      <c r="B1556">
        <v>87.111000000000004</v>
      </c>
    </row>
    <row r="1557" spans="1:2" x14ac:dyDescent="0.35">
      <c r="A1557" s="1">
        <v>38337</v>
      </c>
      <c r="B1557">
        <v>86.673000000000002</v>
      </c>
    </row>
    <row r="1558" spans="1:2" x14ac:dyDescent="0.35">
      <c r="A1558" s="1">
        <v>38338</v>
      </c>
      <c r="B1558">
        <v>86.32</v>
      </c>
    </row>
    <row r="1559" spans="1:2" x14ac:dyDescent="0.35">
      <c r="A1559" s="1">
        <v>38341</v>
      </c>
      <c r="B1559">
        <v>86.453999999999994</v>
      </c>
    </row>
    <row r="1560" spans="1:2" x14ac:dyDescent="0.35">
      <c r="A1560" s="1">
        <v>38342</v>
      </c>
      <c r="B1560">
        <v>86.370999999999995</v>
      </c>
    </row>
    <row r="1561" spans="1:2" x14ac:dyDescent="0.35">
      <c r="A1561" s="1">
        <v>38343</v>
      </c>
      <c r="B1561">
        <v>86.26</v>
      </c>
    </row>
    <row r="1562" spans="1:2" x14ac:dyDescent="0.35">
      <c r="A1562" s="1">
        <v>38344</v>
      </c>
      <c r="B1562">
        <v>86.156000000000006</v>
      </c>
    </row>
    <row r="1563" spans="1:2" x14ac:dyDescent="0.35">
      <c r="A1563" s="1">
        <v>38345</v>
      </c>
      <c r="B1563">
        <v>86.168999999999997</v>
      </c>
    </row>
    <row r="1564" spans="1:2" x14ac:dyDescent="0.35">
      <c r="A1564" s="1">
        <v>38348</v>
      </c>
      <c r="B1564">
        <v>86.168999999999997</v>
      </c>
    </row>
    <row r="1565" spans="1:2" x14ac:dyDescent="0.35">
      <c r="A1565" s="1">
        <v>38349</v>
      </c>
      <c r="B1565">
        <v>86.168999999999997</v>
      </c>
    </row>
    <row r="1566" spans="1:2" x14ac:dyDescent="0.35">
      <c r="A1566" s="1">
        <v>38350</v>
      </c>
      <c r="B1566">
        <v>85.781999999999996</v>
      </c>
    </row>
    <row r="1567" spans="1:2" x14ac:dyDescent="0.35">
      <c r="A1567" s="1">
        <v>38351</v>
      </c>
      <c r="B1567">
        <v>85.91</v>
      </c>
    </row>
    <row r="1568" spans="1:2" x14ac:dyDescent="0.35">
      <c r="A1568" s="1">
        <v>38352</v>
      </c>
      <c r="B1568">
        <v>86.147999999999996</v>
      </c>
    </row>
    <row r="1569" spans="1:2" x14ac:dyDescent="0.35">
      <c r="A1569" s="1">
        <v>38355</v>
      </c>
      <c r="B1569">
        <v>86.147999999999996</v>
      </c>
    </row>
    <row r="1570" spans="1:2" x14ac:dyDescent="0.35">
      <c r="A1570" s="1">
        <v>38356</v>
      </c>
      <c r="B1570">
        <v>86.212000000000003</v>
      </c>
    </row>
    <row r="1571" spans="1:2" x14ac:dyDescent="0.35">
      <c r="A1571" s="1">
        <v>38357</v>
      </c>
      <c r="B1571">
        <v>86.025999999999996</v>
      </c>
    </row>
    <row r="1572" spans="1:2" x14ac:dyDescent="0.35">
      <c r="A1572" s="1">
        <v>38358</v>
      </c>
      <c r="B1572">
        <v>86.046000000000006</v>
      </c>
    </row>
    <row r="1573" spans="1:2" x14ac:dyDescent="0.35">
      <c r="A1573" s="1">
        <v>38359</v>
      </c>
      <c r="B1573">
        <v>86.147000000000006</v>
      </c>
    </row>
    <row r="1574" spans="1:2" x14ac:dyDescent="0.35">
      <c r="A1574" s="1">
        <v>38362</v>
      </c>
      <c r="B1574">
        <v>86.046999999999997</v>
      </c>
    </row>
    <row r="1575" spans="1:2" x14ac:dyDescent="0.35">
      <c r="A1575" s="1">
        <v>38363</v>
      </c>
      <c r="B1575">
        <v>86.08</v>
      </c>
    </row>
    <row r="1576" spans="1:2" x14ac:dyDescent="0.35">
      <c r="A1576" s="1">
        <v>38364</v>
      </c>
      <c r="B1576">
        <v>86.304000000000002</v>
      </c>
    </row>
    <row r="1577" spans="1:2" x14ac:dyDescent="0.35">
      <c r="A1577" s="1">
        <v>38365</v>
      </c>
      <c r="B1577">
        <v>86.734999999999999</v>
      </c>
    </row>
    <row r="1578" spans="1:2" x14ac:dyDescent="0.35">
      <c r="A1578" s="1">
        <v>38366</v>
      </c>
      <c r="B1578">
        <v>86.637</v>
      </c>
    </row>
    <row r="1579" spans="1:2" x14ac:dyDescent="0.35">
      <c r="A1579" s="1">
        <v>38369</v>
      </c>
      <c r="B1579">
        <v>86.637</v>
      </c>
    </row>
    <row r="1580" spans="1:2" x14ac:dyDescent="0.35">
      <c r="A1580" s="1">
        <v>38370</v>
      </c>
      <c r="B1580">
        <v>86.561999999999998</v>
      </c>
    </row>
    <row r="1581" spans="1:2" x14ac:dyDescent="0.35">
      <c r="A1581" s="1">
        <v>38371</v>
      </c>
      <c r="B1581">
        <v>86.828999999999994</v>
      </c>
    </row>
    <row r="1582" spans="1:2" x14ac:dyDescent="0.35">
      <c r="A1582" s="1">
        <v>38372</v>
      </c>
      <c r="B1582">
        <v>86.897000000000006</v>
      </c>
    </row>
    <row r="1583" spans="1:2" x14ac:dyDescent="0.35">
      <c r="A1583" s="1">
        <v>38373</v>
      </c>
      <c r="B1583">
        <v>87.117000000000004</v>
      </c>
    </row>
    <row r="1584" spans="1:2" x14ac:dyDescent="0.35">
      <c r="A1584" s="1">
        <v>38376</v>
      </c>
      <c r="B1584">
        <v>87.271000000000001</v>
      </c>
    </row>
    <row r="1585" spans="1:2" x14ac:dyDescent="0.35">
      <c r="A1585" s="1">
        <v>38377</v>
      </c>
      <c r="B1585">
        <v>87.117000000000004</v>
      </c>
    </row>
    <row r="1586" spans="1:2" x14ac:dyDescent="0.35">
      <c r="A1586" s="1">
        <v>38378</v>
      </c>
      <c r="B1586">
        <v>87.025000000000006</v>
      </c>
    </row>
    <row r="1587" spans="1:2" x14ac:dyDescent="0.35">
      <c r="A1587" s="1">
        <v>38379</v>
      </c>
      <c r="B1587">
        <v>86.878</v>
      </c>
    </row>
    <row r="1588" spans="1:2" x14ac:dyDescent="0.35">
      <c r="A1588" s="1">
        <v>38380</v>
      </c>
      <c r="B1588">
        <v>87.346999999999994</v>
      </c>
    </row>
    <row r="1589" spans="1:2" x14ac:dyDescent="0.35">
      <c r="A1589" s="1">
        <v>38383</v>
      </c>
      <c r="B1589">
        <v>87.334000000000003</v>
      </c>
    </row>
    <row r="1590" spans="1:2" x14ac:dyDescent="0.35">
      <c r="A1590" s="1">
        <v>38384</v>
      </c>
      <c r="B1590">
        <v>87.346999999999994</v>
      </c>
    </row>
    <row r="1591" spans="1:2" x14ac:dyDescent="0.35">
      <c r="A1591" s="1">
        <v>38385</v>
      </c>
      <c r="B1591">
        <v>87.316999999999993</v>
      </c>
    </row>
    <row r="1592" spans="1:2" x14ac:dyDescent="0.35">
      <c r="A1592" s="1">
        <v>38386</v>
      </c>
      <c r="B1592">
        <v>87.147999999999996</v>
      </c>
    </row>
    <row r="1593" spans="1:2" x14ac:dyDescent="0.35">
      <c r="A1593" s="1">
        <v>38387</v>
      </c>
      <c r="B1593">
        <v>87.885000000000005</v>
      </c>
    </row>
    <row r="1594" spans="1:2" x14ac:dyDescent="0.35">
      <c r="A1594" s="1">
        <v>38390</v>
      </c>
      <c r="B1594">
        <v>87.935000000000002</v>
      </c>
    </row>
    <row r="1595" spans="1:2" x14ac:dyDescent="0.35">
      <c r="A1595" s="1">
        <v>38391</v>
      </c>
      <c r="B1595">
        <v>88.221000000000004</v>
      </c>
    </row>
    <row r="1596" spans="1:2" x14ac:dyDescent="0.35">
      <c r="A1596" s="1">
        <v>38392</v>
      </c>
      <c r="B1596">
        <v>88.444999999999993</v>
      </c>
    </row>
    <row r="1597" spans="1:2" x14ac:dyDescent="0.35">
      <c r="A1597" s="1">
        <v>38393</v>
      </c>
      <c r="B1597">
        <v>88.364999999999995</v>
      </c>
    </row>
    <row r="1598" spans="1:2" x14ac:dyDescent="0.35">
      <c r="A1598" s="1">
        <v>38394</v>
      </c>
      <c r="B1598">
        <v>87.953000000000003</v>
      </c>
    </row>
    <row r="1599" spans="1:2" x14ac:dyDescent="0.35">
      <c r="A1599" s="1">
        <v>38397</v>
      </c>
      <c r="B1599">
        <v>87.918000000000006</v>
      </c>
    </row>
    <row r="1600" spans="1:2" x14ac:dyDescent="0.35">
      <c r="A1600" s="1">
        <v>38398</v>
      </c>
      <c r="B1600">
        <v>87.957999999999998</v>
      </c>
    </row>
    <row r="1601" spans="1:2" x14ac:dyDescent="0.35">
      <c r="A1601" s="1">
        <v>38399</v>
      </c>
      <c r="B1601">
        <v>87.555999999999997</v>
      </c>
    </row>
    <row r="1602" spans="1:2" x14ac:dyDescent="0.35">
      <c r="A1602" s="1">
        <v>38400</v>
      </c>
      <c r="B1602">
        <v>87.393000000000001</v>
      </c>
    </row>
    <row r="1603" spans="1:2" x14ac:dyDescent="0.35">
      <c r="A1603" s="1">
        <v>38401</v>
      </c>
      <c r="B1603">
        <v>86.83</v>
      </c>
    </row>
    <row r="1604" spans="1:2" x14ac:dyDescent="0.35">
      <c r="A1604" s="1">
        <v>38404</v>
      </c>
      <c r="B1604">
        <v>86.83</v>
      </c>
    </row>
    <row r="1605" spans="1:2" x14ac:dyDescent="0.35">
      <c r="A1605" s="1">
        <v>38405</v>
      </c>
      <c r="B1605">
        <v>86.733999999999995</v>
      </c>
    </row>
    <row r="1606" spans="1:2" x14ac:dyDescent="0.35">
      <c r="A1606" s="1">
        <v>38406</v>
      </c>
      <c r="B1606">
        <v>86.974000000000004</v>
      </c>
    </row>
    <row r="1607" spans="1:2" x14ac:dyDescent="0.35">
      <c r="A1607" s="1">
        <v>38407</v>
      </c>
      <c r="B1607">
        <v>86.765000000000001</v>
      </c>
    </row>
    <row r="1608" spans="1:2" x14ac:dyDescent="0.35">
      <c r="A1608" s="1">
        <v>38408</v>
      </c>
      <c r="B1608">
        <v>86.647000000000006</v>
      </c>
    </row>
    <row r="1609" spans="1:2" x14ac:dyDescent="0.35">
      <c r="A1609" s="1">
        <v>38411</v>
      </c>
      <c r="B1609">
        <v>86.662000000000006</v>
      </c>
    </row>
    <row r="1610" spans="1:2" x14ac:dyDescent="0.35">
      <c r="A1610" s="1">
        <v>38412</v>
      </c>
      <c r="B1610">
        <v>85.923000000000002</v>
      </c>
    </row>
    <row r="1611" spans="1:2" x14ac:dyDescent="0.35">
      <c r="A1611" s="1">
        <v>38413</v>
      </c>
      <c r="B1611">
        <v>85.861000000000004</v>
      </c>
    </row>
    <row r="1612" spans="1:2" x14ac:dyDescent="0.35">
      <c r="A1612" s="1">
        <v>38414</v>
      </c>
      <c r="B1612">
        <v>86.009</v>
      </c>
    </row>
    <row r="1613" spans="1:2" x14ac:dyDescent="0.35">
      <c r="A1613" s="1">
        <v>38415</v>
      </c>
      <c r="B1613">
        <v>86.299000000000007</v>
      </c>
    </row>
    <row r="1614" spans="1:2" x14ac:dyDescent="0.35">
      <c r="A1614" s="1">
        <v>38418</v>
      </c>
      <c r="B1614">
        <v>86.587999999999994</v>
      </c>
    </row>
    <row r="1615" spans="1:2" x14ac:dyDescent="0.35">
      <c r="A1615" s="1">
        <v>38419</v>
      </c>
      <c r="B1615">
        <v>86.075000000000003</v>
      </c>
    </row>
    <row r="1616" spans="1:2" x14ac:dyDescent="0.35">
      <c r="A1616" s="1">
        <v>38420</v>
      </c>
      <c r="B1616">
        <v>85.406000000000006</v>
      </c>
    </row>
    <row r="1617" spans="1:2" x14ac:dyDescent="0.35">
      <c r="A1617" s="1">
        <v>38421</v>
      </c>
      <c r="B1617">
        <v>85.111000000000004</v>
      </c>
    </row>
    <row r="1618" spans="1:2" x14ac:dyDescent="0.35">
      <c r="A1618" s="1">
        <v>38422</v>
      </c>
      <c r="B1618">
        <v>84.977000000000004</v>
      </c>
    </row>
    <row r="1619" spans="1:2" x14ac:dyDescent="0.35">
      <c r="A1619" s="1">
        <v>38425</v>
      </c>
      <c r="B1619">
        <v>84.847999999999999</v>
      </c>
    </row>
    <row r="1620" spans="1:2" x14ac:dyDescent="0.35">
      <c r="A1620" s="1">
        <v>38426</v>
      </c>
      <c r="B1620">
        <v>85.259</v>
      </c>
    </row>
    <row r="1621" spans="1:2" x14ac:dyDescent="0.35">
      <c r="A1621" s="1">
        <v>38427</v>
      </c>
      <c r="B1621">
        <v>85.238</v>
      </c>
    </row>
    <row r="1622" spans="1:2" x14ac:dyDescent="0.35">
      <c r="A1622" s="1">
        <v>38428</v>
      </c>
      <c r="B1622">
        <v>85.31</v>
      </c>
    </row>
    <row r="1623" spans="1:2" x14ac:dyDescent="0.35">
      <c r="A1623" s="1">
        <v>38429</v>
      </c>
      <c r="B1623">
        <v>85.236000000000004</v>
      </c>
    </row>
    <row r="1624" spans="1:2" x14ac:dyDescent="0.35">
      <c r="A1624" s="1">
        <v>38432</v>
      </c>
      <c r="B1624">
        <v>85.04</v>
      </c>
    </row>
    <row r="1625" spans="1:2" x14ac:dyDescent="0.35">
      <c r="A1625" s="1">
        <v>38433</v>
      </c>
      <c r="B1625">
        <v>85.224999999999994</v>
      </c>
    </row>
    <row r="1626" spans="1:2" x14ac:dyDescent="0.35">
      <c r="A1626" s="1">
        <v>38434</v>
      </c>
      <c r="B1626">
        <v>84.146000000000001</v>
      </c>
    </row>
    <row r="1627" spans="1:2" x14ac:dyDescent="0.35">
      <c r="A1627" s="1">
        <v>38435</v>
      </c>
      <c r="B1627">
        <v>84.545000000000002</v>
      </c>
    </row>
    <row r="1628" spans="1:2" x14ac:dyDescent="0.35">
      <c r="A1628" s="1">
        <v>38436</v>
      </c>
      <c r="B1628">
        <v>84.545000000000002</v>
      </c>
    </row>
    <row r="1629" spans="1:2" x14ac:dyDescent="0.35">
      <c r="A1629" s="1">
        <v>38439</v>
      </c>
      <c r="B1629">
        <v>84.545000000000002</v>
      </c>
    </row>
    <row r="1630" spans="1:2" x14ac:dyDescent="0.35">
      <c r="A1630" s="1">
        <v>38440</v>
      </c>
      <c r="B1630">
        <v>84.468000000000004</v>
      </c>
    </row>
    <row r="1631" spans="1:2" x14ac:dyDescent="0.35">
      <c r="A1631" s="1">
        <v>38441</v>
      </c>
      <c r="B1631">
        <v>84.638999999999996</v>
      </c>
    </row>
    <row r="1632" spans="1:2" x14ac:dyDescent="0.35">
      <c r="A1632" s="1">
        <v>38442</v>
      </c>
      <c r="B1632">
        <v>85.093999999999994</v>
      </c>
    </row>
    <row r="1633" spans="1:2" x14ac:dyDescent="0.35">
      <c r="A1633" s="1">
        <v>38443</v>
      </c>
      <c r="B1633">
        <v>85.027000000000001</v>
      </c>
    </row>
    <row r="1634" spans="1:2" x14ac:dyDescent="0.35">
      <c r="A1634" s="1">
        <v>38446</v>
      </c>
      <c r="B1634">
        <v>85.442999999999998</v>
      </c>
    </row>
    <row r="1635" spans="1:2" x14ac:dyDescent="0.35">
      <c r="A1635" s="1">
        <v>38447</v>
      </c>
      <c r="B1635">
        <v>85.361999999999995</v>
      </c>
    </row>
    <row r="1636" spans="1:2" x14ac:dyDescent="0.35">
      <c r="A1636" s="1">
        <v>38448</v>
      </c>
      <c r="B1636">
        <v>85.575000000000003</v>
      </c>
    </row>
    <row r="1637" spans="1:2" x14ac:dyDescent="0.35">
      <c r="A1637" s="1">
        <v>38449</v>
      </c>
      <c r="B1637">
        <v>85.768000000000001</v>
      </c>
    </row>
    <row r="1638" spans="1:2" x14ac:dyDescent="0.35">
      <c r="A1638" s="1">
        <v>38450</v>
      </c>
      <c r="B1638">
        <v>85.037999999999997</v>
      </c>
    </row>
    <row r="1639" spans="1:2" x14ac:dyDescent="0.35">
      <c r="A1639" s="1">
        <v>38453</v>
      </c>
      <c r="B1639">
        <v>85.394000000000005</v>
      </c>
    </row>
    <row r="1640" spans="1:2" x14ac:dyDescent="0.35">
      <c r="A1640" s="1">
        <v>38454</v>
      </c>
      <c r="B1640">
        <v>85.546999999999997</v>
      </c>
    </row>
    <row r="1641" spans="1:2" x14ac:dyDescent="0.35">
      <c r="A1641" s="1">
        <v>38455</v>
      </c>
      <c r="B1641">
        <v>86.224999999999994</v>
      </c>
    </row>
    <row r="1642" spans="1:2" x14ac:dyDescent="0.35">
      <c r="A1642" s="1">
        <v>38456</v>
      </c>
      <c r="B1642">
        <v>86.319000000000003</v>
      </c>
    </row>
    <row r="1643" spans="1:2" x14ac:dyDescent="0.35">
      <c r="A1643" s="1">
        <v>38457</v>
      </c>
      <c r="B1643">
        <v>86.494</v>
      </c>
    </row>
    <row r="1644" spans="1:2" x14ac:dyDescent="0.35">
      <c r="A1644" s="1">
        <v>38460</v>
      </c>
      <c r="B1644">
        <v>87.132999999999996</v>
      </c>
    </row>
    <row r="1645" spans="1:2" x14ac:dyDescent="0.35">
      <c r="A1645" s="1">
        <v>38461</v>
      </c>
      <c r="B1645">
        <v>87.477000000000004</v>
      </c>
    </row>
    <row r="1646" spans="1:2" x14ac:dyDescent="0.35">
      <c r="A1646" s="1">
        <v>38462</v>
      </c>
      <c r="B1646">
        <v>87.129000000000005</v>
      </c>
    </row>
    <row r="1647" spans="1:2" x14ac:dyDescent="0.35">
      <c r="A1647" s="1">
        <v>38463</v>
      </c>
      <c r="B1647">
        <v>87.183000000000007</v>
      </c>
    </row>
    <row r="1648" spans="1:2" x14ac:dyDescent="0.35">
      <c r="A1648" s="1">
        <v>38464</v>
      </c>
      <c r="B1648">
        <v>87.057000000000002</v>
      </c>
    </row>
    <row r="1649" spans="1:2" x14ac:dyDescent="0.35">
      <c r="A1649" s="1">
        <v>38467</v>
      </c>
      <c r="B1649">
        <v>87.203999999999994</v>
      </c>
    </row>
    <row r="1650" spans="1:2" x14ac:dyDescent="0.35">
      <c r="A1650" s="1">
        <v>38468</v>
      </c>
      <c r="B1650">
        <v>87.001999999999995</v>
      </c>
    </row>
    <row r="1651" spans="1:2" x14ac:dyDescent="0.35">
      <c r="A1651" s="1">
        <v>38469</v>
      </c>
      <c r="B1651">
        <v>87.462000000000003</v>
      </c>
    </row>
    <row r="1652" spans="1:2" x14ac:dyDescent="0.35">
      <c r="A1652" s="1">
        <v>38470</v>
      </c>
      <c r="B1652">
        <v>87.516000000000005</v>
      </c>
    </row>
    <row r="1653" spans="1:2" x14ac:dyDescent="0.35">
      <c r="A1653" s="1">
        <v>38471</v>
      </c>
      <c r="B1653">
        <v>87.951999999999998</v>
      </c>
    </row>
    <row r="1654" spans="1:2" x14ac:dyDescent="0.35">
      <c r="A1654" s="1">
        <v>38474</v>
      </c>
      <c r="B1654">
        <v>87.951999999999998</v>
      </c>
    </row>
    <row r="1655" spans="1:2" x14ac:dyDescent="0.35">
      <c r="A1655" s="1">
        <v>38475</v>
      </c>
      <c r="B1655">
        <v>87.706999999999994</v>
      </c>
    </row>
    <row r="1656" spans="1:2" x14ac:dyDescent="0.35">
      <c r="A1656" s="1">
        <v>38476</v>
      </c>
      <c r="B1656">
        <v>87.504000000000005</v>
      </c>
    </row>
    <row r="1657" spans="1:2" x14ac:dyDescent="0.35">
      <c r="A1657" s="1">
        <v>38477</v>
      </c>
      <c r="B1657">
        <v>87.849000000000004</v>
      </c>
    </row>
    <row r="1658" spans="1:2" x14ac:dyDescent="0.35">
      <c r="A1658" s="1">
        <v>38478</v>
      </c>
      <c r="B1658">
        <v>87.367999999999995</v>
      </c>
    </row>
    <row r="1659" spans="1:2" x14ac:dyDescent="0.35">
      <c r="A1659" s="1">
        <v>38481</v>
      </c>
      <c r="B1659">
        <v>87.272999999999996</v>
      </c>
    </row>
    <row r="1660" spans="1:2" x14ac:dyDescent="0.35">
      <c r="A1660" s="1">
        <v>38482</v>
      </c>
      <c r="B1660">
        <v>87.477999999999994</v>
      </c>
    </row>
    <row r="1661" spans="1:2" x14ac:dyDescent="0.35">
      <c r="A1661" s="1">
        <v>38483</v>
      </c>
      <c r="B1661">
        <v>87.914000000000001</v>
      </c>
    </row>
    <row r="1662" spans="1:2" x14ac:dyDescent="0.35">
      <c r="A1662" s="1">
        <v>38484</v>
      </c>
      <c r="B1662">
        <v>87.597999999999999</v>
      </c>
    </row>
    <row r="1663" spans="1:2" x14ac:dyDescent="0.35">
      <c r="A1663" s="1">
        <v>38485</v>
      </c>
      <c r="B1663">
        <v>88.146000000000001</v>
      </c>
    </row>
    <row r="1664" spans="1:2" x14ac:dyDescent="0.35">
      <c r="A1664" s="1">
        <v>38488</v>
      </c>
      <c r="B1664">
        <v>88.224000000000004</v>
      </c>
    </row>
    <row r="1665" spans="1:2" x14ac:dyDescent="0.35">
      <c r="A1665" s="1">
        <v>38489</v>
      </c>
      <c r="B1665">
        <v>88.334999999999994</v>
      </c>
    </row>
    <row r="1666" spans="1:2" x14ac:dyDescent="0.35">
      <c r="A1666" s="1">
        <v>38490</v>
      </c>
      <c r="B1666">
        <v>88.762</v>
      </c>
    </row>
    <row r="1667" spans="1:2" x14ac:dyDescent="0.35">
      <c r="A1667" s="1">
        <v>38491</v>
      </c>
      <c r="B1667">
        <v>88.632999999999996</v>
      </c>
    </row>
    <row r="1668" spans="1:2" x14ac:dyDescent="0.35">
      <c r="A1668" s="1">
        <v>38492</v>
      </c>
      <c r="B1668">
        <v>88.355000000000004</v>
      </c>
    </row>
    <row r="1669" spans="1:2" x14ac:dyDescent="0.35">
      <c r="A1669" s="1">
        <v>38495</v>
      </c>
      <c r="B1669">
        <v>88.715000000000003</v>
      </c>
    </row>
    <row r="1670" spans="1:2" x14ac:dyDescent="0.35">
      <c r="A1670" s="1">
        <v>38496</v>
      </c>
      <c r="B1670">
        <v>89.094999999999999</v>
      </c>
    </row>
    <row r="1671" spans="1:2" x14ac:dyDescent="0.35">
      <c r="A1671" s="1">
        <v>38497</v>
      </c>
      <c r="B1671">
        <v>89.334999999999994</v>
      </c>
    </row>
    <row r="1672" spans="1:2" x14ac:dyDescent="0.35">
      <c r="A1672" s="1">
        <v>38498</v>
      </c>
      <c r="B1672">
        <v>88.962000000000003</v>
      </c>
    </row>
    <row r="1673" spans="1:2" x14ac:dyDescent="0.35">
      <c r="A1673" s="1">
        <v>38499</v>
      </c>
      <c r="B1673">
        <v>88.91</v>
      </c>
    </row>
    <row r="1674" spans="1:2" x14ac:dyDescent="0.35">
      <c r="A1674" s="1">
        <v>38502</v>
      </c>
      <c r="B1674">
        <v>88.91</v>
      </c>
    </row>
    <row r="1675" spans="1:2" x14ac:dyDescent="0.35">
      <c r="A1675" s="1">
        <v>38503</v>
      </c>
      <c r="B1675">
        <v>89.584000000000003</v>
      </c>
    </row>
    <row r="1676" spans="1:2" x14ac:dyDescent="0.35">
      <c r="A1676" s="1">
        <v>38504</v>
      </c>
      <c r="B1676">
        <v>90.477000000000004</v>
      </c>
    </row>
    <row r="1677" spans="1:2" x14ac:dyDescent="0.35">
      <c r="A1677" s="1">
        <v>38505</v>
      </c>
      <c r="B1677">
        <v>90.43</v>
      </c>
    </row>
    <row r="1678" spans="1:2" x14ac:dyDescent="0.35">
      <c r="A1678" s="1">
        <v>38506</v>
      </c>
      <c r="B1678">
        <v>90.447999999999993</v>
      </c>
    </row>
    <row r="1679" spans="1:2" x14ac:dyDescent="0.35">
      <c r="A1679" s="1">
        <v>38509</v>
      </c>
      <c r="B1679">
        <v>89.894000000000005</v>
      </c>
    </row>
    <row r="1680" spans="1:2" x14ac:dyDescent="0.35">
      <c r="A1680" s="1">
        <v>38510</v>
      </c>
      <c r="B1680">
        <v>90.216999999999999</v>
      </c>
    </row>
    <row r="1681" spans="1:2" x14ac:dyDescent="0.35">
      <c r="A1681" s="1">
        <v>38511</v>
      </c>
      <c r="B1681">
        <v>90.394999999999996</v>
      </c>
    </row>
    <row r="1682" spans="1:2" x14ac:dyDescent="0.35">
      <c r="A1682" s="1">
        <v>38512</v>
      </c>
      <c r="B1682">
        <v>89.963999999999999</v>
      </c>
    </row>
    <row r="1683" spans="1:2" x14ac:dyDescent="0.35">
      <c r="A1683" s="1">
        <v>38513</v>
      </c>
      <c r="B1683">
        <v>89.722999999999999</v>
      </c>
    </row>
    <row r="1684" spans="1:2" x14ac:dyDescent="0.35">
      <c r="A1684" s="1">
        <v>38516</v>
      </c>
      <c r="B1684">
        <v>89.206000000000003</v>
      </c>
    </row>
    <row r="1685" spans="1:2" x14ac:dyDescent="0.35">
      <c r="A1685" s="1">
        <v>38517</v>
      </c>
      <c r="B1685">
        <v>89.004000000000005</v>
      </c>
    </row>
    <row r="1686" spans="1:2" x14ac:dyDescent="0.35">
      <c r="A1686" s="1">
        <v>38518</v>
      </c>
      <c r="B1686">
        <v>88.837999999999994</v>
      </c>
    </row>
    <row r="1687" spans="1:2" x14ac:dyDescent="0.35">
      <c r="A1687" s="1">
        <v>38519</v>
      </c>
      <c r="B1687">
        <v>88.885999999999996</v>
      </c>
    </row>
    <row r="1688" spans="1:2" x14ac:dyDescent="0.35">
      <c r="A1688" s="1">
        <v>38520</v>
      </c>
      <c r="B1688">
        <v>89.259</v>
      </c>
    </row>
    <row r="1689" spans="1:2" x14ac:dyDescent="0.35">
      <c r="A1689" s="1">
        <v>38523</v>
      </c>
      <c r="B1689">
        <v>89.016999999999996</v>
      </c>
    </row>
    <row r="1690" spans="1:2" x14ac:dyDescent="0.35">
      <c r="A1690" s="1">
        <v>38524</v>
      </c>
      <c r="B1690">
        <v>89.563000000000002</v>
      </c>
    </row>
    <row r="1691" spans="1:2" x14ac:dyDescent="0.35">
      <c r="A1691" s="1">
        <v>38525</v>
      </c>
      <c r="B1691">
        <v>90.07</v>
      </c>
    </row>
    <row r="1692" spans="1:2" x14ac:dyDescent="0.35">
      <c r="A1692" s="1">
        <v>38526</v>
      </c>
      <c r="B1692">
        <v>90.256</v>
      </c>
    </row>
    <row r="1693" spans="1:2" x14ac:dyDescent="0.35">
      <c r="A1693" s="1">
        <v>38527</v>
      </c>
      <c r="B1693">
        <v>90.521000000000001</v>
      </c>
    </row>
    <row r="1694" spans="1:2" x14ac:dyDescent="0.35">
      <c r="A1694" s="1">
        <v>38530</v>
      </c>
      <c r="B1694">
        <v>90.753</v>
      </c>
    </row>
    <row r="1695" spans="1:2" x14ac:dyDescent="0.35">
      <c r="A1695" s="1">
        <v>38531</v>
      </c>
      <c r="B1695">
        <v>90.305000000000007</v>
      </c>
    </row>
    <row r="1696" spans="1:2" x14ac:dyDescent="0.35">
      <c r="A1696" s="1">
        <v>38532</v>
      </c>
      <c r="B1696">
        <v>90.388999999999996</v>
      </c>
    </row>
    <row r="1697" spans="1:2" x14ac:dyDescent="0.35">
      <c r="A1697" s="1">
        <v>38533</v>
      </c>
      <c r="B1697">
        <v>90.212000000000003</v>
      </c>
    </row>
    <row r="1698" spans="1:2" x14ac:dyDescent="0.35">
      <c r="A1698" s="1">
        <v>38534</v>
      </c>
      <c r="B1698">
        <v>89.768000000000001</v>
      </c>
    </row>
    <row r="1699" spans="1:2" x14ac:dyDescent="0.35">
      <c r="A1699" s="1">
        <v>38537</v>
      </c>
      <c r="B1699">
        <v>89.768000000000001</v>
      </c>
    </row>
    <row r="1700" spans="1:2" x14ac:dyDescent="0.35">
      <c r="A1700" s="1">
        <v>38538</v>
      </c>
      <c r="B1700">
        <v>89.263000000000005</v>
      </c>
    </row>
    <row r="1701" spans="1:2" x14ac:dyDescent="0.35">
      <c r="A1701" s="1">
        <v>38539</v>
      </c>
      <c r="B1701">
        <v>89.396000000000001</v>
      </c>
    </row>
    <row r="1702" spans="1:2" x14ac:dyDescent="0.35">
      <c r="A1702" s="1">
        <v>38540</v>
      </c>
      <c r="B1702">
        <v>89.744</v>
      </c>
    </row>
    <row r="1703" spans="1:2" x14ac:dyDescent="0.35">
      <c r="A1703" s="1">
        <v>38541</v>
      </c>
      <c r="B1703">
        <v>89.483000000000004</v>
      </c>
    </row>
    <row r="1704" spans="1:2" x14ac:dyDescent="0.35">
      <c r="A1704" s="1">
        <v>38544</v>
      </c>
      <c r="B1704">
        <v>88.998000000000005</v>
      </c>
    </row>
    <row r="1705" spans="1:2" x14ac:dyDescent="0.35">
      <c r="A1705" s="1">
        <v>38545</v>
      </c>
      <c r="B1705">
        <v>89.108999999999995</v>
      </c>
    </row>
    <row r="1706" spans="1:2" x14ac:dyDescent="0.35">
      <c r="A1706" s="1">
        <v>38546</v>
      </c>
      <c r="B1706">
        <v>88.900999999999996</v>
      </c>
    </row>
    <row r="1707" spans="1:2" x14ac:dyDescent="0.35">
      <c r="A1707" s="1">
        <v>38547</v>
      </c>
      <c r="B1707">
        <v>88.849000000000004</v>
      </c>
    </row>
    <row r="1708" spans="1:2" x14ac:dyDescent="0.35">
      <c r="A1708" s="1">
        <v>38548</v>
      </c>
      <c r="B1708">
        <v>88.733999999999995</v>
      </c>
    </row>
    <row r="1709" spans="1:2" x14ac:dyDescent="0.35">
      <c r="A1709" s="1">
        <v>38551</v>
      </c>
      <c r="B1709">
        <v>88.733999999999995</v>
      </c>
    </row>
    <row r="1710" spans="1:2" x14ac:dyDescent="0.35">
      <c r="A1710" s="1">
        <v>38552</v>
      </c>
      <c r="B1710">
        <v>88.576999999999998</v>
      </c>
    </row>
    <row r="1711" spans="1:2" x14ac:dyDescent="0.35">
      <c r="A1711" s="1">
        <v>38553</v>
      </c>
      <c r="B1711">
        <v>88.35</v>
      </c>
    </row>
    <row r="1712" spans="1:2" x14ac:dyDescent="0.35">
      <c r="A1712" s="1">
        <v>38554</v>
      </c>
      <c r="B1712">
        <v>88.186999999999998</v>
      </c>
    </row>
    <row r="1713" spans="1:2" x14ac:dyDescent="0.35">
      <c r="A1713" s="1">
        <v>38555</v>
      </c>
      <c r="B1713">
        <v>88.444000000000003</v>
      </c>
    </row>
    <row r="1714" spans="1:2" x14ac:dyDescent="0.35">
      <c r="A1714" s="1">
        <v>38558</v>
      </c>
      <c r="B1714">
        <v>88.415999999999997</v>
      </c>
    </row>
    <row r="1715" spans="1:2" x14ac:dyDescent="0.35">
      <c r="A1715" s="1">
        <v>38559</v>
      </c>
      <c r="B1715">
        <v>88.337000000000003</v>
      </c>
    </row>
    <row r="1716" spans="1:2" x14ac:dyDescent="0.35">
      <c r="A1716" s="1">
        <v>38560</v>
      </c>
      <c r="B1716">
        <v>88.307000000000002</v>
      </c>
    </row>
    <row r="1717" spans="1:2" x14ac:dyDescent="0.35">
      <c r="A1717" s="1">
        <v>38561</v>
      </c>
      <c r="B1717">
        <v>88.486999999999995</v>
      </c>
    </row>
    <row r="1718" spans="1:2" x14ac:dyDescent="0.35">
      <c r="A1718" s="1">
        <v>38562</v>
      </c>
      <c r="B1718">
        <v>88.135000000000005</v>
      </c>
    </row>
    <row r="1719" spans="1:2" x14ac:dyDescent="0.35">
      <c r="A1719" s="1">
        <v>38565</v>
      </c>
      <c r="B1719">
        <v>87.754000000000005</v>
      </c>
    </row>
    <row r="1720" spans="1:2" x14ac:dyDescent="0.35">
      <c r="A1720" s="1">
        <v>38566</v>
      </c>
      <c r="B1720">
        <v>87.863</v>
      </c>
    </row>
    <row r="1721" spans="1:2" x14ac:dyDescent="0.35">
      <c r="A1721" s="1">
        <v>38567</v>
      </c>
      <c r="B1721">
        <v>88</v>
      </c>
    </row>
    <row r="1722" spans="1:2" x14ac:dyDescent="0.35">
      <c r="A1722" s="1">
        <v>38568</v>
      </c>
      <c r="B1722">
        <v>88.081000000000003</v>
      </c>
    </row>
    <row r="1723" spans="1:2" x14ac:dyDescent="0.35">
      <c r="A1723" s="1">
        <v>38569</v>
      </c>
      <c r="B1723">
        <v>87.435000000000002</v>
      </c>
    </row>
    <row r="1724" spans="1:2" x14ac:dyDescent="0.35">
      <c r="A1724" s="1">
        <v>38572</v>
      </c>
      <c r="B1724">
        <v>87.334000000000003</v>
      </c>
    </row>
    <row r="1725" spans="1:2" x14ac:dyDescent="0.35">
      <c r="A1725" s="1">
        <v>38573</v>
      </c>
      <c r="B1725">
        <v>87.188999999999993</v>
      </c>
    </row>
    <row r="1726" spans="1:2" x14ac:dyDescent="0.35">
      <c r="A1726" s="1">
        <v>38574</v>
      </c>
      <c r="B1726">
        <v>87.597999999999999</v>
      </c>
    </row>
    <row r="1727" spans="1:2" x14ac:dyDescent="0.35">
      <c r="A1727" s="1">
        <v>38575</v>
      </c>
      <c r="B1727">
        <v>87.561999999999998</v>
      </c>
    </row>
    <row r="1728" spans="1:2" x14ac:dyDescent="0.35">
      <c r="A1728" s="1">
        <v>38576</v>
      </c>
      <c r="B1728">
        <v>88.259</v>
      </c>
    </row>
    <row r="1729" spans="1:2" x14ac:dyDescent="0.35">
      <c r="A1729" s="1">
        <v>38579</v>
      </c>
      <c r="B1729">
        <v>88.322000000000003</v>
      </c>
    </row>
    <row r="1730" spans="1:2" x14ac:dyDescent="0.35">
      <c r="A1730" s="1">
        <v>38580</v>
      </c>
      <c r="B1730">
        <v>88.796000000000006</v>
      </c>
    </row>
    <row r="1731" spans="1:2" x14ac:dyDescent="0.35">
      <c r="A1731" s="1">
        <v>38581</v>
      </c>
      <c r="B1731">
        <v>88.646000000000001</v>
      </c>
    </row>
    <row r="1732" spans="1:2" x14ac:dyDescent="0.35">
      <c r="A1732" s="1">
        <v>38582</v>
      </c>
      <c r="B1732">
        <v>88.587000000000003</v>
      </c>
    </row>
    <row r="1733" spans="1:2" x14ac:dyDescent="0.35">
      <c r="A1733" s="1">
        <v>38583</v>
      </c>
      <c r="B1733">
        <v>88.570999999999998</v>
      </c>
    </row>
    <row r="1734" spans="1:2" x14ac:dyDescent="0.35">
      <c r="A1734" s="1">
        <v>38586</v>
      </c>
      <c r="B1734">
        <v>88.599000000000004</v>
      </c>
    </row>
    <row r="1735" spans="1:2" x14ac:dyDescent="0.35">
      <c r="A1735" s="1">
        <v>38587</v>
      </c>
      <c r="B1735">
        <v>88.962999999999994</v>
      </c>
    </row>
    <row r="1736" spans="1:2" x14ac:dyDescent="0.35">
      <c r="A1736" s="1">
        <v>38588</v>
      </c>
      <c r="B1736">
        <v>88.980999999999995</v>
      </c>
    </row>
    <row r="1737" spans="1:2" x14ac:dyDescent="0.35">
      <c r="A1737" s="1">
        <v>38589</v>
      </c>
      <c r="B1737">
        <v>89.183999999999997</v>
      </c>
    </row>
    <row r="1738" spans="1:2" x14ac:dyDescent="0.35">
      <c r="A1738" s="1">
        <v>38590</v>
      </c>
      <c r="B1738">
        <v>89.245000000000005</v>
      </c>
    </row>
    <row r="1739" spans="1:2" x14ac:dyDescent="0.35">
      <c r="A1739" s="1">
        <v>38593</v>
      </c>
      <c r="B1739">
        <v>89.245000000000005</v>
      </c>
    </row>
    <row r="1740" spans="1:2" x14ac:dyDescent="0.35">
      <c r="A1740" s="1">
        <v>38594</v>
      </c>
      <c r="B1740">
        <v>89.518000000000001</v>
      </c>
    </row>
    <row r="1741" spans="1:2" x14ac:dyDescent="0.35">
      <c r="A1741" s="1">
        <v>38595</v>
      </c>
      <c r="B1741">
        <v>90.331000000000003</v>
      </c>
    </row>
    <row r="1742" spans="1:2" x14ac:dyDescent="0.35">
      <c r="A1742" s="1">
        <v>38596</v>
      </c>
      <c r="B1742">
        <v>90.480999999999995</v>
      </c>
    </row>
    <row r="1743" spans="1:2" x14ac:dyDescent="0.35">
      <c r="A1743" s="1">
        <v>38597</v>
      </c>
      <c r="B1743">
        <v>90.397999999999996</v>
      </c>
    </row>
    <row r="1744" spans="1:2" x14ac:dyDescent="0.35">
      <c r="A1744" s="1">
        <v>38600</v>
      </c>
      <c r="B1744">
        <v>90.397999999999996</v>
      </c>
    </row>
    <row r="1745" spans="1:2" x14ac:dyDescent="0.35">
      <c r="A1745" s="1">
        <v>38601</v>
      </c>
      <c r="B1745">
        <v>90.090999999999994</v>
      </c>
    </row>
    <row r="1746" spans="1:2" x14ac:dyDescent="0.35">
      <c r="A1746" s="1">
        <v>38602</v>
      </c>
      <c r="B1746">
        <v>89.68</v>
      </c>
    </row>
    <row r="1747" spans="1:2" x14ac:dyDescent="0.35">
      <c r="A1747" s="1">
        <v>38603</v>
      </c>
      <c r="B1747">
        <v>89.748999999999995</v>
      </c>
    </row>
    <row r="1748" spans="1:2" x14ac:dyDescent="0.35">
      <c r="A1748" s="1">
        <v>38604</v>
      </c>
      <c r="B1748">
        <v>89.932000000000002</v>
      </c>
    </row>
    <row r="1749" spans="1:2" x14ac:dyDescent="0.35">
      <c r="A1749" s="1">
        <v>38607</v>
      </c>
      <c r="B1749">
        <v>89.573999999999998</v>
      </c>
    </row>
    <row r="1750" spans="1:2" x14ac:dyDescent="0.35">
      <c r="A1750" s="1">
        <v>38608</v>
      </c>
      <c r="B1750">
        <v>89.956999999999994</v>
      </c>
    </row>
    <row r="1751" spans="1:2" x14ac:dyDescent="0.35">
      <c r="A1751" s="1">
        <v>38609</v>
      </c>
      <c r="B1751">
        <v>89.903999999999996</v>
      </c>
    </row>
    <row r="1752" spans="1:2" x14ac:dyDescent="0.35">
      <c r="A1752" s="1">
        <v>38610</v>
      </c>
      <c r="B1752">
        <v>89.438000000000002</v>
      </c>
    </row>
    <row r="1753" spans="1:2" x14ac:dyDescent="0.35">
      <c r="A1753" s="1">
        <v>38611</v>
      </c>
      <c r="B1753">
        <v>88.771000000000001</v>
      </c>
    </row>
    <row r="1754" spans="1:2" x14ac:dyDescent="0.35">
      <c r="A1754" s="1">
        <v>38614</v>
      </c>
      <c r="B1754">
        <v>88.941000000000003</v>
      </c>
    </row>
    <row r="1755" spans="1:2" x14ac:dyDescent="0.35">
      <c r="A1755" s="1">
        <v>38615</v>
      </c>
      <c r="B1755">
        <v>88.805999999999997</v>
      </c>
    </row>
    <row r="1756" spans="1:2" x14ac:dyDescent="0.35">
      <c r="A1756" s="1">
        <v>38616</v>
      </c>
      <c r="B1756">
        <v>89.48</v>
      </c>
    </row>
    <row r="1757" spans="1:2" x14ac:dyDescent="0.35">
      <c r="A1757" s="1">
        <v>38617</v>
      </c>
      <c r="B1757">
        <v>89.563000000000002</v>
      </c>
    </row>
    <row r="1758" spans="1:2" x14ac:dyDescent="0.35">
      <c r="A1758" s="1">
        <v>38618</v>
      </c>
      <c r="B1758">
        <v>89.198999999999998</v>
      </c>
    </row>
    <row r="1759" spans="1:2" x14ac:dyDescent="0.35">
      <c r="A1759" s="1">
        <v>38621</v>
      </c>
      <c r="B1759">
        <v>88.691999999999993</v>
      </c>
    </row>
    <row r="1760" spans="1:2" x14ac:dyDescent="0.35">
      <c r="A1760" s="1">
        <v>38622</v>
      </c>
      <c r="B1760">
        <v>88.578999999999994</v>
      </c>
    </row>
    <row r="1761" spans="1:2" x14ac:dyDescent="0.35">
      <c r="A1761" s="1">
        <v>38623</v>
      </c>
      <c r="B1761">
        <v>88.715999999999994</v>
      </c>
    </row>
    <row r="1762" spans="1:2" x14ac:dyDescent="0.35">
      <c r="A1762" s="1">
        <v>38624</v>
      </c>
      <c r="B1762">
        <v>88.679000000000002</v>
      </c>
    </row>
    <row r="1763" spans="1:2" x14ac:dyDescent="0.35">
      <c r="A1763" s="1">
        <v>38625</v>
      </c>
      <c r="B1763">
        <v>88.341999999999999</v>
      </c>
    </row>
    <row r="1764" spans="1:2" x14ac:dyDescent="0.35">
      <c r="A1764" s="1">
        <v>38628</v>
      </c>
      <c r="B1764">
        <v>87.893000000000001</v>
      </c>
    </row>
    <row r="1765" spans="1:2" x14ac:dyDescent="0.35">
      <c r="A1765" s="1">
        <v>38629</v>
      </c>
      <c r="B1765">
        <v>88.168000000000006</v>
      </c>
    </row>
    <row r="1766" spans="1:2" x14ac:dyDescent="0.35">
      <c r="A1766" s="1">
        <v>38630</v>
      </c>
      <c r="B1766">
        <v>88.325999999999993</v>
      </c>
    </row>
    <row r="1767" spans="1:2" x14ac:dyDescent="0.35">
      <c r="A1767" s="1">
        <v>38631</v>
      </c>
      <c r="B1767">
        <v>88.206000000000003</v>
      </c>
    </row>
    <row r="1768" spans="1:2" x14ac:dyDescent="0.35">
      <c r="A1768" s="1">
        <v>38632</v>
      </c>
      <c r="B1768">
        <v>87.947999999999993</v>
      </c>
    </row>
    <row r="1769" spans="1:2" x14ac:dyDescent="0.35">
      <c r="A1769" s="1">
        <v>38635</v>
      </c>
      <c r="B1769">
        <v>87.947999999999993</v>
      </c>
    </row>
    <row r="1770" spans="1:2" x14ac:dyDescent="0.35">
      <c r="A1770" s="1">
        <v>38636</v>
      </c>
      <c r="B1770">
        <v>88.037999999999997</v>
      </c>
    </row>
    <row r="1771" spans="1:2" x14ac:dyDescent="0.35">
      <c r="A1771" s="1">
        <v>38637</v>
      </c>
      <c r="B1771">
        <v>87.801000000000002</v>
      </c>
    </row>
    <row r="1772" spans="1:2" x14ac:dyDescent="0.35">
      <c r="A1772" s="1">
        <v>38638</v>
      </c>
      <c r="B1772">
        <v>87.346999999999994</v>
      </c>
    </row>
    <row r="1773" spans="1:2" x14ac:dyDescent="0.35">
      <c r="A1773" s="1">
        <v>38639</v>
      </c>
      <c r="B1773">
        <v>87.406999999999996</v>
      </c>
    </row>
    <row r="1774" spans="1:2" x14ac:dyDescent="0.35">
      <c r="A1774" s="1">
        <v>38642</v>
      </c>
      <c r="B1774">
        <v>87.376000000000005</v>
      </c>
    </row>
    <row r="1775" spans="1:2" x14ac:dyDescent="0.35">
      <c r="A1775" s="1">
        <v>38643</v>
      </c>
      <c r="B1775">
        <v>87.429000000000002</v>
      </c>
    </row>
    <row r="1776" spans="1:2" x14ac:dyDescent="0.35">
      <c r="A1776" s="1">
        <v>38644</v>
      </c>
      <c r="B1776">
        <v>87.715000000000003</v>
      </c>
    </row>
    <row r="1777" spans="1:2" x14ac:dyDescent="0.35">
      <c r="A1777" s="1">
        <v>38645</v>
      </c>
      <c r="B1777">
        <v>87.453000000000003</v>
      </c>
    </row>
    <row r="1778" spans="1:2" x14ac:dyDescent="0.35">
      <c r="A1778" s="1">
        <v>38646</v>
      </c>
      <c r="B1778">
        <v>87.965999999999994</v>
      </c>
    </row>
    <row r="1779" spans="1:2" x14ac:dyDescent="0.35">
      <c r="A1779" s="1">
        <v>38649</v>
      </c>
      <c r="B1779">
        <v>87.960999999999999</v>
      </c>
    </row>
    <row r="1780" spans="1:2" x14ac:dyDescent="0.35">
      <c r="A1780" s="1">
        <v>38650</v>
      </c>
      <c r="B1780">
        <v>87.697999999999993</v>
      </c>
    </row>
    <row r="1781" spans="1:2" x14ac:dyDescent="0.35">
      <c r="A1781" s="1">
        <v>38651</v>
      </c>
      <c r="B1781">
        <v>86.75</v>
      </c>
    </row>
    <row r="1782" spans="1:2" x14ac:dyDescent="0.35">
      <c r="A1782" s="1">
        <v>38652</v>
      </c>
      <c r="B1782">
        <v>86.911000000000001</v>
      </c>
    </row>
    <row r="1783" spans="1:2" x14ac:dyDescent="0.35">
      <c r="A1783" s="1">
        <v>38653</v>
      </c>
      <c r="B1783">
        <v>86.915999999999997</v>
      </c>
    </row>
    <row r="1784" spans="1:2" x14ac:dyDescent="0.35">
      <c r="A1784" s="1">
        <v>38656</v>
      </c>
      <c r="B1784">
        <v>86.933000000000007</v>
      </c>
    </row>
    <row r="1785" spans="1:2" x14ac:dyDescent="0.35">
      <c r="A1785" s="1">
        <v>38657</v>
      </c>
      <c r="B1785">
        <v>86.668999999999997</v>
      </c>
    </row>
    <row r="1786" spans="1:2" x14ac:dyDescent="0.35">
      <c r="A1786" s="1">
        <v>38658</v>
      </c>
      <c r="B1786">
        <v>86.52</v>
      </c>
    </row>
    <row r="1787" spans="1:2" x14ac:dyDescent="0.35">
      <c r="A1787" s="1">
        <v>38659</v>
      </c>
      <c r="B1787">
        <v>86.051000000000002</v>
      </c>
    </row>
    <row r="1788" spans="1:2" x14ac:dyDescent="0.35">
      <c r="A1788" s="1">
        <v>38660</v>
      </c>
      <c r="B1788">
        <v>85.831000000000003</v>
      </c>
    </row>
    <row r="1789" spans="1:2" x14ac:dyDescent="0.35">
      <c r="A1789" s="1">
        <v>38663</v>
      </c>
      <c r="B1789">
        <v>86.155000000000001</v>
      </c>
    </row>
    <row r="1790" spans="1:2" x14ac:dyDescent="0.35">
      <c r="A1790" s="1">
        <v>38664</v>
      </c>
      <c r="B1790">
        <v>86.742000000000004</v>
      </c>
    </row>
    <row r="1791" spans="1:2" x14ac:dyDescent="0.35">
      <c r="A1791" s="1">
        <v>38665</v>
      </c>
      <c r="B1791">
        <v>86.305000000000007</v>
      </c>
    </row>
    <row r="1792" spans="1:2" x14ac:dyDescent="0.35">
      <c r="A1792" s="1">
        <v>38666</v>
      </c>
      <c r="B1792">
        <v>86.444999999999993</v>
      </c>
    </row>
    <row r="1793" spans="1:2" x14ac:dyDescent="0.35">
      <c r="A1793" s="1">
        <v>38667</v>
      </c>
      <c r="B1793">
        <v>86.444999999999993</v>
      </c>
    </row>
    <row r="1794" spans="1:2" x14ac:dyDescent="0.35">
      <c r="A1794" s="1">
        <v>38670</v>
      </c>
      <c r="B1794">
        <v>86.616</v>
      </c>
    </row>
    <row r="1795" spans="1:2" x14ac:dyDescent="0.35">
      <c r="A1795" s="1">
        <v>38671</v>
      </c>
      <c r="B1795">
        <v>86.682000000000002</v>
      </c>
    </row>
    <row r="1796" spans="1:2" x14ac:dyDescent="0.35">
      <c r="A1796" s="1">
        <v>38672</v>
      </c>
      <c r="B1796">
        <v>87.22</v>
      </c>
    </row>
    <row r="1797" spans="1:2" x14ac:dyDescent="0.35">
      <c r="A1797" s="1">
        <v>38673</v>
      </c>
      <c r="B1797">
        <v>87.375</v>
      </c>
    </row>
    <row r="1798" spans="1:2" x14ac:dyDescent="0.35">
      <c r="A1798" s="1">
        <v>38674</v>
      </c>
      <c r="B1798">
        <v>87.265000000000001</v>
      </c>
    </row>
    <row r="1799" spans="1:2" x14ac:dyDescent="0.35">
      <c r="A1799" s="1">
        <v>38677</v>
      </c>
      <c r="B1799">
        <v>87.587999999999994</v>
      </c>
    </row>
    <row r="1800" spans="1:2" x14ac:dyDescent="0.35">
      <c r="A1800" s="1">
        <v>38678</v>
      </c>
      <c r="B1800">
        <v>87.572999999999993</v>
      </c>
    </row>
    <row r="1801" spans="1:2" x14ac:dyDescent="0.35">
      <c r="A1801" s="1">
        <v>38679</v>
      </c>
      <c r="B1801">
        <v>87.721999999999994</v>
      </c>
    </row>
    <row r="1802" spans="1:2" x14ac:dyDescent="0.35">
      <c r="A1802" s="1">
        <v>38680</v>
      </c>
      <c r="B1802">
        <v>87.721999999999994</v>
      </c>
    </row>
    <row r="1803" spans="1:2" x14ac:dyDescent="0.35">
      <c r="A1803" s="1">
        <v>38681</v>
      </c>
      <c r="B1803">
        <v>87.747</v>
      </c>
    </row>
    <row r="1804" spans="1:2" x14ac:dyDescent="0.35">
      <c r="A1804" s="1">
        <v>38684</v>
      </c>
      <c r="B1804">
        <v>88.058000000000007</v>
      </c>
    </row>
    <row r="1805" spans="1:2" x14ac:dyDescent="0.35">
      <c r="A1805" s="1">
        <v>38685</v>
      </c>
      <c r="B1805">
        <v>87.671999999999997</v>
      </c>
    </row>
    <row r="1806" spans="1:2" x14ac:dyDescent="0.35">
      <c r="A1806" s="1">
        <v>38686</v>
      </c>
      <c r="B1806">
        <v>87.465999999999994</v>
      </c>
    </row>
    <row r="1807" spans="1:2" x14ac:dyDescent="0.35">
      <c r="A1807" s="1">
        <v>38687</v>
      </c>
      <c r="B1807">
        <v>87.281000000000006</v>
      </c>
    </row>
    <row r="1808" spans="1:2" x14ac:dyDescent="0.35">
      <c r="A1808" s="1">
        <v>38688</v>
      </c>
      <c r="B1808">
        <v>87.05</v>
      </c>
    </row>
    <row r="1809" spans="1:2" x14ac:dyDescent="0.35">
      <c r="A1809" s="1">
        <v>38691</v>
      </c>
      <c r="B1809">
        <v>86.959000000000003</v>
      </c>
    </row>
    <row r="1810" spans="1:2" x14ac:dyDescent="0.35">
      <c r="A1810" s="1">
        <v>38692</v>
      </c>
      <c r="B1810">
        <v>87.186999999999998</v>
      </c>
    </row>
    <row r="1811" spans="1:2" x14ac:dyDescent="0.35">
      <c r="A1811" s="1">
        <v>38693</v>
      </c>
      <c r="B1811">
        <v>87.2</v>
      </c>
    </row>
    <row r="1812" spans="1:2" x14ac:dyDescent="0.35">
      <c r="A1812" s="1">
        <v>38694</v>
      </c>
      <c r="B1812">
        <v>87.225999999999999</v>
      </c>
    </row>
    <row r="1813" spans="1:2" x14ac:dyDescent="0.35">
      <c r="A1813" s="1">
        <v>38695</v>
      </c>
      <c r="B1813">
        <v>87.570999999999998</v>
      </c>
    </row>
    <row r="1814" spans="1:2" x14ac:dyDescent="0.35">
      <c r="A1814" s="1">
        <v>38698</v>
      </c>
      <c r="B1814">
        <v>87.2</v>
      </c>
    </row>
    <row r="1815" spans="1:2" x14ac:dyDescent="0.35">
      <c r="A1815" s="1">
        <v>38699</v>
      </c>
      <c r="B1815">
        <v>87.266000000000005</v>
      </c>
    </row>
    <row r="1816" spans="1:2" x14ac:dyDescent="0.35">
      <c r="A1816" s="1">
        <v>38700</v>
      </c>
      <c r="B1816">
        <v>87.85</v>
      </c>
    </row>
    <row r="1817" spans="1:2" x14ac:dyDescent="0.35">
      <c r="A1817" s="1">
        <v>38701</v>
      </c>
      <c r="B1817">
        <v>87.61</v>
      </c>
    </row>
    <row r="1818" spans="1:2" x14ac:dyDescent="0.35">
      <c r="A1818" s="1">
        <v>38702</v>
      </c>
      <c r="B1818">
        <v>88.093999999999994</v>
      </c>
    </row>
    <row r="1819" spans="1:2" x14ac:dyDescent="0.35">
      <c r="A1819" s="1">
        <v>38705</v>
      </c>
      <c r="B1819">
        <v>88.048000000000002</v>
      </c>
    </row>
    <row r="1820" spans="1:2" x14ac:dyDescent="0.35">
      <c r="A1820" s="1">
        <v>38706</v>
      </c>
      <c r="B1820">
        <v>87.861000000000004</v>
      </c>
    </row>
    <row r="1821" spans="1:2" x14ac:dyDescent="0.35">
      <c r="A1821" s="1">
        <v>38707</v>
      </c>
      <c r="B1821">
        <v>87.715999999999994</v>
      </c>
    </row>
    <row r="1822" spans="1:2" x14ac:dyDescent="0.35">
      <c r="A1822" s="1">
        <v>38708</v>
      </c>
      <c r="B1822">
        <v>88.05</v>
      </c>
    </row>
    <row r="1823" spans="1:2" x14ac:dyDescent="0.35">
      <c r="A1823" s="1">
        <v>38709</v>
      </c>
      <c r="B1823">
        <v>88.296000000000006</v>
      </c>
    </row>
    <row r="1824" spans="1:2" x14ac:dyDescent="0.35">
      <c r="A1824" s="1">
        <v>38712</v>
      </c>
      <c r="B1824">
        <v>88.296000000000006</v>
      </c>
    </row>
    <row r="1825" spans="1:2" x14ac:dyDescent="0.35">
      <c r="A1825" s="1">
        <v>38713</v>
      </c>
      <c r="B1825">
        <v>88.296000000000006</v>
      </c>
    </row>
    <row r="1826" spans="1:2" x14ac:dyDescent="0.35">
      <c r="A1826" s="1">
        <v>38714</v>
      </c>
      <c r="B1826">
        <v>88.828000000000003</v>
      </c>
    </row>
    <row r="1827" spans="1:2" x14ac:dyDescent="0.35">
      <c r="A1827" s="1">
        <v>38715</v>
      </c>
      <c r="B1827">
        <v>88.555000000000007</v>
      </c>
    </row>
    <row r="1828" spans="1:2" x14ac:dyDescent="0.35">
      <c r="A1828" s="1">
        <v>38716</v>
      </c>
      <c r="B1828">
        <v>88.602000000000004</v>
      </c>
    </row>
    <row r="1829" spans="1:2" x14ac:dyDescent="0.35">
      <c r="A1829" s="1">
        <v>38719</v>
      </c>
      <c r="B1829">
        <v>88.602000000000004</v>
      </c>
    </row>
    <row r="1830" spans="1:2" x14ac:dyDescent="0.35">
      <c r="A1830" s="1">
        <v>38720</v>
      </c>
      <c r="B1830">
        <v>88.768000000000001</v>
      </c>
    </row>
    <row r="1831" spans="1:2" x14ac:dyDescent="0.35">
      <c r="A1831" s="1">
        <v>38721</v>
      </c>
      <c r="B1831">
        <v>88.78</v>
      </c>
    </row>
    <row r="1832" spans="1:2" x14ac:dyDescent="0.35">
      <c r="A1832" s="1">
        <v>38722</v>
      </c>
      <c r="B1832">
        <v>88.897000000000006</v>
      </c>
    </row>
    <row r="1833" spans="1:2" x14ac:dyDescent="0.35">
      <c r="A1833" s="1">
        <v>38723</v>
      </c>
      <c r="B1833">
        <v>88.817999999999998</v>
      </c>
    </row>
    <row r="1834" spans="1:2" x14ac:dyDescent="0.35">
      <c r="A1834" s="1">
        <v>38726</v>
      </c>
      <c r="B1834">
        <v>89.001000000000005</v>
      </c>
    </row>
    <row r="1835" spans="1:2" x14ac:dyDescent="0.35">
      <c r="A1835" s="1">
        <v>38727</v>
      </c>
      <c r="B1835">
        <v>88.734999999999999</v>
      </c>
    </row>
    <row r="1836" spans="1:2" x14ac:dyDescent="0.35">
      <c r="A1836" s="1">
        <v>38728</v>
      </c>
      <c r="B1836">
        <v>88.587000000000003</v>
      </c>
    </row>
    <row r="1837" spans="1:2" x14ac:dyDescent="0.35">
      <c r="A1837" s="1">
        <v>38729</v>
      </c>
      <c r="B1837">
        <v>88.695999999999998</v>
      </c>
    </row>
    <row r="1838" spans="1:2" x14ac:dyDescent="0.35">
      <c r="A1838" s="1">
        <v>38730</v>
      </c>
      <c r="B1838">
        <v>89.076999999999998</v>
      </c>
    </row>
    <row r="1839" spans="1:2" x14ac:dyDescent="0.35">
      <c r="A1839" s="1">
        <v>38733</v>
      </c>
      <c r="B1839">
        <v>89.076999999999998</v>
      </c>
    </row>
    <row r="1840" spans="1:2" x14ac:dyDescent="0.35">
      <c r="A1840" s="1">
        <v>38734</v>
      </c>
      <c r="B1840">
        <v>89.216999999999999</v>
      </c>
    </row>
    <row r="1841" spans="1:2" x14ac:dyDescent="0.35">
      <c r="A1841" s="1">
        <v>38735</v>
      </c>
      <c r="B1841">
        <v>89.480999999999995</v>
      </c>
    </row>
    <row r="1842" spans="1:2" x14ac:dyDescent="0.35">
      <c r="A1842" s="1">
        <v>38736</v>
      </c>
      <c r="B1842">
        <v>89.204999999999998</v>
      </c>
    </row>
    <row r="1843" spans="1:2" x14ac:dyDescent="0.35">
      <c r="A1843" s="1">
        <v>38737</v>
      </c>
      <c r="B1843">
        <v>89.266999999999996</v>
      </c>
    </row>
    <row r="1844" spans="1:2" x14ac:dyDescent="0.35">
      <c r="A1844" s="1">
        <v>38740</v>
      </c>
      <c r="B1844">
        <v>89.17</v>
      </c>
    </row>
    <row r="1845" spans="1:2" x14ac:dyDescent="0.35">
      <c r="A1845" s="1">
        <v>38741</v>
      </c>
      <c r="B1845">
        <v>89.14</v>
      </c>
    </row>
    <row r="1846" spans="1:2" x14ac:dyDescent="0.35">
      <c r="A1846" s="1">
        <v>38742</v>
      </c>
      <c r="B1846">
        <v>88.671000000000006</v>
      </c>
    </row>
    <row r="1847" spans="1:2" x14ac:dyDescent="0.35">
      <c r="A1847" s="1">
        <v>38743</v>
      </c>
      <c r="B1847">
        <v>88.082999999999998</v>
      </c>
    </row>
    <row r="1848" spans="1:2" x14ac:dyDescent="0.35">
      <c r="A1848" s="1">
        <v>38744</v>
      </c>
      <c r="B1848">
        <v>88.123000000000005</v>
      </c>
    </row>
    <row r="1849" spans="1:2" x14ac:dyDescent="0.35">
      <c r="A1849" s="1">
        <v>38747</v>
      </c>
      <c r="B1849">
        <v>87.974999999999994</v>
      </c>
    </row>
    <row r="1850" spans="1:2" x14ac:dyDescent="0.35">
      <c r="A1850" s="1">
        <v>38748</v>
      </c>
      <c r="B1850">
        <v>88.144999999999996</v>
      </c>
    </row>
    <row r="1851" spans="1:2" x14ac:dyDescent="0.35">
      <c r="A1851" s="1">
        <v>38749</v>
      </c>
      <c r="B1851">
        <v>87.884</v>
      </c>
    </row>
    <row r="1852" spans="1:2" x14ac:dyDescent="0.35">
      <c r="A1852" s="1">
        <v>38750</v>
      </c>
      <c r="B1852">
        <v>87.896000000000001</v>
      </c>
    </row>
    <row r="1853" spans="1:2" x14ac:dyDescent="0.35">
      <c r="A1853" s="1">
        <v>38751</v>
      </c>
      <c r="B1853">
        <v>87.825999999999993</v>
      </c>
    </row>
    <row r="1854" spans="1:2" x14ac:dyDescent="0.35">
      <c r="A1854" s="1">
        <v>38754</v>
      </c>
      <c r="B1854">
        <v>88.046999999999997</v>
      </c>
    </row>
    <row r="1855" spans="1:2" x14ac:dyDescent="0.35">
      <c r="A1855" s="1">
        <v>38755</v>
      </c>
      <c r="B1855">
        <v>87.956999999999994</v>
      </c>
    </row>
    <row r="1856" spans="1:2" x14ac:dyDescent="0.35">
      <c r="A1856" s="1">
        <v>38756</v>
      </c>
      <c r="B1856">
        <v>87.983000000000004</v>
      </c>
    </row>
    <row r="1857" spans="1:2" x14ac:dyDescent="0.35">
      <c r="A1857" s="1">
        <v>38757</v>
      </c>
      <c r="B1857">
        <v>87.817999999999998</v>
      </c>
    </row>
    <row r="1858" spans="1:2" x14ac:dyDescent="0.35">
      <c r="A1858" s="1">
        <v>38758</v>
      </c>
      <c r="B1858">
        <v>88.144000000000005</v>
      </c>
    </row>
    <row r="1859" spans="1:2" x14ac:dyDescent="0.35">
      <c r="A1859" s="1">
        <v>38761</v>
      </c>
      <c r="B1859">
        <v>87.736000000000004</v>
      </c>
    </row>
    <row r="1860" spans="1:2" x14ac:dyDescent="0.35">
      <c r="A1860" s="1">
        <v>38762</v>
      </c>
      <c r="B1860">
        <v>87.727999999999994</v>
      </c>
    </row>
    <row r="1861" spans="1:2" x14ac:dyDescent="0.35">
      <c r="A1861" s="1">
        <v>38763</v>
      </c>
      <c r="B1861">
        <v>87.781000000000006</v>
      </c>
    </row>
    <row r="1862" spans="1:2" x14ac:dyDescent="0.35">
      <c r="A1862" s="1">
        <v>38764</v>
      </c>
      <c r="B1862">
        <v>87.787000000000006</v>
      </c>
    </row>
    <row r="1863" spans="1:2" x14ac:dyDescent="0.35">
      <c r="A1863" s="1">
        <v>38765</v>
      </c>
      <c r="B1863">
        <v>88.099000000000004</v>
      </c>
    </row>
    <row r="1864" spans="1:2" x14ac:dyDescent="0.35">
      <c r="A1864" s="1">
        <v>38768</v>
      </c>
      <c r="B1864">
        <v>88.099000000000004</v>
      </c>
    </row>
    <row r="1865" spans="1:2" x14ac:dyDescent="0.35">
      <c r="A1865" s="1">
        <v>38769</v>
      </c>
      <c r="B1865">
        <v>88.037999999999997</v>
      </c>
    </row>
    <row r="1866" spans="1:2" x14ac:dyDescent="0.35">
      <c r="A1866" s="1">
        <v>38770</v>
      </c>
      <c r="B1866">
        <v>88.248999999999995</v>
      </c>
    </row>
    <row r="1867" spans="1:2" x14ac:dyDescent="0.35">
      <c r="A1867" s="1">
        <v>38771</v>
      </c>
      <c r="B1867">
        <v>88.028000000000006</v>
      </c>
    </row>
    <row r="1868" spans="1:2" x14ac:dyDescent="0.35">
      <c r="A1868" s="1">
        <v>38772</v>
      </c>
      <c r="B1868">
        <v>88.025999999999996</v>
      </c>
    </row>
    <row r="1869" spans="1:2" x14ac:dyDescent="0.35">
      <c r="A1869" s="1">
        <v>38775</v>
      </c>
      <c r="B1869">
        <v>88.07</v>
      </c>
    </row>
    <row r="1870" spans="1:2" x14ac:dyDescent="0.35">
      <c r="A1870" s="1">
        <v>38776</v>
      </c>
      <c r="B1870">
        <v>88.177999999999997</v>
      </c>
    </row>
    <row r="1871" spans="1:2" x14ac:dyDescent="0.35">
      <c r="A1871" s="1">
        <v>38777</v>
      </c>
      <c r="B1871">
        <v>88.025999999999996</v>
      </c>
    </row>
    <row r="1872" spans="1:2" x14ac:dyDescent="0.35">
      <c r="A1872" s="1">
        <v>38778</v>
      </c>
      <c r="B1872">
        <v>87.44</v>
      </c>
    </row>
    <row r="1873" spans="1:2" x14ac:dyDescent="0.35">
      <c r="A1873" s="1">
        <v>38779</v>
      </c>
      <c r="B1873">
        <v>87.21</v>
      </c>
    </row>
    <row r="1874" spans="1:2" x14ac:dyDescent="0.35">
      <c r="A1874" s="1">
        <v>38782</v>
      </c>
      <c r="B1874">
        <v>87.052999999999997</v>
      </c>
    </row>
    <row r="1875" spans="1:2" x14ac:dyDescent="0.35">
      <c r="A1875" s="1">
        <v>38783</v>
      </c>
      <c r="B1875">
        <v>86.798000000000002</v>
      </c>
    </row>
    <row r="1876" spans="1:2" x14ac:dyDescent="0.35">
      <c r="A1876" s="1">
        <v>38784</v>
      </c>
      <c r="B1876">
        <v>86.89</v>
      </c>
    </row>
    <row r="1877" spans="1:2" x14ac:dyDescent="0.35">
      <c r="A1877" s="1">
        <v>38785</v>
      </c>
      <c r="B1877">
        <v>86.91</v>
      </c>
    </row>
    <row r="1878" spans="1:2" x14ac:dyDescent="0.35">
      <c r="A1878" s="1">
        <v>38786</v>
      </c>
      <c r="B1878">
        <v>86.721999999999994</v>
      </c>
    </row>
    <row r="1879" spans="1:2" x14ac:dyDescent="0.35">
      <c r="A1879" s="1">
        <v>38789</v>
      </c>
      <c r="B1879">
        <v>86.733999999999995</v>
      </c>
    </row>
    <row r="1880" spans="1:2" x14ac:dyDescent="0.35">
      <c r="A1880" s="1">
        <v>38790</v>
      </c>
      <c r="B1880">
        <v>87.227999999999994</v>
      </c>
    </row>
    <row r="1881" spans="1:2" x14ac:dyDescent="0.35">
      <c r="A1881" s="1">
        <v>38791</v>
      </c>
      <c r="B1881">
        <v>87.099000000000004</v>
      </c>
    </row>
    <row r="1882" spans="1:2" x14ac:dyDescent="0.35">
      <c r="A1882" s="1">
        <v>38792</v>
      </c>
      <c r="B1882">
        <v>87.569000000000003</v>
      </c>
    </row>
    <row r="1883" spans="1:2" x14ac:dyDescent="0.35">
      <c r="A1883" s="1">
        <v>38793</v>
      </c>
      <c r="B1883">
        <v>87.575000000000003</v>
      </c>
    </row>
    <row r="1884" spans="1:2" x14ac:dyDescent="0.35">
      <c r="A1884" s="1">
        <v>38796</v>
      </c>
      <c r="B1884">
        <v>87.81</v>
      </c>
    </row>
    <row r="1885" spans="1:2" x14ac:dyDescent="0.35">
      <c r="A1885" s="1">
        <v>38797</v>
      </c>
      <c r="B1885">
        <v>87.349000000000004</v>
      </c>
    </row>
    <row r="1886" spans="1:2" x14ac:dyDescent="0.35">
      <c r="A1886" s="1">
        <v>38798</v>
      </c>
      <c r="B1886">
        <v>87.382000000000005</v>
      </c>
    </row>
    <row r="1887" spans="1:2" x14ac:dyDescent="0.35">
      <c r="A1887" s="1">
        <v>38799</v>
      </c>
      <c r="B1887">
        <v>87.253</v>
      </c>
    </row>
    <row r="1888" spans="1:2" x14ac:dyDescent="0.35">
      <c r="A1888" s="1">
        <v>38800</v>
      </c>
      <c r="B1888">
        <v>87.623000000000005</v>
      </c>
    </row>
    <row r="1889" spans="1:2" x14ac:dyDescent="0.35">
      <c r="A1889" s="1">
        <v>38803</v>
      </c>
      <c r="B1889">
        <v>87.539000000000001</v>
      </c>
    </row>
    <row r="1890" spans="1:2" x14ac:dyDescent="0.35">
      <c r="A1890" s="1">
        <v>38804</v>
      </c>
      <c r="B1890">
        <v>87.174000000000007</v>
      </c>
    </row>
    <row r="1891" spans="1:2" x14ac:dyDescent="0.35">
      <c r="A1891" s="1">
        <v>38805</v>
      </c>
      <c r="B1891">
        <v>86.879000000000005</v>
      </c>
    </row>
    <row r="1892" spans="1:2" x14ac:dyDescent="0.35">
      <c r="A1892" s="1">
        <v>38806</v>
      </c>
      <c r="B1892">
        <v>86.48</v>
      </c>
    </row>
    <row r="1893" spans="1:2" x14ac:dyDescent="0.35">
      <c r="A1893" s="1">
        <v>38807</v>
      </c>
      <c r="B1893">
        <v>86.531999999999996</v>
      </c>
    </row>
    <row r="1894" spans="1:2" x14ac:dyDescent="0.35">
      <c r="A1894" s="1">
        <v>38810</v>
      </c>
      <c r="B1894">
        <v>86.325999999999993</v>
      </c>
    </row>
    <row r="1895" spans="1:2" x14ac:dyDescent="0.35">
      <c r="A1895" s="1">
        <v>38811</v>
      </c>
      <c r="B1895">
        <v>86.570999999999998</v>
      </c>
    </row>
    <row r="1896" spans="1:2" x14ac:dyDescent="0.35">
      <c r="A1896" s="1">
        <v>38812</v>
      </c>
      <c r="B1896">
        <v>86.584000000000003</v>
      </c>
    </row>
    <row r="1897" spans="1:2" x14ac:dyDescent="0.35">
      <c r="A1897" s="1">
        <v>38813</v>
      </c>
      <c r="B1897">
        <v>86.293000000000006</v>
      </c>
    </row>
    <row r="1898" spans="1:2" x14ac:dyDescent="0.35">
      <c r="A1898" s="1">
        <v>38814</v>
      </c>
      <c r="B1898">
        <v>86.003</v>
      </c>
    </row>
    <row r="1899" spans="1:2" x14ac:dyDescent="0.35">
      <c r="A1899" s="1">
        <v>38817</v>
      </c>
      <c r="B1899">
        <v>85.852999999999994</v>
      </c>
    </row>
    <row r="1900" spans="1:2" x14ac:dyDescent="0.35">
      <c r="A1900" s="1">
        <v>38818</v>
      </c>
      <c r="B1900">
        <v>86.081999999999994</v>
      </c>
    </row>
    <row r="1901" spans="1:2" x14ac:dyDescent="0.35">
      <c r="A1901" s="1">
        <v>38819</v>
      </c>
      <c r="B1901">
        <v>86.036000000000001</v>
      </c>
    </row>
    <row r="1902" spans="1:2" x14ac:dyDescent="0.35">
      <c r="A1902" s="1">
        <v>38820</v>
      </c>
      <c r="B1902">
        <v>85.435000000000002</v>
      </c>
    </row>
    <row r="1903" spans="1:2" x14ac:dyDescent="0.35">
      <c r="A1903" s="1">
        <v>38821</v>
      </c>
      <c r="B1903">
        <v>85.435000000000002</v>
      </c>
    </row>
    <row r="1904" spans="1:2" x14ac:dyDescent="0.35">
      <c r="A1904" s="1">
        <v>38824</v>
      </c>
      <c r="B1904">
        <v>85.435000000000002</v>
      </c>
    </row>
    <row r="1905" spans="1:2" x14ac:dyDescent="0.35">
      <c r="A1905" s="1">
        <v>38825</v>
      </c>
      <c r="B1905">
        <v>85.742999999999995</v>
      </c>
    </row>
    <row r="1906" spans="1:2" x14ac:dyDescent="0.35">
      <c r="A1906" s="1">
        <v>38826</v>
      </c>
      <c r="B1906">
        <v>85.605999999999995</v>
      </c>
    </row>
    <row r="1907" spans="1:2" x14ac:dyDescent="0.35">
      <c r="A1907" s="1">
        <v>38827</v>
      </c>
      <c r="B1907">
        <v>85.587000000000003</v>
      </c>
    </row>
    <row r="1908" spans="1:2" x14ac:dyDescent="0.35">
      <c r="A1908" s="1">
        <v>38828</v>
      </c>
      <c r="B1908">
        <v>85.614000000000004</v>
      </c>
    </row>
    <row r="1909" spans="1:2" x14ac:dyDescent="0.35">
      <c r="A1909" s="1">
        <v>38831</v>
      </c>
      <c r="B1909">
        <v>86.058000000000007</v>
      </c>
    </row>
    <row r="1910" spans="1:2" x14ac:dyDescent="0.35">
      <c r="A1910" s="1">
        <v>38832</v>
      </c>
      <c r="B1910">
        <v>85.555000000000007</v>
      </c>
    </row>
    <row r="1911" spans="1:2" x14ac:dyDescent="0.35">
      <c r="A1911" s="1">
        <v>38833</v>
      </c>
      <c r="B1911">
        <v>85.334999999999994</v>
      </c>
    </row>
    <row r="1912" spans="1:2" x14ac:dyDescent="0.35">
      <c r="A1912" s="1">
        <v>38834</v>
      </c>
      <c r="B1912">
        <v>85.504000000000005</v>
      </c>
    </row>
    <row r="1913" spans="1:2" x14ac:dyDescent="0.35">
      <c r="A1913" s="1">
        <v>38835</v>
      </c>
      <c r="B1913">
        <v>85.459000000000003</v>
      </c>
    </row>
    <row r="1914" spans="1:2" x14ac:dyDescent="0.35">
      <c r="A1914" s="1">
        <v>38838</v>
      </c>
      <c r="B1914">
        <v>85.459000000000003</v>
      </c>
    </row>
    <row r="1915" spans="1:2" x14ac:dyDescent="0.35">
      <c r="A1915" s="1">
        <v>38839</v>
      </c>
      <c r="B1915">
        <v>85.397000000000006</v>
      </c>
    </row>
    <row r="1916" spans="1:2" x14ac:dyDescent="0.35">
      <c r="A1916" s="1">
        <v>38840</v>
      </c>
      <c r="B1916">
        <v>85.010999999999996</v>
      </c>
    </row>
    <row r="1917" spans="1:2" x14ac:dyDescent="0.35">
      <c r="A1917" s="1">
        <v>38841</v>
      </c>
      <c r="B1917">
        <v>85.055999999999997</v>
      </c>
    </row>
    <row r="1918" spans="1:2" x14ac:dyDescent="0.35">
      <c r="A1918" s="1">
        <v>38842</v>
      </c>
      <c r="B1918">
        <v>85.346000000000004</v>
      </c>
    </row>
    <row r="1919" spans="1:2" x14ac:dyDescent="0.35">
      <c r="A1919" s="1">
        <v>38845</v>
      </c>
      <c r="B1919">
        <v>85.316000000000003</v>
      </c>
    </row>
    <row r="1920" spans="1:2" x14ac:dyDescent="0.35">
      <c r="A1920" s="1">
        <v>38846</v>
      </c>
      <c r="B1920">
        <v>85.412999999999997</v>
      </c>
    </row>
    <row r="1921" spans="1:2" x14ac:dyDescent="0.35">
      <c r="A1921" s="1">
        <v>38847</v>
      </c>
      <c r="B1921">
        <v>85.55</v>
      </c>
    </row>
    <row r="1922" spans="1:2" x14ac:dyDescent="0.35">
      <c r="A1922" s="1">
        <v>38848</v>
      </c>
      <c r="B1922">
        <v>85.259</v>
      </c>
    </row>
    <row r="1923" spans="1:2" x14ac:dyDescent="0.35">
      <c r="A1923" s="1">
        <v>38849</v>
      </c>
      <c r="B1923">
        <v>85.117999999999995</v>
      </c>
    </row>
    <row r="1924" spans="1:2" x14ac:dyDescent="0.35">
      <c r="A1924" s="1">
        <v>38852</v>
      </c>
      <c r="B1924">
        <v>85.14</v>
      </c>
    </row>
    <row r="1925" spans="1:2" x14ac:dyDescent="0.35">
      <c r="A1925" s="1">
        <v>38853</v>
      </c>
      <c r="B1925">
        <v>85.566000000000003</v>
      </c>
    </row>
    <row r="1926" spans="1:2" x14ac:dyDescent="0.35">
      <c r="A1926" s="1">
        <v>38854</v>
      </c>
      <c r="B1926">
        <v>85.134</v>
      </c>
    </row>
    <row r="1927" spans="1:2" x14ac:dyDescent="0.35">
      <c r="A1927" s="1">
        <v>38855</v>
      </c>
      <c r="B1927">
        <v>85.644000000000005</v>
      </c>
    </row>
    <row r="1928" spans="1:2" x14ac:dyDescent="0.35">
      <c r="A1928" s="1">
        <v>38856</v>
      </c>
      <c r="B1928">
        <v>85.975999999999999</v>
      </c>
    </row>
    <row r="1929" spans="1:2" x14ac:dyDescent="0.35">
      <c r="A1929" s="1">
        <v>38859</v>
      </c>
      <c r="B1929">
        <v>86.171999999999997</v>
      </c>
    </row>
    <row r="1930" spans="1:2" x14ac:dyDescent="0.35">
      <c r="A1930" s="1">
        <v>38860</v>
      </c>
      <c r="B1930">
        <v>85.734999999999999</v>
      </c>
    </row>
    <row r="1931" spans="1:2" x14ac:dyDescent="0.35">
      <c r="A1931" s="1">
        <v>38861</v>
      </c>
      <c r="B1931">
        <v>85.918000000000006</v>
      </c>
    </row>
    <row r="1932" spans="1:2" x14ac:dyDescent="0.35">
      <c r="A1932" s="1">
        <v>38862</v>
      </c>
      <c r="B1932">
        <v>86.009</v>
      </c>
    </row>
    <row r="1933" spans="1:2" x14ac:dyDescent="0.35">
      <c r="A1933" s="1">
        <v>38863</v>
      </c>
      <c r="B1933">
        <v>85.924999999999997</v>
      </c>
    </row>
    <row r="1934" spans="1:2" x14ac:dyDescent="0.35">
      <c r="A1934" s="1">
        <v>38866</v>
      </c>
      <c r="B1934">
        <v>85.924999999999997</v>
      </c>
    </row>
    <row r="1935" spans="1:2" x14ac:dyDescent="0.35">
      <c r="A1935" s="1">
        <v>38867</v>
      </c>
      <c r="B1935">
        <v>85.718999999999994</v>
      </c>
    </row>
    <row r="1936" spans="1:2" x14ac:dyDescent="0.35">
      <c r="A1936" s="1">
        <v>38868</v>
      </c>
      <c r="B1936">
        <v>85.777000000000001</v>
      </c>
    </row>
    <row r="1937" spans="1:2" x14ac:dyDescent="0.35">
      <c r="A1937" s="1">
        <v>38869</v>
      </c>
      <c r="B1937">
        <v>85.616</v>
      </c>
    </row>
    <row r="1938" spans="1:2" x14ac:dyDescent="0.35">
      <c r="A1938" s="1">
        <v>38870</v>
      </c>
      <c r="B1938">
        <v>86.194999999999993</v>
      </c>
    </row>
    <row r="1939" spans="1:2" x14ac:dyDescent="0.35">
      <c r="A1939" s="1">
        <v>38873</v>
      </c>
      <c r="B1939">
        <v>86.32</v>
      </c>
    </row>
    <row r="1940" spans="1:2" x14ac:dyDescent="0.35">
      <c r="A1940" s="1">
        <v>38874</v>
      </c>
      <c r="B1940">
        <v>86.117000000000004</v>
      </c>
    </row>
    <row r="1941" spans="1:2" x14ac:dyDescent="0.35">
      <c r="A1941" s="1">
        <v>38875</v>
      </c>
      <c r="B1941">
        <v>86.144000000000005</v>
      </c>
    </row>
    <row r="1942" spans="1:2" x14ac:dyDescent="0.35">
      <c r="A1942" s="1">
        <v>38876</v>
      </c>
      <c r="B1942">
        <v>86.385999999999996</v>
      </c>
    </row>
    <row r="1943" spans="1:2" x14ac:dyDescent="0.35">
      <c r="A1943" s="1">
        <v>38877</v>
      </c>
      <c r="B1943">
        <v>86.484999999999999</v>
      </c>
    </row>
    <row r="1944" spans="1:2" x14ac:dyDescent="0.35">
      <c r="A1944" s="1">
        <v>38880</v>
      </c>
      <c r="B1944">
        <v>86.498000000000005</v>
      </c>
    </row>
    <row r="1945" spans="1:2" x14ac:dyDescent="0.35">
      <c r="A1945" s="1">
        <v>38881</v>
      </c>
      <c r="B1945">
        <v>86.616</v>
      </c>
    </row>
    <row r="1946" spans="1:2" x14ac:dyDescent="0.35">
      <c r="A1946" s="1">
        <v>38882</v>
      </c>
      <c r="B1946">
        <v>86.195999999999998</v>
      </c>
    </row>
    <row r="1947" spans="1:2" x14ac:dyDescent="0.35">
      <c r="A1947" s="1">
        <v>38883</v>
      </c>
      <c r="B1947">
        <v>85.649000000000001</v>
      </c>
    </row>
    <row r="1948" spans="1:2" x14ac:dyDescent="0.35">
      <c r="A1948" s="1">
        <v>38884</v>
      </c>
      <c r="B1948">
        <v>85.733999999999995</v>
      </c>
    </row>
    <row r="1949" spans="1:2" x14ac:dyDescent="0.35">
      <c r="A1949" s="1">
        <v>38887</v>
      </c>
      <c r="B1949">
        <v>85.399000000000001</v>
      </c>
    </row>
    <row r="1950" spans="1:2" x14ac:dyDescent="0.35">
      <c r="A1950" s="1">
        <v>38888</v>
      </c>
      <c r="B1950">
        <v>85.381</v>
      </c>
    </row>
    <row r="1951" spans="1:2" x14ac:dyDescent="0.35">
      <c r="A1951" s="1">
        <v>38889</v>
      </c>
      <c r="B1951">
        <v>85.451999999999998</v>
      </c>
    </row>
    <row r="1952" spans="1:2" x14ac:dyDescent="0.35">
      <c r="A1952" s="1">
        <v>38890</v>
      </c>
      <c r="B1952">
        <v>85.093000000000004</v>
      </c>
    </row>
    <row r="1953" spans="1:2" x14ac:dyDescent="0.35">
      <c r="A1953" s="1">
        <v>38891</v>
      </c>
      <c r="B1953">
        <v>84.927999999999997</v>
      </c>
    </row>
    <row r="1954" spans="1:2" x14ac:dyDescent="0.35">
      <c r="A1954" s="1">
        <v>38894</v>
      </c>
      <c r="B1954">
        <v>84.846999999999994</v>
      </c>
    </row>
    <row r="1955" spans="1:2" x14ac:dyDescent="0.35">
      <c r="A1955" s="1">
        <v>38895</v>
      </c>
      <c r="B1955">
        <v>85.064999999999998</v>
      </c>
    </row>
    <row r="1956" spans="1:2" x14ac:dyDescent="0.35">
      <c r="A1956" s="1">
        <v>38896</v>
      </c>
      <c r="B1956">
        <v>85.001999999999995</v>
      </c>
    </row>
    <row r="1957" spans="1:2" x14ac:dyDescent="0.35">
      <c r="A1957" s="1">
        <v>38897</v>
      </c>
      <c r="B1957">
        <v>84.99</v>
      </c>
    </row>
    <row r="1958" spans="1:2" x14ac:dyDescent="0.35">
      <c r="A1958" s="1">
        <v>38898</v>
      </c>
      <c r="B1958">
        <v>85.131</v>
      </c>
    </row>
    <row r="1959" spans="1:2" x14ac:dyDescent="0.35">
      <c r="A1959" s="1">
        <v>38901</v>
      </c>
      <c r="B1959">
        <v>85.358000000000004</v>
      </c>
    </row>
    <row r="1960" spans="1:2" x14ac:dyDescent="0.35">
      <c r="A1960" s="1">
        <v>38902</v>
      </c>
      <c r="B1960">
        <v>85.358000000000004</v>
      </c>
    </row>
    <row r="1961" spans="1:2" x14ac:dyDescent="0.35">
      <c r="A1961" s="1">
        <v>38903</v>
      </c>
      <c r="B1961">
        <v>84.81</v>
      </c>
    </row>
    <row r="1962" spans="1:2" x14ac:dyDescent="0.35">
      <c r="A1962" s="1">
        <v>38904</v>
      </c>
      <c r="B1962">
        <v>85.116</v>
      </c>
    </row>
    <row r="1963" spans="1:2" x14ac:dyDescent="0.35">
      <c r="A1963" s="1">
        <v>38905</v>
      </c>
      <c r="B1963">
        <v>85.495000000000005</v>
      </c>
    </row>
    <row r="1964" spans="1:2" x14ac:dyDescent="0.35">
      <c r="A1964" s="1">
        <v>38908</v>
      </c>
      <c r="B1964">
        <v>85.457999999999998</v>
      </c>
    </row>
    <row r="1965" spans="1:2" x14ac:dyDescent="0.35">
      <c r="A1965" s="1">
        <v>38909</v>
      </c>
      <c r="B1965">
        <v>85.903999999999996</v>
      </c>
    </row>
    <row r="1966" spans="1:2" x14ac:dyDescent="0.35">
      <c r="A1966" s="1">
        <v>38910</v>
      </c>
      <c r="B1966">
        <v>85.677999999999997</v>
      </c>
    </row>
    <row r="1967" spans="1:2" x14ac:dyDescent="0.35">
      <c r="A1967" s="1">
        <v>38911</v>
      </c>
      <c r="B1967">
        <v>85.891999999999996</v>
      </c>
    </row>
    <row r="1968" spans="1:2" x14ac:dyDescent="0.35">
      <c r="A1968" s="1">
        <v>38912</v>
      </c>
      <c r="B1968">
        <v>86.009</v>
      </c>
    </row>
    <row r="1969" spans="1:2" x14ac:dyDescent="0.35">
      <c r="A1969" s="1">
        <v>38915</v>
      </c>
      <c r="B1969">
        <v>85.984999999999999</v>
      </c>
    </row>
    <row r="1970" spans="1:2" x14ac:dyDescent="0.35">
      <c r="A1970" s="1">
        <v>38916</v>
      </c>
      <c r="B1970">
        <v>85.72</v>
      </c>
    </row>
    <row r="1971" spans="1:2" x14ac:dyDescent="0.35">
      <c r="A1971" s="1">
        <v>38917</v>
      </c>
      <c r="B1971">
        <v>85.978999999999999</v>
      </c>
    </row>
    <row r="1972" spans="1:2" x14ac:dyDescent="0.35">
      <c r="A1972" s="1">
        <v>38918</v>
      </c>
      <c r="B1972">
        <v>86.402000000000001</v>
      </c>
    </row>
    <row r="1973" spans="1:2" x14ac:dyDescent="0.35">
      <c r="A1973" s="1">
        <v>38919</v>
      </c>
      <c r="B1973">
        <v>86.56</v>
      </c>
    </row>
    <row r="1974" spans="1:2" x14ac:dyDescent="0.35">
      <c r="A1974" s="1">
        <v>38922</v>
      </c>
      <c r="B1974">
        <v>86.632999999999996</v>
      </c>
    </row>
    <row r="1975" spans="1:2" x14ac:dyDescent="0.35">
      <c r="A1975" s="1">
        <v>38923</v>
      </c>
      <c r="B1975">
        <v>86.424000000000007</v>
      </c>
    </row>
    <row r="1976" spans="1:2" x14ac:dyDescent="0.35">
      <c r="A1976" s="1">
        <v>38924</v>
      </c>
      <c r="B1976">
        <v>86.462999999999994</v>
      </c>
    </row>
    <row r="1977" spans="1:2" x14ac:dyDescent="0.35">
      <c r="A1977" s="1">
        <v>38925</v>
      </c>
      <c r="B1977">
        <v>86.712999999999994</v>
      </c>
    </row>
    <row r="1978" spans="1:2" x14ac:dyDescent="0.35">
      <c r="A1978" s="1">
        <v>38926</v>
      </c>
      <c r="B1978">
        <v>87.022000000000006</v>
      </c>
    </row>
    <row r="1979" spans="1:2" x14ac:dyDescent="0.35">
      <c r="A1979" s="1">
        <v>38929</v>
      </c>
      <c r="B1979">
        <v>87.055999999999997</v>
      </c>
    </row>
    <row r="1980" spans="1:2" x14ac:dyDescent="0.35">
      <c r="A1980" s="1">
        <v>38930</v>
      </c>
      <c r="B1980">
        <v>87.05</v>
      </c>
    </row>
    <row r="1981" spans="1:2" x14ac:dyDescent="0.35">
      <c r="A1981" s="1">
        <v>38931</v>
      </c>
      <c r="B1981">
        <v>87.123000000000005</v>
      </c>
    </row>
    <row r="1982" spans="1:2" x14ac:dyDescent="0.35">
      <c r="A1982" s="1">
        <v>38932</v>
      </c>
      <c r="B1982">
        <v>87.209000000000003</v>
      </c>
    </row>
    <row r="1983" spans="1:2" x14ac:dyDescent="0.35">
      <c r="A1983" s="1">
        <v>38933</v>
      </c>
      <c r="B1983">
        <v>87.721000000000004</v>
      </c>
    </row>
    <row r="1984" spans="1:2" x14ac:dyDescent="0.35">
      <c r="A1984" s="1">
        <v>38936</v>
      </c>
      <c r="B1984">
        <v>87.733999999999995</v>
      </c>
    </row>
    <row r="1985" spans="1:2" x14ac:dyDescent="0.35">
      <c r="A1985" s="1">
        <v>38937</v>
      </c>
      <c r="B1985">
        <v>87.680999999999997</v>
      </c>
    </row>
    <row r="1986" spans="1:2" x14ac:dyDescent="0.35">
      <c r="A1986" s="1">
        <v>38938</v>
      </c>
      <c r="B1986">
        <v>87.680999999999997</v>
      </c>
    </row>
    <row r="1987" spans="1:2" x14ac:dyDescent="0.35">
      <c r="A1987" s="1">
        <v>38939</v>
      </c>
      <c r="B1987">
        <v>87.626999999999995</v>
      </c>
    </row>
    <row r="1988" spans="1:2" x14ac:dyDescent="0.35">
      <c r="A1988" s="1">
        <v>38940</v>
      </c>
      <c r="B1988">
        <v>87.527000000000001</v>
      </c>
    </row>
    <row r="1989" spans="1:2" x14ac:dyDescent="0.35">
      <c r="A1989" s="1">
        <v>38943</v>
      </c>
      <c r="B1989">
        <v>87.361000000000004</v>
      </c>
    </row>
    <row r="1990" spans="1:2" x14ac:dyDescent="0.35">
      <c r="A1990" s="1">
        <v>38944</v>
      </c>
      <c r="B1990">
        <v>87.766999999999996</v>
      </c>
    </row>
    <row r="1991" spans="1:2" x14ac:dyDescent="0.35">
      <c r="A1991" s="1">
        <v>38945</v>
      </c>
      <c r="B1991">
        <v>88.23</v>
      </c>
    </row>
    <row r="1992" spans="1:2" x14ac:dyDescent="0.35">
      <c r="A1992" s="1">
        <v>38946</v>
      </c>
      <c r="B1992">
        <v>88.426000000000002</v>
      </c>
    </row>
    <row r="1993" spans="1:2" x14ac:dyDescent="0.35">
      <c r="A1993" s="1">
        <v>38947</v>
      </c>
      <c r="B1993">
        <v>88.507000000000005</v>
      </c>
    </row>
    <row r="1994" spans="1:2" x14ac:dyDescent="0.35">
      <c r="A1994" s="1">
        <v>38950</v>
      </c>
      <c r="B1994">
        <v>88.662000000000006</v>
      </c>
    </row>
    <row r="1995" spans="1:2" x14ac:dyDescent="0.35">
      <c r="A1995" s="1">
        <v>38951</v>
      </c>
      <c r="B1995">
        <v>88.811000000000007</v>
      </c>
    </row>
    <row r="1996" spans="1:2" x14ac:dyDescent="0.35">
      <c r="A1996" s="1">
        <v>38952</v>
      </c>
      <c r="B1996">
        <v>88.558999999999997</v>
      </c>
    </row>
    <row r="1997" spans="1:2" x14ac:dyDescent="0.35">
      <c r="A1997" s="1">
        <v>38953</v>
      </c>
      <c r="B1997">
        <v>88.748999999999995</v>
      </c>
    </row>
    <row r="1998" spans="1:2" x14ac:dyDescent="0.35">
      <c r="A1998" s="1">
        <v>38954</v>
      </c>
      <c r="B1998">
        <v>88.884</v>
      </c>
    </row>
    <row r="1999" spans="1:2" x14ac:dyDescent="0.35">
      <c r="A1999" s="1">
        <v>38957</v>
      </c>
      <c r="B1999">
        <v>88.884</v>
      </c>
    </row>
    <row r="2000" spans="1:2" x14ac:dyDescent="0.35">
      <c r="A2000" s="1">
        <v>38958</v>
      </c>
      <c r="B2000">
        <v>88.685000000000002</v>
      </c>
    </row>
    <row r="2001" spans="1:2" x14ac:dyDescent="0.35">
      <c r="A2001" s="1">
        <v>38959</v>
      </c>
      <c r="B2001">
        <v>89.085999999999999</v>
      </c>
    </row>
    <row r="2002" spans="1:2" x14ac:dyDescent="0.35">
      <c r="A2002" s="1">
        <v>38960</v>
      </c>
      <c r="B2002">
        <v>89.222999999999999</v>
      </c>
    </row>
    <row r="2003" spans="1:2" x14ac:dyDescent="0.35">
      <c r="A2003" s="1">
        <v>38961</v>
      </c>
      <c r="B2003">
        <v>89.338999999999999</v>
      </c>
    </row>
    <row r="2004" spans="1:2" x14ac:dyDescent="0.35">
      <c r="A2004" s="1">
        <v>38964</v>
      </c>
      <c r="B2004">
        <v>89.338999999999999</v>
      </c>
    </row>
    <row r="2005" spans="1:2" x14ac:dyDescent="0.35">
      <c r="A2005" s="1">
        <v>38965</v>
      </c>
      <c r="B2005">
        <v>89.206000000000003</v>
      </c>
    </row>
    <row r="2006" spans="1:2" x14ac:dyDescent="0.35">
      <c r="A2006" s="1">
        <v>38966</v>
      </c>
      <c r="B2006">
        <v>88.918000000000006</v>
      </c>
    </row>
    <row r="2007" spans="1:2" x14ac:dyDescent="0.35">
      <c r="A2007" s="1">
        <v>38967</v>
      </c>
      <c r="B2007">
        <v>89.102000000000004</v>
      </c>
    </row>
    <row r="2008" spans="1:2" x14ac:dyDescent="0.35">
      <c r="A2008" s="1">
        <v>38968</v>
      </c>
      <c r="B2008">
        <v>89.369</v>
      </c>
    </row>
    <row r="2009" spans="1:2" x14ac:dyDescent="0.35">
      <c r="A2009" s="1">
        <v>38971</v>
      </c>
      <c r="B2009">
        <v>89.091999999999999</v>
      </c>
    </row>
    <row r="2010" spans="1:2" x14ac:dyDescent="0.35">
      <c r="A2010" s="1">
        <v>38972</v>
      </c>
      <c r="B2010">
        <v>89.043999999999997</v>
      </c>
    </row>
    <row r="2011" spans="1:2" x14ac:dyDescent="0.35">
      <c r="A2011" s="1">
        <v>38973</v>
      </c>
      <c r="B2011">
        <v>89.460999999999999</v>
      </c>
    </row>
    <row r="2012" spans="1:2" x14ac:dyDescent="0.35">
      <c r="A2012" s="1">
        <v>38974</v>
      </c>
      <c r="B2012">
        <v>89.433000000000007</v>
      </c>
    </row>
    <row r="2013" spans="1:2" x14ac:dyDescent="0.35">
      <c r="A2013" s="1">
        <v>38975</v>
      </c>
      <c r="B2013">
        <v>89.384</v>
      </c>
    </row>
    <row r="2014" spans="1:2" x14ac:dyDescent="0.35">
      <c r="A2014" s="1">
        <v>38978</v>
      </c>
      <c r="B2014">
        <v>88.869</v>
      </c>
    </row>
    <row r="2015" spans="1:2" x14ac:dyDescent="0.35">
      <c r="A2015" s="1">
        <v>38979</v>
      </c>
      <c r="B2015">
        <v>89.47</v>
      </c>
    </row>
    <row r="2016" spans="1:2" x14ac:dyDescent="0.35">
      <c r="A2016" s="1">
        <v>38980</v>
      </c>
      <c r="B2016">
        <v>89.662000000000006</v>
      </c>
    </row>
    <row r="2017" spans="1:2" x14ac:dyDescent="0.35">
      <c r="A2017" s="1">
        <v>38981</v>
      </c>
      <c r="B2017">
        <v>89.855000000000004</v>
      </c>
    </row>
    <row r="2018" spans="1:2" x14ac:dyDescent="0.35">
      <c r="A2018" s="1">
        <v>38982</v>
      </c>
      <c r="B2018">
        <v>90.605999999999995</v>
      </c>
    </row>
    <row r="2019" spans="1:2" x14ac:dyDescent="0.35">
      <c r="A2019" s="1">
        <v>38985</v>
      </c>
      <c r="B2019">
        <v>91.018000000000001</v>
      </c>
    </row>
    <row r="2020" spans="1:2" x14ac:dyDescent="0.35">
      <c r="A2020" s="1">
        <v>38986</v>
      </c>
      <c r="B2020">
        <v>90.91</v>
      </c>
    </row>
    <row r="2021" spans="1:2" x14ac:dyDescent="0.35">
      <c r="A2021" s="1">
        <v>38987</v>
      </c>
      <c r="B2021">
        <v>90.802999999999997</v>
      </c>
    </row>
    <row r="2022" spans="1:2" x14ac:dyDescent="0.35">
      <c r="A2022" s="1">
        <v>38988</v>
      </c>
      <c r="B2022">
        <v>90.584000000000003</v>
      </c>
    </row>
    <row r="2023" spans="1:2" x14ac:dyDescent="0.35">
      <c r="A2023" s="1">
        <v>38989</v>
      </c>
      <c r="B2023">
        <v>90.527000000000001</v>
      </c>
    </row>
    <row r="2024" spans="1:2" x14ac:dyDescent="0.35">
      <c r="A2024" s="1">
        <v>38992</v>
      </c>
      <c r="B2024">
        <v>90.727999999999994</v>
      </c>
    </row>
    <row r="2025" spans="1:2" x14ac:dyDescent="0.35">
      <c r="A2025" s="1">
        <v>38993</v>
      </c>
      <c r="B2025">
        <v>90.725999999999999</v>
      </c>
    </row>
    <row r="2026" spans="1:2" x14ac:dyDescent="0.35">
      <c r="A2026" s="1">
        <v>38994</v>
      </c>
      <c r="B2026">
        <v>90.936000000000007</v>
      </c>
    </row>
    <row r="2027" spans="1:2" x14ac:dyDescent="0.35">
      <c r="A2027" s="1">
        <v>38995</v>
      </c>
      <c r="B2027">
        <v>90.71</v>
      </c>
    </row>
    <row r="2028" spans="1:2" x14ac:dyDescent="0.35">
      <c r="A2028" s="1">
        <v>38996</v>
      </c>
      <c r="B2028">
        <v>90.204999999999998</v>
      </c>
    </row>
    <row r="2029" spans="1:2" x14ac:dyDescent="0.35">
      <c r="A2029" s="1">
        <v>38999</v>
      </c>
      <c r="B2029">
        <v>90.204999999999998</v>
      </c>
    </row>
    <row r="2030" spans="1:2" x14ac:dyDescent="0.35">
      <c r="A2030" s="1">
        <v>39000</v>
      </c>
      <c r="B2030">
        <v>89.778999999999996</v>
      </c>
    </row>
    <row r="2031" spans="1:2" x14ac:dyDescent="0.35">
      <c r="A2031" s="1">
        <v>39001</v>
      </c>
      <c r="B2031">
        <v>89.846999999999994</v>
      </c>
    </row>
    <row r="2032" spans="1:2" x14ac:dyDescent="0.35">
      <c r="A2032" s="1">
        <v>39002</v>
      </c>
      <c r="B2032">
        <v>89.638999999999996</v>
      </c>
    </row>
    <row r="2033" spans="1:2" x14ac:dyDescent="0.35">
      <c r="A2033" s="1">
        <v>39003</v>
      </c>
      <c r="B2033">
        <v>89.35</v>
      </c>
    </row>
    <row r="2034" spans="1:2" x14ac:dyDescent="0.35">
      <c r="A2034" s="1">
        <v>39006</v>
      </c>
      <c r="B2034">
        <v>89.588999999999999</v>
      </c>
    </row>
    <row r="2035" spans="1:2" x14ac:dyDescent="0.35">
      <c r="A2035" s="1">
        <v>39007</v>
      </c>
      <c r="B2035">
        <v>89.981999999999999</v>
      </c>
    </row>
    <row r="2036" spans="1:2" x14ac:dyDescent="0.35">
      <c r="A2036" s="1">
        <v>39008</v>
      </c>
      <c r="B2036">
        <v>89.76</v>
      </c>
    </row>
    <row r="2037" spans="1:2" x14ac:dyDescent="0.35">
      <c r="A2037" s="1">
        <v>39009</v>
      </c>
      <c r="B2037">
        <v>89.656000000000006</v>
      </c>
    </row>
    <row r="2038" spans="1:2" x14ac:dyDescent="0.35">
      <c r="A2038" s="1">
        <v>39010</v>
      </c>
      <c r="B2038">
        <v>89.662000000000006</v>
      </c>
    </row>
    <row r="2039" spans="1:2" x14ac:dyDescent="0.35">
      <c r="A2039" s="1">
        <v>39013</v>
      </c>
      <c r="B2039">
        <v>89.379000000000005</v>
      </c>
    </row>
    <row r="2040" spans="1:2" x14ac:dyDescent="0.35">
      <c r="A2040" s="1">
        <v>39014</v>
      </c>
      <c r="B2040">
        <v>89.447000000000003</v>
      </c>
    </row>
    <row r="2041" spans="1:2" x14ac:dyDescent="0.35">
      <c r="A2041" s="1">
        <v>39015</v>
      </c>
      <c r="B2041">
        <v>89.617999999999995</v>
      </c>
    </row>
    <row r="2042" spans="1:2" x14ac:dyDescent="0.35">
      <c r="A2042" s="1">
        <v>39016</v>
      </c>
      <c r="B2042">
        <v>90.177000000000007</v>
      </c>
    </row>
    <row r="2043" spans="1:2" x14ac:dyDescent="0.35">
      <c r="A2043" s="1">
        <v>39017</v>
      </c>
      <c r="B2043">
        <v>90.474999999999994</v>
      </c>
    </row>
    <row r="2044" spans="1:2" x14ac:dyDescent="0.35">
      <c r="A2044" s="1">
        <v>39020</v>
      </c>
      <c r="B2044">
        <v>90.591999999999999</v>
      </c>
    </row>
    <row r="2045" spans="1:2" x14ac:dyDescent="0.35">
      <c r="A2045" s="1">
        <v>39021</v>
      </c>
      <c r="B2045">
        <v>90.962000000000003</v>
      </c>
    </row>
    <row r="2046" spans="1:2" x14ac:dyDescent="0.35">
      <c r="A2046" s="1">
        <v>39022</v>
      </c>
      <c r="B2046">
        <v>91.376999999999995</v>
      </c>
    </row>
    <row r="2047" spans="1:2" x14ac:dyDescent="0.35">
      <c r="A2047" s="1">
        <v>39023</v>
      </c>
      <c r="B2047">
        <v>91.277000000000001</v>
      </c>
    </row>
    <row r="2048" spans="1:2" x14ac:dyDescent="0.35">
      <c r="A2048" s="1">
        <v>39024</v>
      </c>
      <c r="B2048">
        <v>90.495000000000005</v>
      </c>
    </row>
    <row r="2049" spans="1:2" x14ac:dyDescent="0.35">
      <c r="A2049" s="1">
        <v>39027</v>
      </c>
      <c r="B2049">
        <v>90.269000000000005</v>
      </c>
    </row>
    <row r="2050" spans="1:2" x14ac:dyDescent="0.35">
      <c r="A2050" s="1">
        <v>39028</v>
      </c>
      <c r="B2050">
        <v>90.945999999999998</v>
      </c>
    </row>
    <row r="2051" spans="1:2" x14ac:dyDescent="0.35">
      <c r="A2051" s="1">
        <v>39029</v>
      </c>
      <c r="B2051">
        <v>90.811000000000007</v>
      </c>
    </row>
    <row r="2052" spans="1:2" x14ac:dyDescent="0.35">
      <c r="A2052" s="1">
        <v>39030</v>
      </c>
      <c r="B2052">
        <v>91.105000000000004</v>
      </c>
    </row>
    <row r="2053" spans="1:2" x14ac:dyDescent="0.35">
      <c r="A2053" s="1">
        <v>39031</v>
      </c>
      <c r="B2053">
        <v>91.394000000000005</v>
      </c>
    </row>
    <row r="2054" spans="1:2" x14ac:dyDescent="0.35">
      <c r="A2054" s="1">
        <v>39034</v>
      </c>
      <c r="B2054">
        <v>91.221000000000004</v>
      </c>
    </row>
    <row r="2055" spans="1:2" x14ac:dyDescent="0.35">
      <c r="A2055" s="1">
        <v>39035</v>
      </c>
      <c r="B2055">
        <v>91.602000000000004</v>
      </c>
    </row>
    <row r="2056" spans="1:2" x14ac:dyDescent="0.35">
      <c r="A2056" s="1">
        <v>39036</v>
      </c>
      <c r="B2056">
        <v>91.43</v>
      </c>
    </row>
    <row r="2057" spans="1:2" x14ac:dyDescent="0.35">
      <c r="A2057" s="1">
        <v>39037</v>
      </c>
      <c r="B2057">
        <v>91.429000000000002</v>
      </c>
    </row>
    <row r="2058" spans="1:2" x14ac:dyDescent="0.35">
      <c r="A2058" s="1">
        <v>39038</v>
      </c>
      <c r="B2058">
        <v>91.491</v>
      </c>
    </row>
    <row r="2059" spans="1:2" x14ac:dyDescent="0.35">
      <c r="A2059" s="1">
        <v>39041</v>
      </c>
      <c r="B2059">
        <v>91.572999999999993</v>
      </c>
    </row>
    <row r="2060" spans="1:2" x14ac:dyDescent="0.35">
      <c r="A2060" s="1">
        <v>39042</v>
      </c>
      <c r="B2060">
        <v>91.692999999999998</v>
      </c>
    </row>
    <row r="2061" spans="1:2" x14ac:dyDescent="0.35">
      <c r="A2061" s="1">
        <v>39043</v>
      </c>
      <c r="B2061">
        <v>91.933999999999997</v>
      </c>
    </row>
    <row r="2062" spans="1:2" x14ac:dyDescent="0.35">
      <c r="A2062" s="1">
        <v>39044</v>
      </c>
      <c r="B2062">
        <v>91.933999999999997</v>
      </c>
    </row>
    <row r="2063" spans="1:2" x14ac:dyDescent="0.35">
      <c r="A2063" s="1">
        <v>39045</v>
      </c>
      <c r="B2063">
        <v>92.253</v>
      </c>
    </row>
    <row r="2064" spans="1:2" x14ac:dyDescent="0.35">
      <c r="A2064" s="1">
        <v>39048</v>
      </c>
      <c r="B2064">
        <v>92.034000000000006</v>
      </c>
    </row>
    <row r="2065" spans="1:2" x14ac:dyDescent="0.35">
      <c r="A2065" s="1">
        <v>39049</v>
      </c>
      <c r="B2065">
        <v>92.570999999999998</v>
      </c>
    </row>
    <row r="2066" spans="1:2" x14ac:dyDescent="0.35">
      <c r="A2066" s="1">
        <v>39050</v>
      </c>
      <c r="B2066">
        <v>92.576999999999998</v>
      </c>
    </row>
    <row r="2067" spans="1:2" x14ac:dyDescent="0.35">
      <c r="A2067" s="1">
        <v>39051</v>
      </c>
      <c r="B2067">
        <v>92.799000000000007</v>
      </c>
    </row>
    <row r="2068" spans="1:2" x14ac:dyDescent="0.35">
      <c r="A2068" s="1">
        <v>39052</v>
      </c>
      <c r="B2068">
        <v>93.277000000000001</v>
      </c>
    </row>
    <row r="2069" spans="1:2" x14ac:dyDescent="0.35">
      <c r="A2069" s="1">
        <v>39055</v>
      </c>
      <c r="B2069">
        <v>93.265000000000001</v>
      </c>
    </row>
    <row r="2070" spans="1:2" x14ac:dyDescent="0.35">
      <c r="A2070" s="1">
        <v>39056</v>
      </c>
      <c r="B2070">
        <v>93.204999999999998</v>
      </c>
    </row>
    <row r="2071" spans="1:2" x14ac:dyDescent="0.35">
      <c r="A2071" s="1">
        <v>39057</v>
      </c>
      <c r="B2071">
        <v>93.137</v>
      </c>
    </row>
    <row r="2072" spans="1:2" x14ac:dyDescent="0.35">
      <c r="A2072" s="1">
        <v>39058</v>
      </c>
      <c r="B2072">
        <v>92.903000000000006</v>
      </c>
    </row>
    <row r="2073" spans="1:2" x14ac:dyDescent="0.35">
      <c r="A2073" s="1">
        <v>39059</v>
      </c>
      <c r="B2073">
        <v>92.575000000000003</v>
      </c>
    </row>
    <row r="2074" spans="1:2" x14ac:dyDescent="0.35">
      <c r="A2074" s="1">
        <v>39062</v>
      </c>
      <c r="B2074">
        <v>92.578000000000003</v>
      </c>
    </row>
    <row r="2075" spans="1:2" x14ac:dyDescent="0.35">
      <c r="A2075" s="1">
        <v>39063</v>
      </c>
      <c r="B2075">
        <v>92.685000000000002</v>
      </c>
    </row>
    <row r="2076" spans="1:2" x14ac:dyDescent="0.35">
      <c r="A2076" s="1">
        <v>39064</v>
      </c>
      <c r="B2076">
        <v>92.495000000000005</v>
      </c>
    </row>
    <row r="2077" spans="1:2" x14ac:dyDescent="0.35">
      <c r="A2077" s="1">
        <v>39065</v>
      </c>
      <c r="B2077">
        <v>92.313999999999993</v>
      </c>
    </row>
    <row r="2078" spans="1:2" x14ac:dyDescent="0.35">
      <c r="A2078" s="1">
        <v>39066</v>
      </c>
      <c r="B2078">
        <v>92.709000000000003</v>
      </c>
    </row>
    <row r="2079" spans="1:2" x14ac:dyDescent="0.35">
      <c r="A2079" s="1">
        <v>39069</v>
      </c>
      <c r="B2079">
        <v>92.156999999999996</v>
      </c>
    </row>
    <row r="2080" spans="1:2" x14ac:dyDescent="0.35">
      <c r="A2080" s="1">
        <v>39070</v>
      </c>
      <c r="B2080">
        <v>92.198999999999998</v>
      </c>
    </row>
    <row r="2081" spans="1:2" x14ac:dyDescent="0.35">
      <c r="A2081" s="1">
        <v>39071</v>
      </c>
      <c r="B2081">
        <v>92.09</v>
      </c>
    </row>
    <row r="2082" spans="1:2" x14ac:dyDescent="0.35">
      <c r="A2082" s="1">
        <v>39072</v>
      </c>
      <c r="B2082">
        <v>92.102999999999994</v>
      </c>
    </row>
    <row r="2083" spans="1:2" x14ac:dyDescent="0.35">
      <c r="A2083" s="1">
        <v>39073</v>
      </c>
      <c r="B2083">
        <v>92.009</v>
      </c>
    </row>
    <row r="2084" spans="1:2" x14ac:dyDescent="0.35">
      <c r="A2084" s="1">
        <v>39076</v>
      </c>
      <c r="B2084">
        <v>92.009</v>
      </c>
    </row>
    <row r="2085" spans="1:2" x14ac:dyDescent="0.35">
      <c r="A2085" s="1">
        <v>39077</v>
      </c>
      <c r="B2085">
        <v>92.009</v>
      </c>
    </row>
    <row r="2086" spans="1:2" x14ac:dyDescent="0.35">
      <c r="A2086" s="1">
        <v>39078</v>
      </c>
      <c r="B2086">
        <v>91.995999999999995</v>
      </c>
    </row>
    <row r="2087" spans="1:2" x14ac:dyDescent="0.35">
      <c r="A2087" s="1">
        <v>39079</v>
      </c>
      <c r="B2087">
        <v>91.512</v>
      </c>
    </row>
    <row r="2088" spans="1:2" x14ac:dyDescent="0.35">
      <c r="A2088" s="1">
        <v>39080</v>
      </c>
      <c r="B2088">
        <v>91.518000000000001</v>
      </c>
    </row>
    <row r="2089" spans="1:2" x14ac:dyDescent="0.35">
      <c r="A2089" s="1">
        <v>39083</v>
      </c>
      <c r="B2089">
        <v>91.518000000000001</v>
      </c>
    </row>
    <row r="2090" spans="1:2" x14ac:dyDescent="0.35">
      <c r="A2090" s="1">
        <v>39084</v>
      </c>
      <c r="B2090">
        <v>91.704999999999998</v>
      </c>
    </row>
    <row r="2091" spans="1:2" x14ac:dyDescent="0.35">
      <c r="A2091" s="1">
        <v>39085</v>
      </c>
      <c r="B2091">
        <v>91.888999999999996</v>
      </c>
    </row>
    <row r="2092" spans="1:2" x14ac:dyDescent="0.35">
      <c r="A2092" s="1">
        <v>39086</v>
      </c>
      <c r="B2092">
        <v>92.316000000000003</v>
      </c>
    </row>
    <row r="2093" spans="1:2" x14ac:dyDescent="0.35">
      <c r="A2093" s="1">
        <v>39087</v>
      </c>
      <c r="B2093">
        <v>91.921000000000006</v>
      </c>
    </row>
    <row r="2094" spans="1:2" x14ac:dyDescent="0.35">
      <c r="A2094" s="1">
        <v>39090</v>
      </c>
      <c r="B2094">
        <v>92.102999999999994</v>
      </c>
    </row>
    <row r="2095" spans="1:2" x14ac:dyDescent="0.35">
      <c r="A2095" s="1">
        <v>39091</v>
      </c>
      <c r="B2095">
        <v>92.031000000000006</v>
      </c>
    </row>
    <row r="2096" spans="1:2" x14ac:dyDescent="0.35">
      <c r="A2096" s="1">
        <v>39092</v>
      </c>
      <c r="B2096">
        <v>91.787999999999997</v>
      </c>
    </row>
    <row r="2097" spans="1:2" x14ac:dyDescent="0.35">
      <c r="A2097" s="1">
        <v>39093</v>
      </c>
      <c r="B2097">
        <v>91.56</v>
      </c>
    </row>
    <row r="2098" spans="1:2" x14ac:dyDescent="0.35">
      <c r="A2098" s="1">
        <v>39094</v>
      </c>
      <c r="B2098">
        <v>91.213999999999999</v>
      </c>
    </row>
    <row r="2099" spans="1:2" x14ac:dyDescent="0.35">
      <c r="A2099" s="1">
        <v>39097</v>
      </c>
      <c r="B2099">
        <v>91.213999999999999</v>
      </c>
    </row>
    <row r="2100" spans="1:2" x14ac:dyDescent="0.35">
      <c r="A2100" s="1">
        <v>39098</v>
      </c>
      <c r="B2100">
        <v>91.364999999999995</v>
      </c>
    </row>
    <row r="2101" spans="1:2" x14ac:dyDescent="0.35">
      <c r="A2101" s="1">
        <v>39099</v>
      </c>
      <c r="B2101">
        <v>91.33</v>
      </c>
    </row>
    <row r="2102" spans="1:2" x14ac:dyDescent="0.35">
      <c r="A2102" s="1">
        <v>39100</v>
      </c>
      <c r="B2102">
        <v>91.103999999999999</v>
      </c>
    </row>
    <row r="2103" spans="1:2" x14ac:dyDescent="0.35">
      <c r="A2103" s="1">
        <v>39101</v>
      </c>
      <c r="B2103">
        <v>91.222999999999999</v>
      </c>
    </row>
    <row r="2104" spans="1:2" x14ac:dyDescent="0.35">
      <c r="A2104" s="1">
        <v>39104</v>
      </c>
      <c r="B2104">
        <v>91.46</v>
      </c>
    </row>
    <row r="2105" spans="1:2" x14ac:dyDescent="0.35">
      <c r="A2105" s="1">
        <v>39105</v>
      </c>
      <c r="B2105">
        <v>91.304000000000002</v>
      </c>
    </row>
    <row r="2106" spans="1:2" x14ac:dyDescent="0.35">
      <c r="A2106" s="1">
        <v>39106</v>
      </c>
      <c r="B2106">
        <v>91.051000000000002</v>
      </c>
    </row>
    <row r="2107" spans="1:2" x14ac:dyDescent="0.35">
      <c r="A2107" s="1">
        <v>39107</v>
      </c>
      <c r="B2107">
        <v>90.861000000000004</v>
      </c>
    </row>
    <row r="2108" spans="1:2" x14ac:dyDescent="0.35">
      <c r="A2108" s="1">
        <v>39108</v>
      </c>
      <c r="B2108">
        <v>90.548000000000002</v>
      </c>
    </row>
    <row r="2109" spans="1:2" x14ac:dyDescent="0.35">
      <c r="A2109" s="1">
        <v>39111</v>
      </c>
      <c r="B2109">
        <v>90.477999999999994</v>
      </c>
    </row>
    <row r="2110" spans="1:2" x14ac:dyDescent="0.35">
      <c r="A2110" s="1">
        <v>39112</v>
      </c>
      <c r="B2110">
        <v>90.421999999999997</v>
      </c>
    </row>
    <row r="2111" spans="1:2" x14ac:dyDescent="0.35">
      <c r="A2111" s="1">
        <v>39113</v>
      </c>
      <c r="B2111">
        <v>90.623000000000005</v>
      </c>
    </row>
    <row r="2112" spans="1:2" x14ac:dyDescent="0.35">
      <c r="A2112" s="1">
        <v>39114</v>
      </c>
      <c r="B2112">
        <v>90.885999999999996</v>
      </c>
    </row>
    <row r="2113" spans="1:2" x14ac:dyDescent="0.35">
      <c r="A2113" s="1">
        <v>39115</v>
      </c>
      <c r="B2113">
        <v>91.102000000000004</v>
      </c>
    </row>
    <row r="2114" spans="1:2" x14ac:dyDescent="0.35">
      <c r="A2114" s="1">
        <v>39118</v>
      </c>
      <c r="B2114">
        <v>91.269000000000005</v>
      </c>
    </row>
    <row r="2115" spans="1:2" x14ac:dyDescent="0.35">
      <c r="A2115" s="1">
        <v>39119</v>
      </c>
      <c r="B2115">
        <v>91.296000000000006</v>
      </c>
    </row>
    <row r="2116" spans="1:2" x14ac:dyDescent="0.35">
      <c r="A2116" s="1">
        <v>39120</v>
      </c>
      <c r="B2116">
        <v>91.69</v>
      </c>
    </row>
    <row r="2117" spans="1:2" x14ac:dyDescent="0.35">
      <c r="A2117" s="1">
        <v>39121</v>
      </c>
      <c r="B2117">
        <v>91.653999999999996</v>
      </c>
    </row>
    <row r="2118" spans="1:2" x14ac:dyDescent="0.35">
      <c r="A2118" s="1">
        <v>39122</v>
      </c>
      <c r="B2118">
        <v>91.335999999999999</v>
      </c>
    </row>
    <row r="2119" spans="1:2" x14ac:dyDescent="0.35">
      <c r="A2119" s="1">
        <v>39125</v>
      </c>
      <c r="B2119">
        <v>91.242999999999995</v>
      </c>
    </row>
    <row r="2120" spans="1:2" x14ac:dyDescent="0.35">
      <c r="A2120" s="1">
        <v>39126</v>
      </c>
      <c r="B2120">
        <v>91.150999999999996</v>
      </c>
    </row>
    <row r="2121" spans="1:2" x14ac:dyDescent="0.35">
      <c r="A2121" s="1">
        <v>39127</v>
      </c>
      <c r="B2121">
        <v>91.628</v>
      </c>
    </row>
    <row r="2122" spans="1:2" x14ac:dyDescent="0.35">
      <c r="A2122" s="1">
        <v>39128</v>
      </c>
      <c r="B2122">
        <v>92.066000000000003</v>
      </c>
    </row>
    <row r="2123" spans="1:2" x14ac:dyDescent="0.35">
      <c r="A2123" s="1">
        <v>39129</v>
      </c>
      <c r="B2123">
        <v>92.100999999999999</v>
      </c>
    </row>
    <row r="2124" spans="1:2" x14ac:dyDescent="0.35">
      <c r="A2124" s="1">
        <v>39132</v>
      </c>
      <c r="B2124">
        <v>92.100999999999999</v>
      </c>
    </row>
    <row r="2125" spans="1:2" x14ac:dyDescent="0.35">
      <c r="A2125" s="1">
        <v>39133</v>
      </c>
      <c r="B2125">
        <v>92.14</v>
      </c>
    </row>
    <row r="2126" spans="1:2" x14ac:dyDescent="0.35">
      <c r="A2126" s="1">
        <v>39134</v>
      </c>
      <c r="B2126">
        <v>92.067999999999998</v>
      </c>
    </row>
    <row r="2127" spans="1:2" x14ac:dyDescent="0.35">
      <c r="A2127" s="1">
        <v>39135</v>
      </c>
      <c r="B2127">
        <v>91.911000000000001</v>
      </c>
    </row>
    <row r="2128" spans="1:2" x14ac:dyDescent="0.35">
      <c r="A2128" s="1">
        <v>39136</v>
      </c>
      <c r="B2128">
        <v>92.173000000000002</v>
      </c>
    </row>
    <row r="2129" spans="1:2" x14ac:dyDescent="0.35">
      <c r="A2129" s="1">
        <v>39139</v>
      </c>
      <c r="B2129">
        <v>92.462000000000003</v>
      </c>
    </row>
    <row r="2130" spans="1:2" x14ac:dyDescent="0.35">
      <c r="A2130" s="1">
        <v>39140</v>
      </c>
      <c r="B2130">
        <v>92.840999999999994</v>
      </c>
    </row>
    <row r="2131" spans="1:2" x14ac:dyDescent="0.35">
      <c r="A2131" s="1">
        <v>39141</v>
      </c>
      <c r="B2131">
        <v>92.918999999999997</v>
      </c>
    </row>
    <row r="2132" spans="1:2" x14ac:dyDescent="0.35">
      <c r="A2132" s="1">
        <v>39142</v>
      </c>
      <c r="B2132">
        <v>92.968999999999994</v>
      </c>
    </row>
    <row r="2133" spans="1:2" x14ac:dyDescent="0.35">
      <c r="A2133" s="1">
        <v>39143</v>
      </c>
      <c r="B2133">
        <v>92.981999999999999</v>
      </c>
    </row>
    <row r="2134" spans="1:2" x14ac:dyDescent="0.35">
      <c r="A2134" s="1">
        <v>39146</v>
      </c>
      <c r="B2134">
        <v>93.201999999999998</v>
      </c>
    </row>
    <row r="2135" spans="1:2" x14ac:dyDescent="0.35">
      <c r="A2135" s="1">
        <v>39147</v>
      </c>
      <c r="B2135">
        <v>93.338999999999999</v>
      </c>
    </row>
    <row r="2136" spans="1:2" x14ac:dyDescent="0.35">
      <c r="A2136" s="1">
        <v>39148</v>
      </c>
      <c r="B2136">
        <v>93.396000000000001</v>
      </c>
    </row>
    <row r="2137" spans="1:2" x14ac:dyDescent="0.35">
      <c r="A2137" s="1">
        <v>39149</v>
      </c>
      <c r="B2137">
        <v>93.394000000000005</v>
      </c>
    </row>
    <row r="2138" spans="1:2" x14ac:dyDescent="0.35">
      <c r="A2138" s="1">
        <v>39150</v>
      </c>
      <c r="B2138">
        <v>92.950999999999993</v>
      </c>
    </row>
    <row r="2139" spans="1:2" x14ac:dyDescent="0.35">
      <c r="A2139" s="1">
        <v>39153</v>
      </c>
      <c r="B2139">
        <v>93.156999999999996</v>
      </c>
    </row>
    <row r="2140" spans="1:2" x14ac:dyDescent="0.35">
      <c r="A2140" s="1">
        <v>39154</v>
      </c>
      <c r="B2140">
        <v>93.301000000000002</v>
      </c>
    </row>
    <row r="2141" spans="1:2" x14ac:dyDescent="0.35">
      <c r="A2141" s="1">
        <v>39155</v>
      </c>
      <c r="B2141">
        <v>93.575999999999993</v>
      </c>
    </row>
    <row r="2142" spans="1:2" x14ac:dyDescent="0.35">
      <c r="A2142" s="1">
        <v>39156</v>
      </c>
      <c r="B2142">
        <v>93.334999999999994</v>
      </c>
    </row>
    <row r="2143" spans="1:2" x14ac:dyDescent="0.35">
      <c r="A2143" s="1">
        <v>39157</v>
      </c>
      <c r="B2143">
        <v>93.260999999999996</v>
      </c>
    </row>
    <row r="2144" spans="1:2" x14ac:dyDescent="0.35">
      <c r="A2144" s="1">
        <v>39160</v>
      </c>
      <c r="B2144">
        <v>93.191999999999993</v>
      </c>
    </row>
    <row r="2145" spans="1:2" x14ac:dyDescent="0.35">
      <c r="A2145" s="1">
        <v>39161</v>
      </c>
      <c r="B2145">
        <v>93.387</v>
      </c>
    </row>
    <row r="2146" spans="1:2" x14ac:dyDescent="0.35">
      <c r="A2146" s="1">
        <v>39162</v>
      </c>
      <c r="B2146">
        <v>93.183000000000007</v>
      </c>
    </row>
    <row r="2147" spans="1:2" x14ac:dyDescent="0.35">
      <c r="A2147" s="1">
        <v>39163</v>
      </c>
      <c r="B2147">
        <v>93.421000000000006</v>
      </c>
    </row>
    <row r="2148" spans="1:2" x14ac:dyDescent="0.35">
      <c r="A2148" s="1">
        <v>39164</v>
      </c>
      <c r="B2148">
        <v>93.13</v>
      </c>
    </row>
    <row r="2149" spans="1:2" x14ac:dyDescent="0.35">
      <c r="A2149" s="1">
        <v>39167</v>
      </c>
      <c r="B2149">
        <v>93.293000000000006</v>
      </c>
    </row>
    <row r="2150" spans="1:2" x14ac:dyDescent="0.35">
      <c r="A2150" s="1">
        <v>39168</v>
      </c>
      <c r="B2150">
        <v>93.031999999999996</v>
      </c>
    </row>
    <row r="2151" spans="1:2" x14ac:dyDescent="0.35">
      <c r="A2151" s="1">
        <v>39169</v>
      </c>
      <c r="B2151">
        <v>93.299000000000007</v>
      </c>
    </row>
    <row r="2152" spans="1:2" x14ac:dyDescent="0.35">
      <c r="A2152" s="1">
        <v>39170</v>
      </c>
      <c r="B2152">
        <v>92.929000000000002</v>
      </c>
    </row>
    <row r="2153" spans="1:2" x14ac:dyDescent="0.35">
      <c r="A2153" s="1">
        <v>39171</v>
      </c>
      <c r="B2153">
        <v>92.706000000000003</v>
      </c>
    </row>
    <row r="2154" spans="1:2" x14ac:dyDescent="0.35">
      <c r="A2154" s="1">
        <v>39174</v>
      </c>
      <c r="B2154">
        <v>92.825999999999993</v>
      </c>
    </row>
    <row r="2155" spans="1:2" x14ac:dyDescent="0.35">
      <c r="A2155" s="1">
        <v>39175</v>
      </c>
      <c r="B2155">
        <v>92.768000000000001</v>
      </c>
    </row>
    <row r="2156" spans="1:2" x14ac:dyDescent="0.35">
      <c r="A2156" s="1">
        <v>39176</v>
      </c>
      <c r="B2156">
        <v>92.932000000000002</v>
      </c>
    </row>
    <row r="2157" spans="1:2" x14ac:dyDescent="0.35">
      <c r="A2157" s="1">
        <v>39177</v>
      </c>
      <c r="B2157">
        <v>92.795000000000002</v>
      </c>
    </row>
    <row r="2158" spans="1:2" x14ac:dyDescent="0.35">
      <c r="A2158" s="1">
        <v>39178</v>
      </c>
      <c r="B2158">
        <v>92.795000000000002</v>
      </c>
    </row>
    <row r="2159" spans="1:2" x14ac:dyDescent="0.35">
      <c r="A2159" s="1">
        <v>39181</v>
      </c>
      <c r="B2159">
        <v>92.795000000000002</v>
      </c>
    </row>
    <row r="2160" spans="1:2" x14ac:dyDescent="0.35">
      <c r="A2160" s="1">
        <v>39182</v>
      </c>
      <c r="B2160">
        <v>92.412999999999997</v>
      </c>
    </row>
    <row r="2161" spans="1:2" x14ac:dyDescent="0.35">
      <c r="A2161" s="1">
        <v>39183</v>
      </c>
      <c r="B2161">
        <v>92.477000000000004</v>
      </c>
    </row>
    <row r="2162" spans="1:2" x14ac:dyDescent="0.35">
      <c r="A2162" s="1">
        <v>39184</v>
      </c>
      <c r="B2162">
        <v>92.369</v>
      </c>
    </row>
    <row r="2163" spans="1:2" x14ac:dyDescent="0.35">
      <c r="A2163" s="1">
        <v>39185</v>
      </c>
      <c r="B2163">
        <v>92.113</v>
      </c>
    </row>
    <row r="2164" spans="1:2" x14ac:dyDescent="0.35">
      <c r="A2164" s="1">
        <v>39188</v>
      </c>
      <c r="B2164">
        <v>92.31</v>
      </c>
    </row>
    <row r="2165" spans="1:2" x14ac:dyDescent="0.35">
      <c r="A2165" s="1">
        <v>39189</v>
      </c>
      <c r="B2165">
        <v>92.757999999999996</v>
      </c>
    </row>
    <row r="2166" spans="1:2" x14ac:dyDescent="0.35">
      <c r="A2166" s="1">
        <v>39190</v>
      </c>
      <c r="B2166">
        <v>93.072999999999993</v>
      </c>
    </row>
    <row r="2167" spans="1:2" x14ac:dyDescent="0.35">
      <c r="A2167" s="1">
        <v>39191</v>
      </c>
      <c r="B2167">
        <v>93.036000000000001</v>
      </c>
    </row>
    <row r="2168" spans="1:2" x14ac:dyDescent="0.35">
      <c r="A2168" s="1">
        <v>39192</v>
      </c>
      <c r="B2168">
        <v>92.878</v>
      </c>
    </row>
    <row r="2169" spans="1:2" x14ac:dyDescent="0.35">
      <c r="A2169" s="1">
        <v>39195</v>
      </c>
      <c r="B2169">
        <v>93.027000000000001</v>
      </c>
    </row>
    <row r="2170" spans="1:2" x14ac:dyDescent="0.35">
      <c r="A2170" s="1">
        <v>39196</v>
      </c>
      <c r="B2170">
        <v>93.421999999999997</v>
      </c>
    </row>
    <row r="2171" spans="1:2" x14ac:dyDescent="0.35">
      <c r="A2171" s="1">
        <v>39197</v>
      </c>
      <c r="B2171">
        <v>93.341999999999999</v>
      </c>
    </row>
    <row r="2172" spans="1:2" x14ac:dyDescent="0.35">
      <c r="A2172" s="1">
        <v>39198</v>
      </c>
      <c r="B2172">
        <v>92.965999999999994</v>
      </c>
    </row>
    <row r="2173" spans="1:2" x14ac:dyDescent="0.35">
      <c r="A2173" s="1">
        <v>39199</v>
      </c>
      <c r="B2173">
        <v>92.872</v>
      </c>
    </row>
    <row r="2174" spans="1:2" x14ac:dyDescent="0.35">
      <c r="A2174" s="1">
        <v>39202</v>
      </c>
      <c r="B2174">
        <v>93.158000000000001</v>
      </c>
    </row>
    <row r="2175" spans="1:2" x14ac:dyDescent="0.35">
      <c r="A2175" s="1">
        <v>39203</v>
      </c>
      <c r="B2175">
        <v>93.034999999999997</v>
      </c>
    </row>
    <row r="2176" spans="1:2" x14ac:dyDescent="0.35">
      <c r="A2176" s="1">
        <v>39204</v>
      </c>
      <c r="B2176">
        <v>93.149000000000001</v>
      </c>
    </row>
    <row r="2177" spans="1:2" x14ac:dyDescent="0.35">
      <c r="A2177" s="1">
        <v>39205</v>
      </c>
      <c r="B2177">
        <v>92.99</v>
      </c>
    </row>
    <row r="2178" spans="1:2" x14ac:dyDescent="0.35">
      <c r="A2178" s="1">
        <v>39206</v>
      </c>
      <c r="B2178">
        <v>93.27</v>
      </c>
    </row>
    <row r="2179" spans="1:2" x14ac:dyDescent="0.35">
      <c r="A2179" s="1">
        <v>39209</v>
      </c>
      <c r="B2179">
        <v>93.27</v>
      </c>
    </row>
    <row r="2180" spans="1:2" x14ac:dyDescent="0.35">
      <c r="A2180" s="1">
        <v>39210</v>
      </c>
      <c r="B2180">
        <v>93.411000000000001</v>
      </c>
    </row>
    <row r="2181" spans="1:2" x14ac:dyDescent="0.35">
      <c r="A2181" s="1">
        <v>39211</v>
      </c>
      <c r="B2181">
        <v>93.344999999999999</v>
      </c>
    </row>
    <row r="2182" spans="1:2" x14ac:dyDescent="0.35">
      <c r="A2182" s="1">
        <v>39212</v>
      </c>
      <c r="B2182">
        <v>93.164000000000001</v>
      </c>
    </row>
    <row r="2183" spans="1:2" x14ac:dyDescent="0.35">
      <c r="A2183" s="1">
        <v>39213</v>
      </c>
      <c r="B2183">
        <v>93.43</v>
      </c>
    </row>
    <row r="2184" spans="1:2" x14ac:dyDescent="0.35">
      <c r="A2184" s="1">
        <v>39216</v>
      </c>
      <c r="B2184">
        <v>93.161000000000001</v>
      </c>
    </row>
    <row r="2185" spans="1:2" x14ac:dyDescent="0.35">
      <c r="A2185" s="1">
        <v>39217</v>
      </c>
      <c r="B2185">
        <v>93.01</v>
      </c>
    </row>
    <row r="2186" spans="1:2" x14ac:dyDescent="0.35">
      <c r="A2186" s="1">
        <v>39218</v>
      </c>
      <c r="B2186">
        <v>92.951999999999998</v>
      </c>
    </row>
    <row r="2187" spans="1:2" x14ac:dyDescent="0.35">
      <c r="A2187" s="1">
        <v>39219</v>
      </c>
      <c r="B2187">
        <v>92.650999999999996</v>
      </c>
    </row>
    <row r="2188" spans="1:2" x14ac:dyDescent="0.35">
      <c r="A2188" s="1">
        <v>39220</v>
      </c>
      <c r="B2188">
        <v>92.43</v>
      </c>
    </row>
    <row r="2189" spans="1:2" x14ac:dyDescent="0.35">
      <c r="A2189" s="1">
        <v>39223</v>
      </c>
      <c r="B2189">
        <v>92.102999999999994</v>
      </c>
    </row>
    <row r="2190" spans="1:2" x14ac:dyDescent="0.35">
      <c r="A2190" s="1">
        <v>39224</v>
      </c>
      <c r="B2190">
        <v>92.328999999999994</v>
      </c>
    </row>
    <row r="2191" spans="1:2" x14ac:dyDescent="0.35">
      <c r="A2191" s="1">
        <v>39225</v>
      </c>
      <c r="B2191">
        <v>91.995999999999995</v>
      </c>
    </row>
    <row r="2192" spans="1:2" x14ac:dyDescent="0.35">
      <c r="A2192" s="1">
        <v>39226</v>
      </c>
      <c r="B2192">
        <v>91.673000000000002</v>
      </c>
    </row>
    <row r="2193" spans="1:2" x14ac:dyDescent="0.35">
      <c r="A2193" s="1">
        <v>39227</v>
      </c>
      <c r="B2193">
        <v>91.882999999999996</v>
      </c>
    </row>
    <row r="2194" spans="1:2" x14ac:dyDescent="0.35">
      <c r="A2194" s="1">
        <v>39230</v>
      </c>
      <c r="B2194">
        <v>91.882999999999996</v>
      </c>
    </row>
    <row r="2195" spans="1:2" x14ac:dyDescent="0.35">
      <c r="A2195" s="1">
        <v>39231</v>
      </c>
      <c r="B2195">
        <v>91.805000000000007</v>
      </c>
    </row>
    <row r="2196" spans="1:2" x14ac:dyDescent="0.35">
      <c r="A2196" s="1">
        <v>39232</v>
      </c>
      <c r="B2196">
        <v>91.903999999999996</v>
      </c>
    </row>
    <row r="2197" spans="1:2" x14ac:dyDescent="0.35">
      <c r="A2197" s="1">
        <v>39233</v>
      </c>
      <c r="B2197">
        <v>91.546000000000006</v>
      </c>
    </row>
    <row r="2198" spans="1:2" x14ac:dyDescent="0.35">
      <c r="A2198" s="1">
        <v>39234</v>
      </c>
      <c r="B2198">
        <v>91.295000000000002</v>
      </c>
    </row>
    <row r="2199" spans="1:2" x14ac:dyDescent="0.35">
      <c r="A2199" s="1">
        <v>39237</v>
      </c>
      <c r="B2199">
        <v>91.343999999999994</v>
      </c>
    </row>
    <row r="2200" spans="1:2" x14ac:dyDescent="0.35">
      <c r="A2200" s="1">
        <v>39238</v>
      </c>
      <c r="B2200">
        <v>91.108000000000004</v>
      </c>
    </row>
    <row r="2201" spans="1:2" x14ac:dyDescent="0.35">
      <c r="A2201" s="1">
        <v>39239</v>
      </c>
      <c r="B2201">
        <v>91.143000000000001</v>
      </c>
    </row>
    <row r="2202" spans="1:2" x14ac:dyDescent="0.35">
      <c r="A2202" s="1">
        <v>39240</v>
      </c>
      <c r="B2202">
        <v>90.159000000000006</v>
      </c>
    </row>
    <row r="2203" spans="1:2" x14ac:dyDescent="0.35">
      <c r="A2203" s="1">
        <v>39241</v>
      </c>
      <c r="B2203">
        <v>89.698999999999998</v>
      </c>
    </row>
    <row r="2204" spans="1:2" x14ac:dyDescent="0.35">
      <c r="A2204" s="1">
        <v>39244</v>
      </c>
      <c r="B2204">
        <v>89.843000000000004</v>
      </c>
    </row>
    <row r="2205" spans="1:2" x14ac:dyDescent="0.35">
      <c r="A2205" s="1">
        <v>39245</v>
      </c>
      <c r="B2205">
        <v>89.210999999999999</v>
      </c>
    </row>
    <row r="2206" spans="1:2" x14ac:dyDescent="0.35">
      <c r="A2206" s="1">
        <v>39246</v>
      </c>
      <c r="B2206">
        <v>89.225999999999999</v>
      </c>
    </row>
    <row r="2207" spans="1:2" x14ac:dyDescent="0.35">
      <c r="A2207" s="1">
        <v>39247</v>
      </c>
      <c r="B2207">
        <v>89.703000000000003</v>
      </c>
    </row>
    <row r="2208" spans="1:2" x14ac:dyDescent="0.35">
      <c r="A2208" s="1">
        <v>39248</v>
      </c>
      <c r="B2208">
        <v>89.683999999999997</v>
      </c>
    </row>
    <row r="2209" spans="1:2" x14ac:dyDescent="0.35">
      <c r="A2209" s="1">
        <v>39251</v>
      </c>
      <c r="B2209">
        <v>89.808000000000007</v>
      </c>
    </row>
    <row r="2210" spans="1:2" x14ac:dyDescent="0.35">
      <c r="A2210" s="1">
        <v>39252</v>
      </c>
      <c r="B2210">
        <v>90.236000000000004</v>
      </c>
    </row>
    <row r="2211" spans="1:2" x14ac:dyDescent="0.35">
      <c r="A2211" s="1">
        <v>39253</v>
      </c>
      <c r="B2211">
        <v>90.21</v>
      </c>
    </row>
    <row r="2212" spans="1:2" x14ac:dyDescent="0.35">
      <c r="A2212" s="1">
        <v>39254</v>
      </c>
      <c r="B2212">
        <v>89.945999999999998</v>
      </c>
    </row>
    <row r="2213" spans="1:2" x14ac:dyDescent="0.35">
      <c r="A2213" s="1">
        <v>39255</v>
      </c>
      <c r="B2213">
        <v>89.594999999999999</v>
      </c>
    </row>
    <row r="2214" spans="1:2" x14ac:dyDescent="0.35">
      <c r="A2214" s="1">
        <v>39258</v>
      </c>
      <c r="B2214">
        <v>90.132000000000005</v>
      </c>
    </row>
    <row r="2215" spans="1:2" x14ac:dyDescent="0.35">
      <c r="A2215" s="1">
        <v>39259</v>
      </c>
      <c r="B2215">
        <v>90.337000000000003</v>
      </c>
    </row>
    <row r="2216" spans="1:2" x14ac:dyDescent="0.35">
      <c r="A2216" s="1">
        <v>39260</v>
      </c>
      <c r="B2216">
        <v>90.549000000000007</v>
      </c>
    </row>
    <row r="2217" spans="1:2" x14ac:dyDescent="0.35">
      <c r="A2217" s="1">
        <v>39261</v>
      </c>
      <c r="B2217">
        <v>90.406999999999996</v>
      </c>
    </row>
    <row r="2218" spans="1:2" x14ac:dyDescent="0.35">
      <c r="A2218" s="1">
        <v>39262</v>
      </c>
      <c r="B2218">
        <v>90.373000000000005</v>
      </c>
    </row>
    <row r="2219" spans="1:2" x14ac:dyDescent="0.35">
      <c r="A2219" s="1">
        <v>39265</v>
      </c>
      <c r="B2219">
        <v>90.867999999999995</v>
      </c>
    </row>
    <row r="2220" spans="1:2" x14ac:dyDescent="0.35">
      <c r="A2220" s="1">
        <v>39266</v>
      </c>
      <c r="B2220">
        <v>90.703999999999994</v>
      </c>
    </row>
    <row r="2221" spans="1:2" x14ac:dyDescent="0.35">
      <c r="A2221" s="1">
        <v>39267</v>
      </c>
      <c r="B2221">
        <v>90.703999999999994</v>
      </c>
    </row>
    <row r="2222" spans="1:2" x14ac:dyDescent="0.35">
      <c r="A2222" s="1">
        <v>39268</v>
      </c>
      <c r="B2222">
        <v>90.233999999999995</v>
      </c>
    </row>
    <row r="2223" spans="1:2" x14ac:dyDescent="0.35">
      <c r="A2223" s="1">
        <v>39269</v>
      </c>
      <c r="B2223">
        <v>89.72</v>
      </c>
    </row>
    <row r="2224" spans="1:2" x14ac:dyDescent="0.35">
      <c r="A2224" s="1">
        <v>39272</v>
      </c>
      <c r="B2224">
        <v>89.965999999999994</v>
      </c>
    </row>
    <row r="2225" spans="1:2" x14ac:dyDescent="0.35">
      <c r="A2225" s="1">
        <v>39273</v>
      </c>
      <c r="B2225">
        <v>90.415000000000006</v>
      </c>
    </row>
    <row r="2226" spans="1:2" x14ac:dyDescent="0.35">
      <c r="A2226" s="1">
        <v>39274</v>
      </c>
      <c r="B2226">
        <v>90.510999999999996</v>
      </c>
    </row>
    <row r="2227" spans="1:2" x14ac:dyDescent="0.35">
      <c r="A2227" s="1">
        <v>39275</v>
      </c>
      <c r="B2227">
        <v>90.158000000000001</v>
      </c>
    </row>
    <row r="2228" spans="1:2" x14ac:dyDescent="0.35">
      <c r="A2228" s="1">
        <v>39276</v>
      </c>
      <c r="B2228">
        <v>90.097999999999999</v>
      </c>
    </row>
    <row r="2229" spans="1:2" x14ac:dyDescent="0.35">
      <c r="A2229" s="1">
        <v>39279</v>
      </c>
      <c r="B2229">
        <v>90.406000000000006</v>
      </c>
    </row>
    <row r="2230" spans="1:2" x14ac:dyDescent="0.35">
      <c r="A2230" s="1">
        <v>39280</v>
      </c>
      <c r="B2230">
        <v>90.244</v>
      </c>
    </row>
    <row r="2231" spans="1:2" x14ac:dyDescent="0.35">
      <c r="A2231" s="1">
        <v>39281</v>
      </c>
      <c r="B2231">
        <v>90.823999999999998</v>
      </c>
    </row>
    <row r="2232" spans="1:2" x14ac:dyDescent="0.35">
      <c r="A2232" s="1">
        <v>39282</v>
      </c>
      <c r="B2232">
        <v>90.680999999999997</v>
      </c>
    </row>
    <row r="2233" spans="1:2" x14ac:dyDescent="0.35">
      <c r="A2233" s="1">
        <v>39283</v>
      </c>
      <c r="B2233">
        <v>91.176000000000002</v>
      </c>
    </row>
    <row r="2234" spans="1:2" x14ac:dyDescent="0.35">
      <c r="A2234" s="1">
        <v>39286</v>
      </c>
      <c r="B2234">
        <v>91.108000000000004</v>
      </c>
    </row>
    <row r="2235" spans="1:2" x14ac:dyDescent="0.35">
      <c r="A2235" s="1">
        <v>39287</v>
      </c>
      <c r="B2235">
        <v>91.171000000000006</v>
      </c>
    </row>
    <row r="2236" spans="1:2" x14ac:dyDescent="0.35">
      <c r="A2236" s="1">
        <v>39288</v>
      </c>
      <c r="B2236">
        <v>91.343999999999994</v>
      </c>
    </row>
    <row r="2237" spans="1:2" x14ac:dyDescent="0.35">
      <c r="A2237" s="1">
        <v>39289</v>
      </c>
      <c r="B2237">
        <v>91.602000000000004</v>
      </c>
    </row>
    <row r="2238" spans="1:2" x14ac:dyDescent="0.35">
      <c r="A2238" s="1">
        <v>39290</v>
      </c>
      <c r="B2238">
        <v>92.006</v>
      </c>
    </row>
    <row r="2239" spans="1:2" x14ac:dyDescent="0.35">
      <c r="A2239" s="1">
        <v>39293</v>
      </c>
      <c r="B2239">
        <v>91.951999999999998</v>
      </c>
    </row>
    <row r="2240" spans="1:2" x14ac:dyDescent="0.35">
      <c r="A2240" s="1">
        <v>39294</v>
      </c>
      <c r="B2240">
        <v>92.022000000000006</v>
      </c>
    </row>
    <row r="2241" spans="1:2" x14ac:dyDescent="0.35">
      <c r="A2241" s="1">
        <v>39295</v>
      </c>
      <c r="B2241">
        <v>92.402000000000001</v>
      </c>
    </row>
    <row r="2242" spans="1:2" x14ac:dyDescent="0.35">
      <c r="A2242" s="1">
        <v>39296</v>
      </c>
      <c r="B2242">
        <v>92.212000000000003</v>
      </c>
    </row>
    <row r="2243" spans="1:2" x14ac:dyDescent="0.35">
      <c r="A2243" s="1">
        <v>39297</v>
      </c>
      <c r="B2243">
        <v>92.656000000000006</v>
      </c>
    </row>
    <row r="2244" spans="1:2" x14ac:dyDescent="0.35">
      <c r="A2244" s="1">
        <v>39300</v>
      </c>
      <c r="B2244">
        <v>92.734999999999999</v>
      </c>
    </row>
    <row r="2245" spans="1:2" x14ac:dyDescent="0.35">
      <c r="A2245" s="1">
        <v>39301</v>
      </c>
      <c r="B2245">
        <v>92.65</v>
      </c>
    </row>
    <row r="2246" spans="1:2" x14ac:dyDescent="0.35">
      <c r="A2246" s="1">
        <v>39302</v>
      </c>
      <c r="B2246">
        <v>92.171000000000006</v>
      </c>
    </row>
    <row r="2247" spans="1:2" x14ac:dyDescent="0.35">
      <c r="A2247" s="1">
        <v>39303</v>
      </c>
      <c r="B2247">
        <v>92.620999999999995</v>
      </c>
    </row>
    <row r="2248" spans="1:2" x14ac:dyDescent="0.35">
      <c r="A2248" s="1">
        <v>39304</v>
      </c>
      <c r="B2248">
        <v>92.805999999999997</v>
      </c>
    </row>
    <row r="2249" spans="1:2" x14ac:dyDescent="0.35">
      <c r="A2249" s="1">
        <v>39307</v>
      </c>
      <c r="B2249">
        <v>92.367999999999995</v>
      </c>
    </row>
    <row r="2250" spans="1:2" x14ac:dyDescent="0.35">
      <c r="A2250" s="1">
        <v>39308</v>
      </c>
      <c r="B2250">
        <v>92.713999999999999</v>
      </c>
    </row>
    <row r="2251" spans="1:2" x14ac:dyDescent="0.35">
      <c r="A2251" s="1">
        <v>39309</v>
      </c>
      <c r="B2251">
        <v>92.656999999999996</v>
      </c>
    </row>
    <row r="2252" spans="1:2" x14ac:dyDescent="0.35">
      <c r="A2252" s="1">
        <v>39310</v>
      </c>
      <c r="B2252">
        <v>92.92</v>
      </c>
    </row>
    <row r="2253" spans="1:2" x14ac:dyDescent="0.35">
      <c r="A2253" s="1">
        <v>39311</v>
      </c>
      <c r="B2253">
        <v>92.983999999999995</v>
      </c>
    </row>
    <row r="2254" spans="1:2" x14ac:dyDescent="0.35">
      <c r="A2254" s="1">
        <v>39314</v>
      </c>
      <c r="B2254">
        <v>93.233999999999995</v>
      </c>
    </row>
    <row r="2255" spans="1:2" x14ac:dyDescent="0.35">
      <c r="A2255" s="1">
        <v>39315</v>
      </c>
      <c r="B2255">
        <v>93.613</v>
      </c>
    </row>
    <row r="2256" spans="1:2" x14ac:dyDescent="0.35">
      <c r="A2256" s="1">
        <v>39316</v>
      </c>
      <c r="B2256">
        <v>93.492000000000004</v>
      </c>
    </row>
    <row r="2257" spans="1:2" x14ac:dyDescent="0.35">
      <c r="A2257" s="1">
        <v>39317</v>
      </c>
      <c r="B2257">
        <v>93.599000000000004</v>
      </c>
    </row>
    <row r="2258" spans="1:2" x14ac:dyDescent="0.35">
      <c r="A2258" s="1">
        <v>39318</v>
      </c>
      <c r="B2258">
        <v>93.872</v>
      </c>
    </row>
    <row r="2259" spans="1:2" x14ac:dyDescent="0.35">
      <c r="A2259" s="1">
        <v>39321</v>
      </c>
      <c r="B2259">
        <v>93.872</v>
      </c>
    </row>
    <row r="2260" spans="1:2" x14ac:dyDescent="0.35">
      <c r="A2260" s="1">
        <v>39322</v>
      </c>
      <c r="B2260">
        <v>94.552000000000007</v>
      </c>
    </row>
    <row r="2261" spans="1:2" x14ac:dyDescent="0.35">
      <c r="A2261" s="1">
        <v>39323</v>
      </c>
      <c r="B2261">
        <v>94.617000000000004</v>
      </c>
    </row>
    <row r="2262" spans="1:2" x14ac:dyDescent="0.35">
      <c r="A2262" s="1">
        <v>39324</v>
      </c>
      <c r="B2262">
        <v>94.674999999999997</v>
      </c>
    </row>
    <row r="2263" spans="1:2" x14ac:dyDescent="0.35">
      <c r="A2263" s="1">
        <v>39325</v>
      </c>
      <c r="B2263">
        <v>94.543999999999997</v>
      </c>
    </row>
    <row r="2264" spans="1:2" x14ac:dyDescent="0.35">
      <c r="A2264" s="1">
        <v>39328</v>
      </c>
      <c r="B2264">
        <v>94.543999999999997</v>
      </c>
    </row>
    <row r="2265" spans="1:2" x14ac:dyDescent="0.35">
      <c r="A2265" s="1">
        <v>39329</v>
      </c>
      <c r="B2265">
        <v>94.433000000000007</v>
      </c>
    </row>
    <row r="2266" spans="1:2" x14ac:dyDescent="0.35">
      <c r="A2266" s="1">
        <v>39330</v>
      </c>
      <c r="B2266">
        <v>95.009</v>
      </c>
    </row>
    <row r="2267" spans="1:2" x14ac:dyDescent="0.35">
      <c r="A2267" s="1">
        <v>39331</v>
      </c>
      <c r="B2267">
        <v>95.221999999999994</v>
      </c>
    </row>
    <row r="2268" spans="1:2" x14ac:dyDescent="0.35">
      <c r="A2268" s="1">
        <v>39332</v>
      </c>
      <c r="B2268">
        <v>96.215000000000003</v>
      </c>
    </row>
    <row r="2269" spans="1:2" x14ac:dyDescent="0.35">
      <c r="A2269" s="1">
        <v>39335</v>
      </c>
      <c r="B2269">
        <v>96.715000000000003</v>
      </c>
    </row>
    <row r="2270" spans="1:2" x14ac:dyDescent="0.35">
      <c r="A2270" s="1">
        <v>39336</v>
      </c>
      <c r="B2270">
        <v>96.472999999999999</v>
      </c>
    </row>
    <row r="2271" spans="1:2" x14ac:dyDescent="0.35">
      <c r="A2271" s="1">
        <v>39337</v>
      </c>
      <c r="B2271">
        <v>96.126999999999995</v>
      </c>
    </row>
    <row r="2272" spans="1:2" x14ac:dyDescent="0.35">
      <c r="A2272" s="1">
        <v>39338</v>
      </c>
      <c r="B2272">
        <v>95.522999999999996</v>
      </c>
    </row>
    <row r="2273" spans="1:2" x14ac:dyDescent="0.35">
      <c r="A2273" s="1">
        <v>39339</v>
      </c>
      <c r="B2273">
        <v>95.528999999999996</v>
      </c>
    </row>
    <row r="2274" spans="1:2" x14ac:dyDescent="0.35">
      <c r="A2274" s="1">
        <v>39342</v>
      </c>
      <c r="B2274">
        <v>95.320999999999998</v>
      </c>
    </row>
    <row r="2275" spans="1:2" x14ac:dyDescent="0.35">
      <c r="A2275" s="1">
        <v>39343</v>
      </c>
      <c r="B2275">
        <v>95.313000000000002</v>
      </c>
    </row>
    <row r="2276" spans="1:2" x14ac:dyDescent="0.35">
      <c r="A2276" s="1">
        <v>39344</v>
      </c>
      <c r="B2276">
        <v>95.555999999999997</v>
      </c>
    </row>
    <row r="2277" spans="1:2" x14ac:dyDescent="0.35">
      <c r="A2277" s="1">
        <v>39345</v>
      </c>
      <c r="B2277">
        <v>95.075999999999993</v>
      </c>
    </row>
    <row r="2278" spans="1:2" x14ac:dyDescent="0.35">
      <c r="A2278" s="1">
        <v>39346</v>
      </c>
      <c r="B2278">
        <v>94.418000000000006</v>
      </c>
    </row>
    <row r="2279" spans="1:2" x14ac:dyDescent="0.35">
      <c r="A2279" s="1">
        <v>39349</v>
      </c>
      <c r="B2279">
        <v>94.534000000000006</v>
      </c>
    </row>
    <row r="2280" spans="1:2" x14ac:dyDescent="0.35">
      <c r="A2280" s="1">
        <v>39350</v>
      </c>
      <c r="B2280">
        <v>94.978999999999999</v>
      </c>
    </row>
    <row r="2281" spans="1:2" x14ac:dyDescent="0.35">
      <c r="A2281" s="1">
        <v>39351</v>
      </c>
      <c r="B2281">
        <v>94.576999999999998</v>
      </c>
    </row>
    <row r="2282" spans="1:2" x14ac:dyDescent="0.35">
      <c r="A2282" s="1">
        <v>39352</v>
      </c>
      <c r="B2282">
        <v>94.948999999999998</v>
      </c>
    </row>
    <row r="2283" spans="1:2" x14ac:dyDescent="0.35">
      <c r="A2283" s="1">
        <v>39353</v>
      </c>
      <c r="B2283">
        <v>95.572999999999993</v>
      </c>
    </row>
    <row r="2284" spans="1:2" x14ac:dyDescent="0.35">
      <c r="A2284" s="1">
        <v>39356</v>
      </c>
      <c r="B2284">
        <v>95.468000000000004</v>
      </c>
    </row>
    <row r="2285" spans="1:2" x14ac:dyDescent="0.35">
      <c r="A2285" s="1">
        <v>39357</v>
      </c>
      <c r="B2285">
        <v>95.622</v>
      </c>
    </row>
    <row r="2286" spans="1:2" x14ac:dyDescent="0.35">
      <c r="A2286" s="1">
        <v>39358</v>
      </c>
      <c r="B2286">
        <v>95.43</v>
      </c>
    </row>
    <row r="2287" spans="1:2" x14ac:dyDescent="0.35">
      <c r="A2287" s="1">
        <v>39359</v>
      </c>
      <c r="B2287">
        <v>95.472999999999999</v>
      </c>
    </row>
    <row r="2288" spans="1:2" x14ac:dyDescent="0.35">
      <c r="A2288" s="1">
        <v>39360</v>
      </c>
      <c r="B2288">
        <v>94.972999999999999</v>
      </c>
    </row>
    <row r="2289" spans="1:2" x14ac:dyDescent="0.35">
      <c r="A2289" s="1">
        <v>39363</v>
      </c>
      <c r="B2289">
        <v>94.972999999999999</v>
      </c>
    </row>
    <row r="2290" spans="1:2" x14ac:dyDescent="0.35">
      <c r="A2290" s="1">
        <v>39364</v>
      </c>
      <c r="B2290">
        <v>95.066999999999993</v>
      </c>
    </row>
    <row r="2291" spans="1:2" x14ac:dyDescent="0.35">
      <c r="A2291" s="1">
        <v>39365</v>
      </c>
      <c r="B2291">
        <v>94.912999999999997</v>
      </c>
    </row>
    <row r="2292" spans="1:2" x14ac:dyDescent="0.35">
      <c r="A2292" s="1">
        <v>39366</v>
      </c>
      <c r="B2292">
        <v>94.679000000000002</v>
      </c>
    </row>
    <row r="2293" spans="1:2" x14ac:dyDescent="0.35">
      <c r="A2293" s="1">
        <v>39367</v>
      </c>
      <c r="B2293">
        <v>95.007000000000005</v>
      </c>
    </row>
    <row r="2294" spans="1:2" x14ac:dyDescent="0.35">
      <c r="A2294" s="1">
        <v>39370</v>
      </c>
      <c r="B2294">
        <v>94.619</v>
      </c>
    </row>
    <row r="2295" spans="1:2" x14ac:dyDescent="0.35">
      <c r="A2295" s="1">
        <v>39371</v>
      </c>
      <c r="B2295">
        <v>94.924999999999997</v>
      </c>
    </row>
    <row r="2296" spans="1:2" x14ac:dyDescent="0.35">
      <c r="A2296" s="1">
        <v>39372</v>
      </c>
      <c r="B2296">
        <v>95.364000000000004</v>
      </c>
    </row>
    <row r="2297" spans="1:2" x14ac:dyDescent="0.35">
      <c r="A2297" s="1">
        <v>39373</v>
      </c>
      <c r="B2297">
        <v>95.835999999999999</v>
      </c>
    </row>
    <row r="2298" spans="1:2" x14ac:dyDescent="0.35">
      <c r="A2298" s="1">
        <v>39374</v>
      </c>
      <c r="B2298">
        <v>96.864999999999995</v>
      </c>
    </row>
    <row r="2299" spans="1:2" x14ac:dyDescent="0.35">
      <c r="A2299" s="1">
        <v>39377</v>
      </c>
      <c r="B2299">
        <v>96.855000000000004</v>
      </c>
    </row>
    <row r="2300" spans="1:2" x14ac:dyDescent="0.35">
      <c r="A2300" s="1">
        <v>39378</v>
      </c>
      <c r="B2300">
        <v>96.733000000000004</v>
      </c>
    </row>
    <row r="2301" spans="1:2" x14ac:dyDescent="0.35">
      <c r="A2301" s="1">
        <v>39379</v>
      </c>
      <c r="B2301">
        <v>97.260999999999996</v>
      </c>
    </row>
    <row r="2302" spans="1:2" x14ac:dyDescent="0.35">
      <c r="A2302" s="1">
        <v>39380</v>
      </c>
      <c r="B2302">
        <v>97.266999999999996</v>
      </c>
    </row>
    <row r="2303" spans="1:2" x14ac:dyDescent="0.35">
      <c r="A2303" s="1">
        <v>39381</v>
      </c>
      <c r="B2303">
        <v>96.971000000000004</v>
      </c>
    </row>
    <row r="2304" spans="1:2" x14ac:dyDescent="0.35">
      <c r="A2304" s="1">
        <v>39384</v>
      </c>
      <c r="B2304">
        <v>96.953000000000003</v>
      </c>
    </row>
    <row r="2305" spans="1:2" x14ac:dyDescent="0.35">
      <c r="A2305" s="1">
        <v>39385</v>
      </c>
      <c r="B2305">
        <v>96.951999999999998</v>
      </c>
    </row>
    <row r="2306" spans="1:2" x14ac:dyDescent="0.35">
      <c r="A2306" s="1">
        <v>39386</v>
      </c>
      <c r="B2306">
        <v>96.837999999999994</v>
      </c>
    </row>
    <row r="2307" spans="1:2" x14ac:dyDescent="0.35">
      <c r="A2307" s="1">
        <v>39387</v>
      </c>
      <c r="B2307">
        <v>97.025000000000006</v>
      </c>
    </row>
    <row r="2308" spans="1:2" x14ac:dyDescent="0.35">
      <c r="A2308" s="1">
        <v>39388</v>
      </c>
      <c r="B2308">
        <v>97.41</v>
      </c>
    </row>
    <row r="2309" spans="1:2" x14ac:dyDescent="0.35">
      <c r="A2309" s="1">
        <v>39391</v>
      </c>
      <c r="B2309">
        <v>97.126000000000005</v>
      </c>
    </row>
    <row r="2310" spans="1:2" x14ac:dyDescent="0.35">
      <c r="A2310" s="1">
        <v>39392</v>
      </c>
      <c r="B2310">
        <v>96.846000000000004</v>
      </c>
    </row>
    <row r="2311" spans="1:2" x14ac:dyDescent="0.35">
      <c r="A2311" s="1">
        <v>39393</v>
      </c>
      <c r="B2311">
        <v>96.777000000000001</v>
      </c>
    </row>
    <row r="2312" spans="1:2" x14ac:dyDescent="0.35">
      <c r="A2312" s="1">
        <v>39394</v>
      </c>
      <c r="B2312">
        <v>97.070999999999998</v>
      </c>
    </row>
    <row r="2313" spans="1:2" x14ac:dyDescent="0.35">
      <c r="A2313" s="1">
        <v>39395</v>
      </c>
      <c r="B2313">
        <v>97.463999999999999</v>
      </c>
    </row>
    <row r="2314" spans="1:2" x14ac:dyDescent="0.35">
      <c r="A2314" s="1">
        <v>39398</v>
      </c>
      <c r="B2314">
        <v>97.463999999999999</v>
      </c>
    </row>
    <row r="2315" spans="1:2" x14ac:dyDescent="0.35">
      <c r="A2315" s="1">
        <v>39399</v>
      </c>
      <c r="B2315">
        <v>97.558999999999997</v>
      </c>
    </row>
    <row r="2316" spans="1:2" x14ac:dyDescent="0.35">
      <c r="A2316" s="1">
        <v>39400</v>
      </c>
      <c r="B2316">
        <v>97.436000000000007</v>
      </c>
    </row>
    <row r="2317" spans="1:2" x14ac:dyDescent="0.35">
      <c r="A2317" s="1">
        <v>39401</v>
      </c>
      <c r="B2317">
        <v>97.709000000000003</v>
      </c>
    </row>
    <row r="2318" spans="1:2" x14ac:dyDescent="0.35">
      <c r="A2318" s="1">
        <v>39402</v>
      </c>
      <c r="B2318">
        <v>98.313000000000002</v>
      </c>
    </row>
    <row r="2319" spans="1:2" x14ac:dyDescent="0.35">
      <c r="A2319" s="1">
        <v>39405</v>
      </c>
      <c r="B2319">
        <v>98.379000000000005</v>
      </c>
    </row>
    <row r="2320" spans="1:2" x14ac:dyDescent="0.35">
      <c r="A2320" s="1">
        <v>39406</v>
      </c>
      <c r="B2320">
        <v>98.231999999999999</v>
      </c>
    </row>
    <row r="2321" spans="1:2" x14ac:dyDescent="0.35">
      <c r="A2321" s="1">
        <v>39407</v>
      </c>
      <c r="B2321">
        <v>98.608999999999995</v>
      </c>
    </row>
    <row r="2322" spans="1:2" x14ac:dyDescent="0.35">
      <c r="A2322" s="1">
        <v>39408</v>
      </c>
      <c r="B2322">
        <v>98.608999999999995</v>
      </c>
    </row>
    <row r="2323" spans="1:2" x14ac:dyDescent="0.35">
      <c r="A2323" s="1">
        <v>39409</v>
      </c>
      <c r="B2323">
        <v>99.102999999999994</v>
      </c>
    </row>
    <row r="2324" spans="1:2" x14ac:dyDescent="0.35">
      <c r="A2324" s="1">
        <v>39412</v>
      </c>
      <c r="B2324">
        <v>99.655000000000001</v>
      </c>
    </row>
    <row r="2325" spans="1:2" x14ac:dyDescent="0.35">
      <c r="A2325" s="1">
        <v>39413</v>
      </c>
      <c r="B2325">
        <v>100</v>
      </c>
    </row>
    <row r="2326" spans="1:2" x14ac:dyDescent="0.35">
      <c r="A2326" s="1">
        <v>39414</v>
      </c>
      <c r="B2326">
        <v>100.212</v>
      </c>
    </row>
    <row r="2327" spans="1:2" x14ac:dyDescent="0.35">
      <c r="A2327" s="1">
        <v>39415</v>
      </c>
      <c r="B2327">
        <v>100.65600000000001</v>
      </c>
    </row>
    <row r="2328" spans="1:2" x14ac:dyDescent="0.35">
      <c r="A2328" s="1">
        <v>39416</v>
      </c>
      <c r="B2328">
        <v>100.374</v>
      </c>
    </row>
    <row r="2329" spans="1:2" x14ac:dyDescent="0.35">
      <c r="A2329" s="1">
        <v>39419</v>
      </c>
      <c r="B2329">
        <v>101.16800000000001</v>
      </c>
    </row>
    <row r="2330" spans="1:2" x14ac:dyDescent="0.35">
      <c r="A2330" s="1">
        <v>39420</v>
      </c>
      <c r="B2330">
        <v>101.26300000000001</v>
      </c>
    </row>
    <row r="2331" spans="1:2" x14ac:dyDescent="0.35">
      <c r="A2331" s="1">
        <v>39421</v>
      </c>
      <c r="B2331">
        <v>100.80200000000001</v>
      </c>
    </row>
    <row r="2332" spans="1:2" x14ac:dyDescent="0.35">
      <c r="A2332" s="1">
        <v>39422</v>
      </c>
      <c r="B2332">
        <v>100.44</v>
      </c>
    </row>
    <row r="2333" spans="1:2" x14ac:dyDescent="0.35">
      <c r="A2333" s="1">
        <v>39423</v>
      </c>
      <c r="B2333">
        <v>99.018000000000001</v>
      </c>
    </row>
    <row r="2334" spans="1:2" x14ac:dyDescent="0.35">
      <c r="A2334" s="1">
        <v>39426</v>
      </c>
      <c r="B2334">
        <v>98.602999999999994</v>
      </c>
    </row>
    <row r="2335" spans="1:2" x14ac:dyDescent="0.35">
      <c r="A2335" s="1">
        <v>39427</v>
      </c>
      <c r="B2335">
        <v>99.385999999999996</v>
      </c>
    </row>
    <row r="2336" spans="1:2" x14ac:dyDescent="0.35">
      <c r="A2336" s="1">
        <v>39428</v>
      </c>
      <c r="B2336">
        <v>99.119</v>
      </c>
    </row>
    <row r="2337" spans="1:2" x14ac:dyDescent="0.35">
      <c r="A2337" s="1">
        <v>39429</v>
      </c>
      <c r="B2337">
        <v>99.335999999999999</v>
      </c>
    </row>
    <row r="2338" spans="1:2" x14ac:dyDescent="0.35">
      <c r="A2338" s="1">
        <v>39430</v>
      </c>
      <c r="B2338">
        <v>98.486999999999995</v>
      </c>
    </row>
    <row r="2339" spans="1:2" x14ac:dyDescent="0.35">
      <c r="A2339" s="1">
        <v>39433</v>
      </c>
      <c r="B2339">
        <v>98.786000000000001</v>
      </c>
    </row>
    <row r="2340" spans="1:2" x14ac:dyDescent="0.35">
      <c r="A2340" s="1">
        <v>39434</v>
      </c>
      <c r="B2340">
        <v>99.632999999999996</v>
      </c>
    </row>
    <row r="2341" spans="1:2" x14ac:dyDescent="0.35">
      <c r="A2341" s="1">
        <v>39435</v>
      </c>
      <c r="B2341">
        <v>99.647000000000006</v>
      </c>
    </row>
    <row r="2342" spans="1:2" x14ac:dyDescent="0.35">
      <c r="A2342" s="1">
        <v>39436</v>
      </c>
      <c r="B2342">
        <v>100.80800000000001</v>
      </c>
    </row>
    <row r="2343" spans="1:2" x14ac:dyDescent="0.35">
      <c r="A2343" s="1">
        <v>39437</v>
      </c>
      <c r="B2343">
        <v>99.921999999999997</v>
      </c>
    </row>
    <row r="2344" spans="1:2" x14ac:dyDescent="0.35">
      <c r="A2344" s="1">
        <v>39440</v>
      </c>
      <c r="B2344">
        <v>98.983999999999995</v>
      </c>
    </row>
    <row r="2345" spans="1:2" x14ac:dyDescent="0.35">
      <c r="A2345" s="1">
        <v>39441</v>
      </c>
      <c r="B2345">
        <v>98.983999999999995</v>
      </c>
    </row>
    <row r="2346" spans="1:2" x14ac:dyDescent="0.35">
      <c r="A2346" s="1">
        <v>39442</v>
      </c>
      <c r="B2346">
        <v>98.983999999999995</v>
      </c>
    </row>
    <row r="2347" spans="1:2" x14ac:dyDescent="0.35">
      <c r="A2347" s="1">
        <v>39443</v>
      </c>
      <c r="B2347">
        <v>98.802999999999997</v>
      </c>
    </row>
    <row r="2348" spans="1:2" x14ac:dyDescent="0.35">
      <c r="A2348" s="1">
        <v>39444</v>
      </c>
      <c r="B2348">
        <v>100.05</v>
      </c>
    </row>
    <row r="2349" spans="1:2" x14ac:dyDescent="0.35">
      <c r="A2349" s="1">
        <v>39447</v>
      </c>
      <c r="B2349">
        <v>100.521</v>
      </c>
    </row>
    <row r="2350" spans="1:2" x14ac:dyDescent="0.35">
      <c r="A2350" s="1">
        <v>39448</v>
      </c>
      <c r="B2350">
        <v>100.521</v>
      </c>
    </row>
    <row r="2351" spans="1:2" x14ac:dyDescent="0.35">
      <c r="A2351" s="1">
        <v>39449</v>
      </c>
      <c r="B2351">
        <v>101.46899999999999</v>
      </c>
    </row>
    <row r="2352" spans="1:2" x14ac:dyDescent="0.35">
      <c r="A2352" s="1">
        <v>39450</v>
      </c>
      <c r="B2352">
        <v>101.258</v>
      </c>
    </row>
    <row r="2353" spans="1:2" x14ac:dyDescent="0.35">
      <c r="A2353" s="1">
        <v>39451</v>
      </c>
      <c r="B2353">
        <v>102.47199999999999</v>
      </c>
    </row>
    <row r="2354" spans="1:2" x14ac:dyDescent="0.35">
      <c r="A2354" s="1">
        <v>39454</v>
      </c>
      <c r="B2354">
        <v>102.367</v>
      </c>
    </row>
    <row r="2355" spans="1:2" x14ac:dyDescent="0.35">
      <c r="A2355" s="1">
        <v>39455</v>
      </c>
      <c r="B2355">
        <v>102.185</v>
      </c>
    </row>
    <row r="2356" spans="1:2" x14ac:dyDescent="0.35">
      <c r="A2356" s="1">
        <v>39456</v>
      </c>
      <c r="B2356">
        <v>102.748</v>
      </c>
    </row>
    <row r="2357" spans="1:2" x14ac:dyDescent="0.35">
      <c r="A2357" s="1">
        <v>39457</v>
      </c>
      <c r="B2357">
        <v>102.4</v>
      </c>
    </row>
    <row r="2358" spans="1:2" x14ac:dyDescent="0.35">
      <c r="A2358" s="1">
        <v>39458</v>
      </c>
      <c r="B2358">
        <v>102.57</v>
      </c>
    </row>
    <row r="2359" spans="1:2" x14ac:dyDescent="0.35">
      <c r="A2359" s="1">
        <v>39461</v>
      </c>
      <c r="B2359">
        <v>103.133</v>
      </c>
    </row>
    <row r="2360" spans="1:2" x14ac:dyDescent="0.35">
      <c r="A2360" s="1">
        <v>39462</v>
      </c>
      <c r="B2360">
        <v>103.87</v>
      </c>
    </row>
    <row r="2361" spans="1:2" x14ac:dyDescent="0.35">
      <c r="A2361" s="1">
        <v>39463</v>
      </c>
      <c r="B2361">
        <v>104.19499999999999</v>
      </c>
    </row>
    <row r="2362" spans="1:2" x14ac:dyDescent="0.35">
      <c r="A2362" s="1">
        <v>39464</v>
      </c>
      <c r="B2362">
        <v>104.041</v>
      </c>
    </row>
    <row r="2363" spans="1:2" x14ac:dyDescent="0.35">
      <c r="A2363" s="1">
        <v>39465</v>
      </c>
      <c r="B2363">
        <v>104.19</v>
      </c>
    </row>
    <row r="2364" spans="1:2" x14ac:dyDescent="0.35">
      <c r="A2364" s="1">
        <v>39468</v>
      </c>
      <c r="B2364">
        <v>104.19</v>
      </c>
    </row>
    <row r="2365" spans="1:2" x14ac:dyDescent="0.35">
      <c r="A2365" s="1">
        <v>39469</v>
      </c>
      <c r="B2365">
        <v>104.991</v>
      </c>
    </row>
    <row r="2366" spans="1:2" x14ac:dyDescent="0.35">
      <c r="A2366" s="1">
        <v>39470</v>
      </c>
      <c r="B2366">
        <v>107.108</v>
      </c>
    </row>
    <row r="2367" spans="1:2" x14ac:dyDescent="0.35">
      <c r="A2367" s="1">
        <v>39471</v>
      </c>
      <c r="B2367">
        <v>104.319</v>
      </c>
    </row>
    <row r="2368" spans="1:2" x14ac:dyDescent="0.35">
      <c r="A2368" s="1">
        <v>39472</v>
      </c>
      <c r="B2368">
        <v>104.215</v>
      </c>
    </row>
    <row r="2369" spans="1:2" x14ac:dyDescent="0.35">
      <c r="A2369" s="1">
        <v>39475</v>
      </c>
      <c r="B2369">
        <v>104.93300000000001</v>
      </c>
    </row>
    <row r="2370" spans="1:2" x14ac:dyDescent="0.35">
      <c r="A2370" s="1">
        <v>39476</v>
      </c>
      <c r="B2370">
        <v>104.345</v>
      </c>
    </row>
    <row r="2371" spans="1:2" x14ac:dyDescent="0.35">
      <c r="A2371" s="1">
        <v>39477</v>
      </c>
      <c r="B2371">
        <v>103.56699999999999</v>
      </c>
    </row>
    <row r="2372" spans="1:2" x14ac:dyDescent="0.35">
      <c r="A2372" s="1">
        <v>39478</v>
      </c>
      <c r="B2372">
        <v>104.64100000000001</v>
      </c>
    </row>
    <row r="2373" spans="1:2" x14ac:dyDescent="0.35">
      <c r="A2373" s="1">
        <v>39479</v>
      </c>
      <c r="B2373">
        <v>105.054</v>
      </c>
    </row>
    <row r="2374" spans="1:2" x14ac:dyDescent="0.35">
      <c r="A2374" s="1">
        <v>39482</v>
      </c>
      <c r="B2374">
        <v>104.292</v>
      </c>
    </row>
    <row r="2375" spans="1:2" x14ac:dyDescent="0.35">
      <c r="A2375" s="1">
        <v>39483</v>
      </c>
      <c r="B2375">
        <v>105.211</v>
      </c>
    </row>
    <row r="2376" spans="1:2" x14ac:dyDescent="0.35">
      <c r="A2376" s="1">
        <v>39484</v>
      </c>
      <c r="B2376">
        <v>104.486</v>
      </c>
    </row>
    <row r="2377" spans="1:2" x14ac:dyDescent="0.35">
      <c r="A2377" s="1">
        <v>39485</v>
      </c>
      <c r="B2377">
        <v>104.34099999999999</v>
      </c>
    </row>
    <row r="2378" spans="1:2" x14ac:dyDescent="0.35">
      <c r="A2378" s="1">
        <v>39486</v>
      </c>
      <c r="B2378">
        <v>103.685</v>
      </c>
    </row>
    <row r="2379" spans="1:2" x14ac:dyDescent="0.35">
      <c r="A2379" s="1">
        <v>39489</v>
      </c>
      <c r="B2379">
        <v>104.407</v>
      </c>
    </row>
    <row r="2380" spans="1:2" x14ac:dyDescent="0.35">
      <c r="A2380" s="1">
        <v>39490</v>
      </c>
      <c r="B2380">
        <v>103.392</v>
      </c>
    </row>
    <row r="2381" spans="1:2" x14ac:dyDescent="0.35">
      <c r="A2381" s="1">
        <v>39491</v>
      </c>
      <c r="B2381">
        <v>103.681</v>
      </c>
    </row>
    <row r="2382" spans="1:2" x14ac:dyDescent="0.35">
      <c r="A2382" s="1">
        <v>39492</v>
      </c>
      <c r="B2382">
        <v>102.636</v>
      </c>
    </row>
    <row r="2383" spans="1:2" x14ac:dyDescent="0.35">
      <c r="A2383" s="1">
        <v>39493</v>
      </c>
      <c r="B2383">
        <v>102.43</v>
      </c>
    </row>
    <row r="2384" spans="1:2" x14ac:dyDescent="0.35">
      <c r="A2384" s="1">
        <v>39496</v>
      </c>
      <c r="B2384">
        <v>102.43</v>
      </c>
    </row>
    <row r="2385" spans="1:2" x14ac:dyDescent="0.35">
      <c r="A2385" s="1">
        <v>39497</v>
      </c>
      <c r="B2385">
        <v>102.172</v>
      </c>
    </row>
    <row r="2386" spans="1:2" x14ac:dyDescent="0.35">
      <c r="A2386" s="1">
        <v>39498</v>
      </c>
      <c r="B2386">
        <v>101.434</v>
      </c>
    </row>
    <row r="2387" spans="1:2" x14ac:dyDescent="0.35">
      <c r="A2387" s="1">
        <v>39499</v>
      </c>
      <c r="B2387">
        <v>103.048</v>
      </c>
    </row>
    <row r="2388" spans="1:2" x14ac:dyDescent="0.35">
      <c r="A2388" s="1">
        <v>39500</v>
      </c>
      <c r="B2388">
        <v>102.914</v>
      </c>
    </row>
    <row r="2389" spans="1:2" x14ac:dyDescent="0.35">
      <c r="A2389" s="1">
        <v>39503</v>
      </c>
      <c r="B2389">
        <v>101.36199999999999</v>
      </c>
    </row>
    <row r="2390" spans="1:2" x14ac:dyDescent="0.35">
      <c r="A2390" s="1">
        <v>39504</v>
      </c>
      <c r="B2390">
        <v>101.92400000000001</v>
      </c>
    </row>
    <row r="2391" spans="1:2" x14ac:dyDescent="0.35">
      <c r="A2391" s="1">
        <v>39505</v>
      </c>
      <c r="B2391">
        <v>102.41800000000001</v>
      </c>
    </row>
    <row r="2392" spans="1:2" x14ac:dyDescent="0.35">
      <c r="A2392" s="1">
        <v>39506</v>
      </c>
      <c r="B2392">
        <v>103.55</v>
      </c>
    </row>
    <row r="2393" spans="1:2" x14ac:dyDescent="0.35">
      <c r="A2393" s="1">
        <v>39507</v>
      </c>
      <c r="B2393">
        <v>104.66800000000001</v>
      </c>
    </row>
    <row r="2394" spans="1:2" x14ac:dyDescent="0.35">
      <c r="A2394" s="1">
        <v>39510</v>
      </c>
      <c r="B2394">
        <v>104.755</v>
      </c>
    </row>
    <row r="2395" spans="1:2" x14ac:dyDescent="0.35">
      <c r="A2395" s="1">
        <v>39511</v>
      </c>
      <c r="B2395">
        <v>104.821</v>
      </c>
    </row>
    <row r="2396" spans="1:2" x14ac:dyDescent="0.35">
      <c r="A2396" s="1">
        <v>39512</v>
      </c>
      <c r="B2396">
        <v>103.425</v>
      </c>
    </row>
    <row r="2397" spans="1:2" x14ac:dyDescent="0.35">
      <c r="A2397" s="1">
        <v>39513</v>
      </c>
      <c r="B2397">
        <v>103.101</v>
      </c>
    </row>
    <row r="2398" spans="1:2" x14ac:dyDescent="0.35">
      <c r="A2398" s="1">
        <v>39514</v>
      </c>
      <c r="B2398">
        <v>103.29</v>
      </c>
    </row>
    <row r="2399" spans="1:2" x14ac:dyDescent="0.35">
      <c r="A2399" s="1">
        <v>39517</v>
      </c>
      <c r="B2399">
        <v>104.21599999999999</v>
      </c>
    </row>
    <row r="2400" spans="1:2" x14ac:dyDescent="0.35">
      <c r="A2400" s="1">
        <v>39518</v>
      </c>
      <c r="B2400">
        <v>103.563</v>
      </c>
    </row>
    <row r="2401" spans="1:2" x14ac:dyDescent="0.35">
      <c r="A2401" s="1">
        <v>39519</v>
      </c>
      <c r="B2401">
        <v>104.646</v>
      </c>
    </row>
    <row r="2402" spans="1:2" x14ac:dyDescent="0.35">
      <c r="A2402" s="1">
        <v>39520</v>
      </c>
      <c r="B2402">
        <v>105.568</v>
      </c>
    </row>
    <row r="2403" spans="1:2" x14ac:dyDescent="0.35">
      <c r="A2403" s="1">
        <v>39521</v>
      </c>
      <c r="B2403">
        <v>106.149</v>
      </c>
    </row>
    <row r="2404" spans="1:2" x14ac:dyDescent="0.35">
      <c r="A2404" s="1">
        <v>39524</v>
      </c>
      <c r="B2404">
        <v>107.09399999999999</v>
      </c>
    </row>
    <row r="2405" spans="1:2" x14ac:dyDescent="0.35">
      <c r="A2405" s="1">
        <v>39525</v>
      </c>
      <c r="B2405">
        <v>107.004</v>
      </c>
    </row>
    <row r="2406" spans="1:2" x14ac:dyDescent="0.35">
      <c r="A2406" s="1">
        <v>39526</v>
      </c>
      <c r="B2406">
        <v>107.377</v>
      </c>
    </row>
    <row r="2407" spans="1:2" x14ac:dyDescent="0.35">
      <c r="A2407" s="1">
        <v>39527</v>
      </c>
      <c r="B2407">
        <v>107.48699999999999</v>
      </c>
    </row>
    <row r="2408" spans="1:2" x14ac:dyDescent="0.35">
      <c r="A2408" s="1">
        <v>39528</v>
      </c>
      <c r="B2408">
        <v>107.48699999999999</v>
      </c>
    </row>
    <row r="2409" spans="1:2" x14ac:dyDescent="0.35">
      <c r="A2409" s="1">
        <v>39531</v>
      </c>
      <c r="B2409">
        <v>107.48699999999999</v>
      </c>
    </row>
    <row r="2410" spans="1:2" x14ac:dyDescent="0.35">
      <c r="A2410" s="1">
        <v>39532</v>
      </c>
      <c r="B2410">
        <v>106.446</v>
      </c>
    </row>
    <row r="2411" spans="1:2" x14ac:dyDescent="0.35">
      <c r="A2411" s="1">
        <v>39533</v>
      </c>
      <c r="B2411">
        <v>106.57299999999999</v>
      </c>
    </row>
    <row r="2412" spans="1:2" x14ac:dyDescent="0.35">
      <c r="A2412" s="1">
        <v>39534</v>
      </c>
      <c r="B2412">
        <v>106.059</v>
      </c>
    </row>
    <row r="2413" spans="1:2" x14ac:dyDescent="0.35">
      <c r="A2413" s="1">
        <v>39535</v>
      </c>
      <c r="B2413">
        <v>105.85</v>
      </c>
    </row>
    <row r="2414" spans="1:2" x14ac:dyDescent="0.35">
      <c r="A2414" s="1">
        <v>39538</v>
      </c>
      <c r="B2414">
        <v>106.86</v>
      </c>
    </row>
    <row r="2415" spans="1:2" x14ac:dyDescent="0.35">
      <c r="A2415" s="1">
        <v>39539</v>
      </c>
      <c r="B2415">
        <v>105.59399999999999</v>
      </c>
    </row>
    <row r="2416" spans="1:2" x14ac:dyDescent="0.35">
      <c r="A2416" s="1">
        <v>39540</v>
      </c>
      <c r="B2416">
        <v>105.157</v>
      </c>
    </row>
    <row r="2417" spans="1:2" x14ac:dyDescent="0.35">
      <c r="A2417" s="1">
        <v>39541</v>
      </c>
      <c r="B2417">
        <v>105.53700000000001</v>
      </c>
    </row>
    <row r="2418" spans="1:2" x14ac:dyDescent="0.35">
      <c r="A2418" s="1">
        <v>39542</v>
      </c>
      <c r="B2418">
        <v>106.31399999999999</v>
      </c>
    </row>
    <row r="2419" spans="1:2" x14ac:dyDescent="0.35">
      <c r="A2419" s="1">
        <v>39545</v>
      </c>
      <c r="B2419">
        <v>106.18300000000001</v>
      </c>
    </row>
    <row r="2420" spans="1:2" x14ac:dyDescent="0.35">
      <c r="A2420" s="1">
        <v>39546</v>
      </c>
      <c r="B2420">
        <v>106</v>
      </c>
    </row>
    <row r="2421" spans="1:2" x14ac:dyDescent="0.35">
      <c r="A2421" s="1">
        <v>39547</v>
      </c>
      <c r="B2421">
        <v>106.152</v>
      </c>
    </row>
    <row r="2422" spans="1:2" x14ac:dyDescent="0.35">
      <c r="A2422" s="1">
        <v>39548</v>
      </c>
      <c r="B2422">
        <v>106.321</v>
      </c>
    </row>
    <row r="2423" spans="1:2" x14ac:dyDescent="0.35">
      <c r="A2423" s="1">
        <v>39549</v>
      </c>
      <c r="B2423">
        <v>106.64700000000001</v>
      </c>
    </row>
    <row r="2424" spans="1:2" x14ac:dyDescent="0.35">
      <c r="A2424" s="1">
        <v>39552</v>
      </c>
      <c r="B2424">
        <v>106.542</v>
      </c>
    </row>
    <row r="2425" spans="1:2" x14ac:dyDescent="0.35">
      <c r="A2425" s="1">
        <v>39553</v>
      </c>
      <c r="B2425">
        <v>105.566</v>
      </c>
    </row>
    <row r="2426" spans="1:2" x14ac:dyDescent="0.35">
      <c r="A2426" s="1">
        <v>39554</v>
      </c>
      <c r="B2426">
        <v>104.816</v>
      </c>
    </row>
    <row r="2427" spans="1:2" x14ac:dyDescent="0.35">
      <c r="A2427" s="1">
        <v>39555</v>
      </c>
      <c r="B2427">
        <v>103.824</v>
      </c>
    </row>
    <row r="2428" spans="1:2" x14ac:dyDescent="0.35">
      <c r="A2428" s="1">
        <v>39556</v>
      </c>
      <c r="B2428">
        <v>102.95399999999999</v>
      </c>
    </row>
    <row r="2429" spans="1:2" x14ac:dyDescent="0.35">
      <c r="A2429" s="1">
        <v>39559</v>
      </c>
      <c r="B2429">
        <v>104.595</v>
      </c>
    </row>
    <row r="2430" spans="1:2" x14ac:dyDescent="0.35">
      <c r="A2430" s="1">
        <v>39560</v>
      </c>
      <c r="B2430">
        <v>104.828</v>
      </c>
    </row>
    <row r="2431" spans="1:2" x14ac:dyDescent="0.35">
      <c r="A2431" s="1">
        <v>39561</v>
      </c>
      <c r="B2431">
        <v>104.514</v>
      </c>
    </row>
    <row r="2432" spans="1:2" x14ac:dyDescent="0.35">
      <c r="A2432" s="1">
        <v>39562</v>
      </c>
      <c r="B2432">
        <v>103.82599999999999</v>
      </c>
    </row>
    <row r="2433" spans="1:2" x14ac:dyDescent="0.35">
      <c r="A2433" s="1">
        <v>39563</v>
      </c>
      <c r="B2433">
        <v>103.384</v>
      </c>
    </row>
    <row r="2434" spans="1:2" x14ac:dyDescent="0.35">
      <c r="A2434" s="1">
        <v>39566</v>
      </c>
      <c r="B2434">
        <v>103.643</v>
      </c>
    </row>
    <row r="2435" spans="1:2" x14ac:dyDescent="0.35">
      <c r="A2435" s="1">
        <v>39567</v>
      </c>
      <c r="B2435">
        <v>104.489</v>
      </c>
    </row>
    <row r="2436" spans="1:2" x14ac:dyDescent="0.35">
      <c r="A2436" s="1">
        <v>39568</v>
      </c>
      <c r="B2436">
        <v>104.185</v>
      </c>
    </row>
    <row r="2437" spans="1:2" x14ac:dyDescent="0.35">
      <c r="A2437" s="1">
        <v>39569</v>
      </c>
      <c r="B2437">
        <v>105.114</v>
      </c>
    </row>
    <row r="2438" spans="1:2" x14ac:dyDescent="0.35">
      <c r="A2438" s="1">
        <v>39570</v>
      </c>
      <c r="B2438">
        <v>103.884</v>
      </c>
    </row>
    <row r="2439" spans="1:2" x14ac:dyDescent="0.35">
      <c r="A2439" s="1">
        <v>39573</v>
      </c>
      <c r="B2439">
        <v>103.884</v>
      </c>
    </row>
    <row r="2440" spans="1:2" x14ac:dyDescent="0.35">
      <c r="A2440" s="1">
        <v>39574</v>
      </c>
      <c r="B2440">
        <v>104.066</v>
      </c>
    </row>
    <row r="2441" spans="1:2" x14ac:dyDescent="0.35">
      <c r="A2441" s="1">
        <v>39575</v>
      </c>
      <c r="B2441">
        <v>103.35899999999999</v>
      </c>
    </row>
    <row r="2442" spans="1:2" x14ac:dyDescent="0.35">
      <c r="A2442" s="1">
        <v>39576</v>
      </c>
      <c r="B2442">
        <v>104.53400000000001</v>
      </c>
    </row>
    <row r="2443" spans="1:2" x14ac:dyDescent="0.35">
      <c r="A2443" s="1">
        <v>39577</v>
      </c>
      <c r="B2443">
        <v>104.809</v>
      </c>
    </row>
    <row r="2444" spans="1:2" x14ac:dyDescent="0.35">
      <c r="A2444" s="1">
        <v>39580</v>
      </c>
      <c r="B2444">
        <v>105.004</v>
      </c>
    </row>
    <row r="2445" spans="1:2" x14ac:dyDescent="0.35">
      <c r="A2445" s="1">
        <v>39581</v>
      </c>
      <c r="B2445">
        <v>104.036</v>
      </c>
    </row>
    <row r="2446" spans="1:2" x14ac:dyDescent="0.35">
      <c r="A2446" s="1">
        <v>39582</v>
      </c>
      <c r="B2446">
        <v>103.56100000000001</v>
      </c>
    </row>
    <row r="2447" spans="1:2" x14ac:dyDescent="0.35">
      <c r="A2447" s="1">
        <v>39583</v>
      </c>
      <c r="B2447">
        <v>103.806</v>
      </c>
    </row>
    <row r="2448" spans="1:2" x14ac:dyDescent="0.35">
      <c r="A2448" s="1">
        <v>39584</v>
      </c>
      <c r="B2448">
        <v>105.098</v>
      </c>
    </row>
    <row r="2449" spans="1:2" x14ac:dyDescent="0.35">
      <c r="A2449" s="1">
        <v>39587</v>
      </c>
      <c r="B2449">
        <v>104.501</v>
      </c>
    </row>
    <row r="2450" spans="1:2" x14ac:dyDescent="0.35">
      <c r="A2450" s="1">
        <v>39588</v>
      </c>
      <c r="B2450">
        <v>104.75</v>
      </c>
    </row>
    <row r="2451" spans="1:2" x14ac:dyDescent="0.35">
      <c r="A2451" s="1">
        <v>39589</v>
      </c>
      <c r="B2451">
        <v>104.773</v>
      </c>
    </row>
    <row r="2452" spans="1:2" x14ac:dyDescent="0.35">
      <c r="A2452" s="1">
        <v>39590</v>
      </c>
      <c r="B2452">
        <v>103.626</v>
      </c>
    </row>
    <row r="2453" spans="1:2" x14ac:dyDescent="0.35">
      <c r="A2453" s="1">
        <v>39591</v>
      </c>
      <c r="B2453">
        <v>104.23699999999999</v>
      </c>
    </row>
    <row r="2454" spans="1:2" x14ac:dyDescent="0.35">
      <c r="A2454" s="1">
        <v>39594</v>
      </c>
      <c r="B2454">
        <v>104.23699999999999</v>
      </c>
    </row>
    <row r="2455" spans="1:2" x14ac:dyDescent="0.35">
      <c r="A2455" s="1">
        <v>39595</v>
      </c>
      <c r="B2455">
        <v>103.621</v>
      </c>
    </row>
    <row r="2456" spans="1:2" x14ac:dyDescent="0.35">
      <c r="A2456" s="1">
        <v>39596</v>
      </c>
      <c r="B2456">
        <v>102.937</v>
      </c>
    </row>
    <row r="2457" spans="1:2" x14ac:dyDescent="0.35">
      <c r="A2457" s="1">
        <v>39597</v>
      </c>
      <c r="B2457">
        <v>101.79900000000001</v>
      </c>
    </row>
    <row r="2458" spans="1:2" x14ac:dyDescent="0.35">
      <c r="A2458" s="1">
        <v>39598</v>
      </c>
      <c r="B2458">
        <v>102.515</v>
      </c>
    </row>
    <row r="2459" spans="1:2" x14ac:dyDescent="0.35">
      <c r="A2459" s="1">
        <v>39601</v>
      </c>
      <c r="B2459">
        <v>102.729</v>
      </c>
    </row>
    <row r="2460" spans="1:2" x14ac:dyDescent="0.35">
      <c r="A2460" s="1">
        <v>39602</v>
      </c>
      <c r="B2460">
        <v>102.736</v>
      </c>
    </row>
    <row r="2461" spans="1:2" x14ac:dyDescent="0.35">
      <c r="A2461" s="1">
        <v>39603</v>
      </c>
      <c r="B2461">
        <v>103.47799999999999</v>
      </c>
    </row>
    <row r="2462" spans="1:2" x14ac:dyDescent="0.35">
      <c r="A2462" s="1">
        <v>39604</v>
      </c>
      <c r="B2462">
        <v>102.185</v>
      </c>
    </row>
    <row r="2463" spans="1:2" x14ac:dyDescent="0.35">
      <c r="A2463" s="1">
        <v>39605</v>
      </c>
      <c r="B2463">
        <v>102.483</v>
      </c>
    </row>
    <row r="2464" spans="1:2" x14ac:dyDescent="0.35">
      <c r="A2464" s="1">
        <v>39608</v>
      </c>
      <c r="B2464">
        <v>102.10599999999999</v>
      </c>
    </row>
    <row r="2465" spans="1:2" x14ac:dyDescent="0.35">
      <c r="A2465" s="1">
        <v>39609</v>
      </c>
      <c r="B2465">
        <v>101.83</v>
      </c>
    </row>
    <row r="2466" spans="1:2" x14ac:dyDescent="0.35">
      <c r="A2466" s="1">
        <v>39610</v>
      </c>
      <c r="B2466">
        <v>102.038</v>
      </c>
    </row>
    <row r="2467" spans="1:2" x14ac:dyDescent="0.35">
      <c r="A2467" s="1">
        <v>39611</v>
      </c>
      <c r="B2467">
        <v>101.227</v>
      </c>
    </row>
    <row r="2468" spans="1:2" x14ac:dyDescent="0.35">
      <c r="A2468" s="1">
        <v>39612</v>
      </c>
      <c r="B2468">
        <v>101.178</v>
      </c>
    </row>
    <row r="2469" spans="1:2" x14ac:dyDescent="0.35">
      <c r="A2469" s="1">
        <v>39615</v>
      </c>
      <c r="B2469">
        <v>100.423</v>
      </c>
    </row>
    <row r="2470" spans="1:2" x14ac:dyDescent="0.35">
      <c r="A2470" s="1">
        <v>39616</v>
      </c>
      <c r="B2470">
        <v>100.86199999999999</v>
      </c>
    </row>
    <row r="2471" spans="1:2" x14ac:dyDescent="0.35">
      <c r="A2471" s="1">
        <v>39617</v>
      </c>
      <c r="B2471">
        <v>101.598</v>
      </c>
    </row>
    <row r="2472" spans="1:2" x14ac:dyDescent="0.35">
      <c r="A2472" s="1">
        <v>39618</v>
      </c>
      <c r="B2472">
        <v>101.31699999999999</v>
      </c>
    </row>
    <row r="2473" spans="1:2" x14ac:dyDescent="0.35">
      <c r="A2473" s="1">
        <v>39619</v>
      </c>
      <c r="B2473">
        <v>101.69799999999999</v>
      </c>
    </row>
    <row r="2474" spans="1:2" x14ac:dyDescent="0.35">
      <c r="A2474" s="1">
        <v>39622</v>
      </c>
      <c r="B2474">
        <v>101.58199999999999</v>
      </c>
    </row>
    <row r="2475" spans="1:2" x14ac:dyDescent="0.35">
      <c r="A2475" s="1">
        <v>39623</v>
      </c>
      <c r="B2475">
        <v>101.604</v>
      </c>
    </row>
    <row r="2476" spans="1:2" x14ac:dyDescent="0.35">
      <c r="A2476" s="1">
        <v>39624</v>
      </c>
      <c r="B2476">
        <v>101.395</v>
      </c>
    </row>
    <row r="2477" spans="1:2" x14ac:dyDescent="0.35">
      <c r="A2477" s="1">
        <v>39625</v>
      </c>
      <c r="B2477">
        <v>102.354</v>
      </c>
    </row>
    <row r="2478" spans="1:2" x14ac:dyDescent="0.35">
      <c r="A2478" s="1">
        <v>39626</v>
      </c>
      <c r="B2478">
        <v>102.74</v>
      </c>
    </row>
    <row r="2479" spans="1:2" x14ac:dyDescent="0.35">
      <c r="A2479" s="1">
        <v>39629</v>
      </c>
      <c r="B2479">
        <v>103.223</v>
      </c>
    </row>
    <row r="2480" spans="1:2" x14ac:dyDescent="0.35">
      <c r="A2480" s="1">
        <v>39630</v>
      </c>
      <c r="B2480">
        <v>102.992</v>
      </c>
    </row>
    <row r="2481" spans="1:2" x14ac:dyDescent="0.35">
      <c r="A2481" s="1">
        <v>39631</v>
      </c>
      <c r="B2481">
        <v>102.9</v>
      </c>
    </row>
    <row r="2482" spans="1:2" x14ac:dyDescent="0.35">
      <c r="A2482" s="1">
        <v>39632</v>
      </c>
      <c r="B2482">
        <v>102.663</v>
      </c>
    </row>
    <row r="2483" spans="1:2" x14ac:dyDescent="0.35">
      <c r="A2483" s="1">
        <v>39633</v>
      </c>
      <c r="B2483">
        <v>102.663</v>
      </c>
    </row>
    <row r="2484" spans="1:2" x14ac:dyDescent="0.35">
      <c r="A2484" s="1">
        <v>39636</v>
      </c>
      <c r="B2484">
        <v>102.43</v>
      </c>
    </row>
    <row r="2485" spans="1:2" x14ac:dyDescent="0.35">
      <c r="A2485" s="1">
        <v>39637</v>
      </c>
      <c r="B2485">
        <v>103.223</v>
      </c>
    </row>
    <row r="2486" spans="1:2" x14ac:dyDescent="0.35">
      <c r="A2486" s="1">
        <v>39638</v>
      </c>
      <c r="B2486">
        <v>103.771</v>
      </c>
    </row>
    <row r="2487" spans="1:2" x14ac:dyDescent="0.35">
      <c r="A2487" s="1">
        <v>39639</v>
      </c>
      <c r="B2487">
        <v>104.298</v>
      </c>
    </row>
    <row r="2488" spans="1:2" x14ac:dyDescent="0.35">
      <c r="A2488" s="1">
        <v>39640</v>
      </c>
      <c r="B2488">
        <v>104.32899999999999</v>
      </c>
    </row>
    <row r="2489" spans="1:2" x14ac:dyDescent="0.35">
      <c r="A2489" s="1">
        <v>39643</v>
      </c>
      <c r="B2489">
        <v>103.94799999999999</v>
      </c>
    </row>
    <row r="2490" spans="1:2" x14ac:dyDescent="0.35">
      <c r="A2490" s="1">
        <v>39644</v>
      </c>
      <c r="B2490">
        <v>104.58499999999999</v>
      </c>
    </row>
    <row r="2491" spans="1:2" x14ac:dyDescent="0.35">
      <c r="A2491" s="1">
        <v>39645</v>
      </c>
      <c r="B2491">
        <v>103.645</v>
      </c>
    </row>
    <row r="2492" spans="1:2" x14ac:dyDescent="0.35">
      <c r="A2492" s="1">
        <v>39646</v>
      </c>
      <c r="B2492">
        <v>103.069</v>
      </c>
    </row>
    <row r="2493" spans="1:2" x14ac:dyDescent="0.35">
      <c r="A2493" s="1">
        <v>39647</v>
      </c>
      <c r="B2493">
        <v>102.063</v>
      </c>
    </row>
    <row r="2494" spans="1:2" x14ac:dyDescent="0.35">
      <c r="A2494" s="1">
        <v>39650</v>
      </c>
      <c r="B2494">
        <v>101.754</v>
      </c>
    </row>
    <row r="2495" spans="1:2" x14ac:dyDescent="0.35">
      <c r="A2495" s="1">
        <v>39651</v>
      </c>
      <c r="B2495">
        <v>102.08799999999999</v>
      </c>
    </row>
    <row r="2496" spans="1:2" x14ac:dyDescent="0.35">
      <c r="A2496" s="1">
        <v>39652</v>
      </c>
      <c r="B2496">
        <v>101.727</v>
      </c>
    </row>
    <row r="2497" spans="1:2" x14ac:dyDescent="0.35">
      <c r="A2497" s="1">
        <v>39653</v>
      </c>
      <c r="B2497">
        <v>102.84099999999999</v>
      </c>
    </row>
    <row r="2498" spans="1:2" x14ac:dyDescent="0.35">
      <c r="A2498" s="1">
        <v>39654</v>
      </c>
      <c r="B2498">
        <v>102.65300000000001</v>
      </c>
    </row>
    <row r="2499" spans="1:2" x14ac:dyDescent="0.35">
      <c r="A2499" s="1">
        <v>39657</v>
      </c>
      <c r="B2499">
        <v>103.087</v>
      </c>
    </row>
    <row r="2500" spans="1:2" x14ac:dyDescent="0.35">
      <c r="A2500" s="1">
        <v>39658</v>
      </c>
      <c r="B2500">
        <v>102.52500000000001</v>
      </c>
    </row>
    <row r="2501" spans="1:2" x14ac:dyDescent="0.35">
      <c r="A2501" s="1">
        <v>39659</v>
      </c>
      <c r="B2501">
        <v>102.693</v>
      </c>
    </row>
    <row r="2502" spans="1:2" x14ac:dyDescent="0.35">
      <c r="A2502" s="1">
        <v>39660</v>
      </c>
      <c r="B2502">
        <v>103.488</v>
      </c>
    </row>
    <row r="2503" spans="1:2" x14ac:dyDescent="0.35">
      <c r="A2503" s="1">
        <v>39661</v>
      </c>
      <c r="B2503">
        <v>103.348</v>
      </c>
    </row>
    <row r="2504" spans="1:2" x14ac:dyDescent="0.35">
      <c r="A2504" s="1">
        <v>39664</v>
      </c>
      <c r="B2504">
        <v>103.637</v>
      </c>
    </row>
    <row r="2505" spans="1:2" x14ac:dyDescent="0.35">
      <c r="A2505" s="1">
        <v>39665</v>
      </c>
      <c r="B2505">
        <v>103.07899999999999</v>
      </c>
    </row>
    <row r="2506" spans="1:2" x14ac:dyDescent="0.35">
      <c r="A2506" s="1">
        <v>39666</v>
      </c>
      <c r="B2506">
        <v>102.461</v>
      </c>
    </row>
    <row r="2507" spans="1:2" x14ac:dyDescent="0.35">
      <c r="A2507" s="1">
        <v>39667</v>
      </c>
      <c r="B2507">
        <v>102.855</v>
      </c>
    </row>
    <row r="2508" spans="1:2" x14ac:dyDescent="0.35">
      <c r="A2508" s="1">
        <v>39668</v>
      </c>
      <c r="B2508">
        <v>103.51300000000001</v>
      </c>
    </row>
    <row r="2509" spans="1:2" x14ac:dyDescent="0.35">
      <c r="A2509" s="1">
        <v>39671</v>
      </c>
      <c r="B2509">
        <v>103.336</v>
      </c>
    </row>
    <row r="2510" spans="1:2" x14ac:dyDescent="0.35">
      <c r="A2510" s="1">
        <v>39672</v>
      </c>
      <c r="B2510">
        <v>103.744</v>
      </c>
    </row>
    <row r="2511" spans="1:2" x14ac:dyDescent="0.35">
      <c r="A2511" s="1">
        <v>39673</v>
      </c>
      <c r="B2511">
        <v>104.11199999999999</v>
      </c>
    </row>
    <row r="2512" spans="1:2" x14ac:dyDescent="0.35">
      <c r="A2512" s="1">
        <v>39674</v>
      </c>
      <c r="B2512">
        <v>103.937</v>
      </c>
    </row>
    <row r="2513" spans="1:2" x14ac:dyDescent="0.35">
      <c r="A2513" s="1">
        <v>39675</v>
      </c>
      <c r="B2513">
        <v>104.265</v>
      </c>
    </row>
    <row r="2514" spans="1:2" x14ac:dyDescent="0.35">
      <c r="A2514" s="1">
        <v>39678</v>
      </c>
      <c r="B2514">
        <v>104.441</v>
      </c>
    </row>
    <row r="2515" spans="1:2" x14ac:dyDescent="0.35">
      <c r="A2515" s="1">
        <v>39679</v>
      </c>
      <c r="B2515">
        <v>104.39700000000001</v>
      </c>
    </row>
    <row r="2516" spans="1:2" x14ac:dyDescent="0.35">
      <c r="A2516" s="1">
        <v>39680</v>
      </c>
      <c r="B2516">
        <v>104.59399999999999</v>
      </c>
    </row>
    <row r="2517" spans="1:2" x14ac:dyDescent="0.35">
      <c r="A2517" s="1">
        <v>39681</v>
      </c>
      <c r="B2517">
        <v>105.1</v>
      </c>
    </row>
    <row r="2518" spans="1:2" x14ac:dyDescent="0.35">
      <c r="A2518" s="1">
        <v>39682</v>
      </c>
      <c r="B2518">
        <v>104.496</v>
      </c>
    </row>
    <row r="2519" spans="1:2" x14ac:dyDescent="0.35">
      <c r="A2519" s="1">
        <v>39685</v>
      </c>
      <c r="B2519">
        <v>104.496</v>
      </c>
    </row>
    <row r="2520" spans="1:2" x14ac:dyDescent="0.35">
      <c r="A2520" s="1">
        <v>39686</v>
      </c>
      <c r="B2520">
        <v>105.012</v>
      </c>
    </row>
    <row r="2521" spans="1:2" x14ac:dyDescent="0.35">
      <c r="A2521" s="1">
        <v>39687</v>
      </c>
      <c r="B2521">
        <v>105.08499999999999</v>
      </c>
    </row>
    <row r="2522" spans="1:2" x14ac:dyDescent="0.35">
      <c r="A2522" s="1">
        <v>39688</v>
      </c>
      <c r="B2522">
        <v>105.133</v>
      </c>
    </row>
    <row r="2523" spans="1:2" x14ac:dyDescent="0.35">
      <c r="A2523" s="1">
        <v>39689</v>
      </c>
      <c r="B2523">
        <v>105.52500000000001</v>
      </c>
    </row>
    <row r="2524" spans="1:2" x14ac:dyDescent="0.35">
      <c r="A2524" s="1">
        <v>39692</v>
      </c>
      <c r="B2524">
        <v>105.52500000000001</v>
      </c>
    </row>
    <row r="2525" spans="1:2" x14ac:dyDescent="0.35">
      <c r="A2525" s="1">
        <v>39693</v>
      </c>
      <c r="B2525">
        <v>105.49</v>
      </c>
    </row>
    <row r="2526" spans="1:2" x14ac:dyDescent="0.35">
      <c r="A2526" s="1">
        <v>39694</v>
      </c>
      <c r="B2526">
        <v>106.07899999999999</v>
      </c>
    </row>
    <row r="2527" spans="1:2" x14ac:dyDescent="0.35">
      <c r="A2527" s="1">
        <v>39695</v>
      </c>
      <c r="B2527">
        <v>106.65600000000001</v>
      </c>
    </row>
    <row r="2528" spans="1:2" x14ac:dyDescent="0.35">
      <c r="A2528" s="1">
        <v>39696</v>
      </c>
      <c r="B2528">
        <v>107.42</v>
      </c>
    </row>
    <row r="2529" spans="1:2" x14ac:dyDescent="0.35">
      <c r="A2529" s="1">
        <v>39699</v>
      </c>
      <c r="B2529">
        <v>106.684</v>
      </c>
    </row>
    <row r="2530" spans="1:2" x14ac:dyDescent="0.35">
      <c r="A2530" s="1">
        <v>39700</v>
      </c>
      <c r="B2530">
        <v>107.81100000000001</v>
      </c>
    </row>
    <row r="2531" spans="1:2" x14ac:dyDescent="0.35">
      <c r="A2531" s="1">
        <v>39701</v>
      </c>
      <c r="B2531">
        <v>107.86</v>
      </c>
    </row>
    <row r="2532" spans="1:2" x14ac:dyDescent="0.35">
      <c r="A2532" s="1">
        <v>39702</v>
      </c>
      <c r="B2532">
        <v>107.899</v>
      </c>
    </row>
    <row r="2533" spans="1:2" x14ac:dyDescent="0.35">
      <c r="A2533" s="1">
        <v>39703</v>
      </c>
      <c r="B2533">
        <v>107.547</v>
      </c>
    </row>
    <row r="2534" spans="1:2" x14ac:dyDescent="0.35">
      <c r="A2534" s="1">
        <v>39706</v>
      </c>
      <c r="B2534">
        <v>107.71899999999999</v>
      </c>
    </row>
    <row r="2535" spans="1:2" x14ac:dyDescent="0.35">
      <c r="A2535" s="1">
        <v>39707</v>
      </c>
      <c r="B2535">
        <v>110.006</v>
      </c>
    </row>
    <row r="2536" spans="1:2" x14ac:dyDescent="0.35">
      <c r="A2536" s="1">
        <v>39708</v>
      </c>
      <c r="B2536">
        <v>108.884</v>
      </c>
    </row>
    <row r="2537" spans="1:2" x14ac:dyDescent="0.35">
      <c r="A2537" s="1">
        <v>39709</v>
      </c>
      <c r="B2537">
        <v>108.756</v>
      </c>
    </row>
    <row r="2538" spans="1:2" x14ac:dyDescent="0.35">
      <c r="A2538" s="1">
        <v>39710</v>
      </c>
      <c r="B2538">
        <v>106.74299999999999</v>
      </c>
    </row>
    <row r="2539" spans="1:2" x14ac:dyDescent="0.35">
      <c r="A2539" s="1">
        <v>39713</v>
      </c>
      <c r="B2539">
        <v>105.09399999999999</v>
      </c>
    </row>
    <row r="2540" spans="1:2" x14ac:dyDescent="0.35">
      <c r="A2540" s="1">
        <v>39714</v>
      </c>
      <c r="B2540">
        <v>105.503</v>
      </c>
    </row>
    <row r="2541" spans="1:2" x14ac:dyDescent="0.35">
      <c r="A2541" s="1">
        <v>39715</v>
      </c>
      <c r="B2541">
        <v>105.77</v>
      </c>
    </row>
    <row r="2542" spans="1:2" x14ac:dyDescent="0.35">
      <c r="A2542" s="1">
        <v>39716</v>
      </c>
      <c r="B2542">
        <v>105.22799999999999</v>
      </c>
    </row>
    <row r="2543" spans="1:2" x14ac:dyDescent="0.35">
      <c r="A2543" s="1">
        <v>39717</v>
      </c>
      <c r="B2543">
        <v>105.687</v>
      </c>
    </row>
    <row r="2544" spans="1:2" x14ac:dyDescent="0.35">
      <c r="A2544" s="1">
        <v>39720</v>
      </c>
      <c r="B2544">
        <v>107.191</v>
      </c>
    </row>
    <row r="2545" spans="1:2" x14ac:dyDescent="0.35">
      <c r="A2545" s="1">
        <v>39721</v>
      </c>
      <c r="B2545">
        <v>106.774</v>
      </c>
    </row>
    <row r="2546" spans="1:2" x14ac:dyDescent="0.35">
      <c r="A2546" s="1">
        <v>39722</v>
      </c>
      <c r="B2546">
        <v>107.08</v>
      </c>
    </row>
    <row r="2547" spans="1:2" x14ac:dyDescent="0.35">
      <c r="A2547" s="1">
        <v>39723</v>
      </c>
      <c r="B2547">
        <v>107.10299999999999</v>
      </c>
    </row>
    <row r="2548" spans="1:2" x14ac:dyDescent="0.35">
      <c r="A2548" s="1">
        <v>39724</v>
      </c>
      <c r="B2548">
        <v>106.84099999999999</v>
      </c>
    </row>
    <row r="2549" spans="1:2" x14ac:dyDescent="0.35">
      <c r="A2549" s="1">
        <v>39727</v>
      </c>
      <c r="B2549">
        <v>108.94799999999999</v>
      </c>
    </row>
    <row r="2550" spans="1:2" x14ac:dyDescent="0.35">
      <c r="A2550" s="1">
        <v>39728</v>
      </c>
      <c r="B2550">
        <v>109.014</v>
      </c>
    </row>
    <row r="2551" spans="1:2" x14ac:dyDescent="0.35">
      <c r="A2551" s="1">
        <v>39729</v>
      </c>
      <c r="B2551">
        <v>108.965</v>
      </c>
    </row>
    <row r="2552" spans="1:2" x14ac:dyDescent="0.35">
      <c r="A2552" s="1">
        <v>39730</v>
      </c>
      <c r="B2552">
        <v>107.634</v>
      </c>
    </row>
    <row r="2553" spans="1:2" x14ac:dyDescent="0.35">
      <c r="A2553" s="1">
        <v>39731</v>
      </c>
      <c r="B2553">
        <v>106.142</v>
      </c>
    </row>
    <row r="2554" spans="1:2" x14ac:dyDescent="0.35">
      <c r="A2554" s="1">
        <v>39734</v>
      </c>
      <c r="B2554">
        <v>106.142</v>
      </c>
    </row>
    <row r="2555" spans="1:2" x14ac:dyDescent="0.35">
      <c r="A2555" s="1">
        <v>39735</v>
      </c>
      <c r="B2555">
        <v>105.538</v>
      </c>
    </row>
    <row r="2556" spans="1:2" x14ac:dyDescent="0.35">
      <c r="A2556" s="1">
        <v>39736</v>
      </c>
      <c r="B2556">
        <v>104.45699999999999</v>
      </c>
    </row>
    <row r="2557" spans="1:2" x14ac:dyDescent="0.35">
      <c r="A2557" s="1">
        <v>39737</v>
      </c>
      <c r="B2557">
        <v>105.70399999999999</v>
      </c>
    </row>
    <row r="2558" spans="1:2" x14ac:dyDescent="0.35">
      <c r="A2558" s="1">
        <v>39738</v>
      </c>
      <c r="B2558">
        <v>105.71</v>
      </c>
    </row>
    <row r="2559" spans="1:2" x14ac:dyDescent="0.35">
      <c r="A2559" s="1">
        <v>39741</v>
      </c>
      <c r="B2559">
        <v>106.675</v>
      </c>
    </row>
    <row r="2560" spans="1:2" x14ac:dyDescent="0.35">
      <c r="A2560" s="1">
        <v>39742</v>
      </c>
      <c r="B2560">
        <v>108.54600000000001</v>
      </c>
    </row>
    <row r="2561" spans="1:2" x14ac:dyDescent="0.35">
      <c r="A2561" s="1">
        <v>39743</v>
      </c>
      <c r="B2561">
        <v>109.64700000000001</v>
      </c>
    </row>
    <row r="2562" spans="1:2" x14ac:dyDescent="0.35">
      <c r="A2562" s="1">
        <v>39744</v>
      </c>
      <c r="B2562">
        <v>109.803</v>
      </c>
    </row>
    <row r="2563" spans="1:2" x14ac:dyDescent="0.35">
      <c r="A2563" s="1">
        <v>39745</v>
      </c>
      <c r="B2563">
        <v>109.584</v>
      </c>
    </row>
    <row r="2564" spans="1:2" x14ac:dyDescent="0.35">
      <c r="A2564" s="1">
        <v>39748</v>
      </c>
      <c r="B2564">
        <v>109.134</v>
      </c>
    </row>
    <row r="2565" spans="1:2" x14ac:dyDescent="0.35">
      <c r="A2565" s="1">
        <v>39749</v>
      </c>
      <c r="B2565">
        <v>108.152</v>
      </c>
    </row>
    <row r="2566" spans="1:2" x14ac:dyDescent="0.35">
      <c r="A2566" s="1">
        <v>39750</v>
      </c>
      <c r="B2566">
        <v>107.504</v>
      </c>
    </row>
    <row r="2567" spans="1:2" x14ac:dyDescent="0.35">
      <c r="A2567" s="1">
        <v>39751</v>
      </c>
      <c r="B2567">
        <v>107.05200000000001</v>
      </c>
    </row>
    <row r="2568" spans="1:2" x14ac:dyDescent="0.35">
      <c r="A2568" s="1">
        <v>39752</v>
      </c>
      <c r="B2568">
        <v>107.117</v>
      </c>
    </row>
    <row r="2569" spans="1:2" x14ac:dyDescent="0.35">
      <c r="A2569" s="1">
        <v>39755</v>
      </c>
      <c r="B2569">
        <v>106.28</v>
      </c>
    </row>
    <row r="2570" spans="1:2" x14ac:dyDescent="0.35">
      <c r="A2570" s="1">
        <v>39756</v>
      </c>
      <c r="B2570">
        <v>106.822</v>
      </c>
    </row>
    <row r="2571" spans="1:2" x14ac:dyDescent="0.35">
      <c r="A2571" s="1">
        <v>39757</v>
      </c>
      <c r="B2571">
        <v>109.31699999999999</v>
      </c>
    </row>
    <row r="2572" spans="1:2" x14ac:dyDescent="0.35">
      <c r="A2572" s="1">
        <v>39758</v>
      </c>
      <c r="B2572">
        <v>108.968</v>
      </c>
    </row>
    <row r="2573" spans="1:2" x14ac:dyDescent="0.35">
      <c r="A2573" s="1">
        <v>39759</v>
      </c>
      <c r="B2573">
        <v>108.82299999999999</v>
      </c>
    </row>
    <row r="2574" spans="1:2" x14ac:dyDescent="0.35">
      <c r="A2574" s="1">
        <v>39762</v>
      </c>
      <c r="B2574">
        <v>108.916</v>
      </c>
    </row>
    <row r="2575" spans="1:2" x14ac:dyDescent="0.35">
      <c r="A2575" s="1">
        <v>39763</v>
      </c>
      <c r="B2575">
        <v>108.916</v>
      </c>
    </row>
    <row r="2576" spans="1:2" x14ac:dyDescent="0.35">
      <c r="A2576" s="1">
        <v>39764</v>
      </c>
      <c r="B2576">
        <v>109.86499999999999</v>
      </c>
    </row>
    <row r="2577" spans="1:2" x14ac:dyDescent="0.35">
      <c r="A2577" s="1">
        <v>39765</v>
      </c>
      <c r="B2577">
        <v>109.80800000000001</v>
      </c>
    </row>
    <row r="2578" spans="1:2" x14ac:dyDescent="0.35">
      <c r="A2578" s="1">
        <v>39766</v>
      </c>
      <c r="B2578">
        <v>110.288</v>
      </c>
    </row>
    <row r="2579" spans="1:2" x14ac:dyDescent="0.35">
      <c r="A2579" s="1">
        <v>39769</v>
      </c>
      <c r="B2579">
        <v>110.798</v>
      </c>
    </row>
    <row r="2580" spans="1:2" x14ac:dyDescent="0.35">
      <c r="A2580" s="1">
        <v>39770</v>
      </c>
      <c r="B2580">
        <v>111.42</v>
      </c>
    </row>
    <row r="2581" spans="1:2" x14ac:dyDescent="0.35">
      <c r="A2581" s="1">
        <v>39771</v>
      </c>
      <c r="B2581">
        <v>113.093</v>
      </c>
    </row>
    <row r="2582" spans="1:2" x14ac:dyDescent="0.35">
      <c r="A2582" s="1">
        <v>39772</v>
      </c>
      <c r="B2582">
        <v>117.256</v>
      </c>
    </row>
    <row r="2583" spans="1:2" x14ac:dyDescent="0.35">
      <c r="A2583" s="1">
        <v>39773</v>
      </c>
      <c r="B2583">
        <v>116.92100000000001</v>
      </c>
    </row>
    <row r="2584" spans="1:2" x14ac:dyDescent="0.35">
      <c r="A2584" s="1">
        <v>39776</v>
      </c>
      <c r="B2584">
        <v>115.039</v>
      </c>
    </row>
    <row r="2585" spans="1:2" x14ac:dyDescent="0.35">
      <c r="A2585" s="1">
        <v>39777</v>
      </c>
      <c r="B2585">
        <v>118.29600000000001</v>
      </c>
    </row>
    <row r="2586" spans="1:2" x14ac:dyDescent="0.35">
      <c r="A2586" s="1">
        <v>39778</v>
      </c>
      <c r="B2586">
        <v>118.206</v>
      </c>
    </row>
    <row r="2587" spans="1:2" x14ac:dyDescent="0.35">
      <c r="A2587" s="1">
        <v>39779</v>
      </c>
      <c r="B2587">
        <v>118.206</v>
      </c>
    </row>
    <row r="2588" spans="1:2" x14ac:dyDescent="0.35">
      <c r="A2588" s="1">
        <v>39780</v>
      </c>
      <c r="B2588">
        <v>118.58199999999999</v>
      </c>
    </row>
    <row r="2589" spans="1:2" x14ac:dyDescent="0.35">
      <c r="A2589" s="1">
        <v>39783</v>
      </c>
      <c r="B2589">
        <v>120.352</v>
      </c>
    </row>
    <row r="2590" spans="1:2" x14ac:dyDescent="0.35">
      <c r="A2590" s="1">
        <v>39784</v>
      </c>
      <c r="B2590">
        <v>121.036</v>
      </c>
    </row>
    <row r="2591" spans="1:2" x14ac:dyDescent="0.35">
      <c r="A2591" s="1">
        <v>39785</v>
      </c>
      <c r="B2591">
        <v>120.51600000000001</v>
      </c>
    </row>
    <row r="2592" spans="1:2" x14ac:dyDescent="0.35">
      <c r="A2592" s="1">
        <v>39786</v>
      </c>
      <c r="B2592">
        <v>121.27500000000001</v>
      </c>
    </row>
    <row r="2593" spans="1:2" x14ac:dyDescent="0.35">
      <c r="A2593" s="1">
        <v>39787</v>
      </c>
      <c r="B2593">
        <v>121.96599999999999</v>
      </c>
    </row>
    <row r="2594" spans="1:2" x14ac:dyDescent="0.35">
      <c r="A2594" s="1">
        <v>39790</v>
      </c>
      <c r="B2594">
        <v>120.76900000000001</v>
      </c>
    </row>
    <row r="2595" spans="1:2" x14ac:dyDescent="0.35">
      <c r="A2595" s="1">
        <v>39791</v>
      </c>
      <c r="B2595">
        <v>120.70699999999999</v>
      </c>
    </row>
    <row r="2596" spans="1:2" x14ac:dyDescent="0.35">
      <c r="A2596" s="1">
        <v>39792</v>
      </c>
      <c r="B2596">
        <v>120.8</v>
      </c>
    </row>
    <row r="2597" spans="1:2" x14ac:dyDescent="0.35">
      <c r="A2597" s="1">
        <v>39793</v>
      </c>
      <c r="B2597">
        <v>121.813</v>
      </c>
    </row>
    <row r="2598" spans="1:2" x14ac:dyDescent="0.35">
      <c r="A2598" s="1">
        <v>39794</v>
      </c>
      <c r="B2598">
        <v>121.602</v>
      </c>
    </row>
    <row r="2599" spans="1:2" x14ac:dyDescent="0.35">
      <c r="A2599" s="1">
        <v>39797</v>
      </c>
      <c r="B2599">
        <v>123.092</v>
      </c>
    </row>
    <row r="2600" spans="1:2" x14ac:dyDescent="0.35">
      <c r="A2600" s="1">
        <v>39798</v>
      </c>
      <c r="B2600">
        <v>123.542</v>
      </c>
    </row>
    <row r="2601" spans="1:2" x14ac:dyDescent="0.35">
      <c r="A2601" s="1">
        <v>39799</v>
      </c>
      <c r="B2601">
        <v>129.08500000000001</v>
      </c>
    </row>
    <row r="2602" spans="1:2" x14ac:dyDescent="0.35">
      <c r="A2602" s="1">
        <v>39800</v>
      </c>
      <c r="B2602">
        <v>128.268</v>
      </c>
    </row>
    <row r="2603" spans="1:2" x14ac:dyDescent="0.35">
      <c r="A2603" s="1">
        <v>39801</v>
      </c>
      <c r="B2603">
        <v>126.568</v>
      </c>
    </row>
    <row r="2604" spans="1:2" x14ac:dyDescent="0.35">
      <c r="A2604" s="1">
        <v>39804</v>
      </c>
      <c r="B2604">
        <v>126.163</v>
      </c>
    </row>
    <row r="2605" spans="1:2" x14ac:dyDescent="0.35">
      <c r="A2605" s="1">
        <v>39805</v>
      </c>
      <c r="B2605">
        <v>125.60899999999999</v>
      </c>
    </row>
    <row r="2606" spans="1:2" x14ac:dyDescent="0.35">
      <c r="A2606" s="1">
        <v>39806</v>
      </c>
      <c r="B2606">
        <v>125.553</v>
      </c>
    </row>
    <row r="2607" spans="1:2" x14ac:dyDescent="0.35">
      <c r="A2607" s="1">
        <v>39807</v>
      </c>
      <c r="B2607">
        <v>125.553</v>
      </c>
    </row>
    <row r="2608" spans="1:2" x14ac:dyDescent="0.35">
      <c r="A2608" s="1">
        <v>39808</v>
      </c>
      <c r="B2608">
        <v>125.553</v>
      </c>
    </row>
    <row r="2609" spans="1:2" x14ac:dyDescent="0.35">
      <c r="A2609" s="1">
        <v>39811</v>
      </c>
      <c r="B2609">
        <v>126.643</v>
      </c>
    </row>
    <row r="2610" spans="1:2" x14ac:dyDescent="0.35">
      <c r="A2610" s="1">
        <v>39812</v>
      </c>
      <c r="B2610">
        <v>126.062</v>
      </c>
    </row>
    <row r="2611" spans="1:2" x14ac:dyDescent="0.35">
      <c r="A2611" s="1">
        <v>39813</v>
      </c>
      <c r="B2611">
        <v>126.10599999999999</v>
      </c>
    </row>
    <row r="2612" spans="1:2" x14ac:dyDescent="0.35">
      <c r="A2612" s="1">
        <v>39814</v>
      </c>
      <c r="B2612">
        <v>126.10599999999999</v>
      </c>
    </row>
    <row r="2613" spans="1:2" x14ac:dyDescent="0.35">
      <c r="A2613" s="1">
        <v>39815</v>
      </c>
      <c r="B2613">
        <v>124.869</v>
      </c>
    </row>
    <row r="2614" spans="1:2" x14ac:dyDescent="0.35">
      <c r="A2614" s="1">
        <v>39818</v>
      </c>
      <c r="B2614">
        <v>122.65300000000001</v>
      </c>
    </row>
    <row r="2615" spans="1:2" x14ac:dyDescent="0.35">
      <c r="A2615" s="1">
        <v>39819</v>
      </c>
      <c r="B2615">
        <v>121.986</v>
      </c>
    </row>
    <row r="2616" spans="1:2" x14ac:dyDescent="0.35">
      <c r="A2616" s="1">
        <v>39820</v>
      </c>
      <c r="B2616">
        <v>123.974</v>
      </c>
    </row>
    <row r="2617" spans="1:2" x14ac:dyDescent="0.35">
      <c r="A2617" s="1">
        <v>39821</v>
      </c>
      <c r="B2617">
        <v>124.776</v>
      </c>
    </row>
    <row r="2618" spans="1:2" x14ac:dyDescent="0.35">
      <c r="A2618" s="1">
        <v>39822</v>
      </c>
      <c r="B2618">
        <v>126.01600000000001</v>
      </c>
    </row>
    <row r="2619" spans="1:2" x14ac:dyDescent="0.35">
      <c r="A2619" s="1">
        <v>39825</v>
      </c>
      <c r="B2619">
        <v>126.336</v>
      </c>
    </row>
    <row r="2620" spans="1:2" x14ac:dyDescent="0.35">
      <c r="A2620" s="1">
        <v>39826</v>
      </c>
      <c r="B2620">
        <v>126.51300000000001</v>
      </c>
    </row>
    <row r="2621" spans="1:2" x14ac:dyDescent="0.35">
      <c r="A2621" s="1">
        <v>39827</v>
      </c>
      <c r="B2621">
        <v>127.678</v>
      </c>
    </row>
    <row r="2622" spans="1:2" x14ac:dyDescent="0.35">
      <c r="A2622" s="1">
        <v>39828</v>
      </c>
      <c r="B2622">
        <v>127.89100000000001</v>
      </c>
    </row>
    <row r="2623" spans="1:2" x14ac:dyDescent="0.35">
      <c r="A2623" s="1">
        <v>39829</v>
      </c>
      <c r="B2623">
        <v>126.89700000000001</v>
      </c>
    </row>
    <row r="2624" spans="1:2" x14ac:dyDescent="0.35">
      <c r="A2624" s="1">
        <v>39832</v>
      </c>
      <c r="B2624">
        <v>126.89700000000001</v>
      </c>
    </row>
    <row r="2625" spans="1:2" x14ac:dyDescent="0.35">
      <c r="A2625" s="1">
        <v>39833</v>
      </c>
      <c r="B2625">
        <v>125.227</v>
      </c>
    </row>
    <row r="2626" spans="1:2" x14ac:dyDescent="0.35">
      <c r="A2626" s="1">
        <v>39834</v>
      </c>
      <c r="B2626">
        <v>125.997</v>
      </c>
    </row>
    <row r="2627" spans="1:2" x14ac:dyDescent="0.35">
      <c r="A2627" s="1">
        <v>39835</v>
      </c>
      <c r="B2627">
        <v>124.15300000000001</v>
      </c>
    </row>
    <row r="2628" spans="1:2" x14ac:dyDescent="0.35">
      <c r="A2628" s="1">
        <v>39836</v>
      </c>
      <c r="B2628">
        <v>123.044</v>
      </c>
    </row>
    <row r="2629" spans="1:2" x14ac:dyDescent="0.35">
      <c r="A2629" s="1">
        <v>39839</v>
      </c>
      <c r="B2629">
        <v>122.485</v>
      </c>
    </row>
    <row r="2630" spans="1:2" x14ac:dyDescent="0.35">
      <c r="A2630" s="1">
        <v>39840</v>
      </c>
      <c r="B2630">
        <v>122.624</v>
      </c>
    </row>
    <row r="2631" spans="1:2" x14ac:dyDescent="0.35">
      <c r="A2631" s="1">
        <v>39841</v>
      </c>
      <c r="B2631">
        <v>123.541</v>
      </c>
    </row>
    <row r="2632" spans="1:2" x14ac:dyDescent="0.35">
      <c r="A2632" s="1">
        <v>39842</v>
      </c>
      <c r="B2632">
        <v>122.04900000000001</v>
      </c>
    </row>
    <row r="2633" spans="1:2" x14ac:dyDescent="0.35">
      <c r="A2633" s="1">
        <v>39843</v>
      </c>
      <c r="B2633">
        <v>121.117</v>
      </c>
    </row>
    <row r="2634" spans="1:2" x14ac:dyDescent="0.35">
      <c r="A2634" s="1">
        <v>39846</v>
      </c>
      <c r="B2634">
        <v>120.892</v>
      </c>
    </row>
    <row r="2635" spans="1:2" x14ac:dyDescent="0.35">
      <c r="A2635" s="1">
        <v>39847</v>
      </c>
      <c r="B2635">
        <v>120.66500000000001</v>
      </c>
    </row>
    <row r="2636" spans="1:2" x14ac:dyDescent="0.35">
      <c r="A2636" s="1">
        <v>39848</v>
      </c>
      <c r="B2636">
        <v>119.7</v>
      </c>
    </row>
    <row r="2637" spans="1:2" x14ac:dyDescent="0.35">
      <c r="A2637" s="1">
        <v>39849</v>
      </c>
      <c r="B2637">
        <v>119.76300000000001</v>
      </c>
    </row>
    <row r="2638" spans="1:2" x14ac:dyDescent="0.35">
      <c r="A2638" s="1">
        <v>39850</v>
      </c>
      <c r="B2638">
        <v>119.032</v>
      </c>
    </row>
    <row r="2639" spans="1:2" x14ac:dyDescent="0.35">
      <c r="A2639" s="1">
        <v>39853</v>
      </c>
      <c r="B2639">
        <v>118.114</v>
      </c>
    </row>
    <row r="2640" spans="1:2" x14ac:dyDescent="0.35">
      <c r="A2640" s="1">
        <v>39854</v>
      </c>
      <c r="B2640">
        <v>119.626</v>
      </c>
    </row>
    <row r="2641" spans="1:2" x14ac:dyDescent="0.35">
      <c r="A2641" s="1">
        <v>39855</v>
      </c>
      <c r="B2641">
        <v>120.849</v>
      </c>
    </row>
    <row r="2642" spans="1:2" x14ac:dyDescent="0.35">
      <c r="A2642" s="1">
        <v>39856</v>
      </c>
      <c r="B2642">
        <v>121.14</v>
      </c>
    </row>
    <row r="2643" spans="1:2" x14ac:dyDescent="0.35">
      <c r="A2643" s="1">
        <v>39857</v>
      </c>
      <c r="B2643">
        <v>120.087</v>
      </c>
    </row>
    <row r="2644" spans="1:2" x14ac:dyDescent="0.35">
      <c r="A2644" s="1">
        <v>39860</v>
      </c>
      <c r="B2644">
        <v>120.087</v>
      </c>
    </row>
    <row r="2645" spans="1:2" x14ac:dyDescent="0.35">
      <c r="A2645" s="1">
        <v>39861</v>
      </c>
      <c r="B2645">
        <v>121.485</v>
      </c>
    </row>
    <row r="2646" spans="1:2" x14ac:dyDescent="0.35">
      <c r="A2646" s="1">
        <v>39862</v>
      </c>
      <c r="B2646">
        <v>121.538</v>
      </c>
    </row>
    <row r="2647" spans="1:2" x14ac:dyDescent="0.35">
      <c r="A2647" s="1">
        <v>39863</v>
      </c>
      <c r="B2647">
        <v>120.22</v>
      </c>
    </row>
    <row r="2648" spans="1:2" x14ac:dyDescent="0.35">
      <c r="A2648" s="1">
        <v>39864</v>
      </c>
      <c r="B2648">
        <v>121.057</v>
      </c>
    </row>
    <row r="2649" spans="1:2" x14ac:dyDescent="0.35">
      <c r="A2649" s="1">
        <v>39867</v>
      </c>
      <c r="B2649">
        <v>121.185</v>
      </c>
    </row>
    <row r="2650" spans="1:2" x14ac:dyDescent="0.35">
      <c r="A2650" s="1">
        <v>39868</v>
      </c>
      <c r="B2650">
        <v>121.322</v>
      </c>
    </row>
    <row r="2651" spans="1:2" x14ac:dyDescent="0.35">
      <c r="A2651" s="1">
        <v>39869</v>
      </c>
      <c r="B2651">
        <v>120.09099999999999</v>
      </c>
    </row>
    <row r="2652" spans="1:2" x14ac:dyDescent="0.35">
      <c r="A2652" s="1">
        <v>39870</v>
      </c>
      <c r="B2652">
        <v>117.943</v>
      </c>
    </row>
    <row r="2653" spans="1:2" x14ac:dyDescent="0.35">
      <c r="A2653" s="1">
        <v>39871</v>
      </c>
      <c r="B2653">
        <v>117.816</v>
      </c>
    </row>
    <row r="2654" spans="1:2" x14ac:dyDescent="0.35">
      <c r="A2654" s="1">
        <v>39874</v>
      </c>
      <c r="B2654">
        <v>118.825</v>
      </c>
    </row>
    <row r="2655" spans="1:2" x14ac:dyDescent="0.35">
      <c r="A2655" s="1">
        <v>39875</v>
      </c>
      <c r="B2655">
        <v>118.797</v>
      </c>
    </row>
    <row r="2656" spans="1:2" x14ac:dyDescent="0.35">
      <c r="A2656" s="1">
        <v>39876</v>
      </c>
      <c r="B2656">
        <v>118.187</v>
      </c>
    </row>
    <row r="2657" spans="1:2" x14ac:dyDescent="0.35">
      <c r="A2657" s="1">
        <v>39877</v>
      </c>
      <c r="B2657">
        <v>119.496</v>
      </c>
    </row>
    <row r="2658" spans="1:2" x14ac:dyDescent="0.35">
      <c r="A2658" s="1">
        <v>39878</v>
      </c>
      <c r="B2658">
        <v>120.663</v>
      </c>
    </row>
    <row r="2659" spans="1:2" x14ac:dyDescent="0.35">
      <c r="A2659" s="1">
        <v>39881</v>
      </c>
      <c r="B2659">
        <v>119.67100000000001</v>
      </c>
    </row>
    <row r="2660" spans="1:2" x14ac:dyDescent="0.35">
      <c r="A2660" s="1">
        <v>39882</v>
      </c>
      <c r="B2660">
        <v>119.429</v>
      </c>
    </row>
    <row r="2661" spans="1:2" x14ac:dyDescent="0.35">
      <c r="A2661" s="1">
        <v>39883</v>
      </c>
      <c r="B2661">
        <v>118.833</v>
      </c>
    </row>
    <row r="2662" spans="1:2" x14ac:dyDescent="0.35">
      <c r="A2662" s="1">
        <v>39884</v>
      </c>
      <c r="B2662">
        <v>120.40900000000001</v>
      </c>
    </row>
    <row r="2663" spans="1:2" x14ac:dyDescent="0.35">
      <c r="A2663" s="1">
        <v>39885</v>
      </c>
      <c r="B2663">
        <v>120.617</v>
      </c>
    </row>
    <row r="2664" spans="1:2" x14ac:dyDescent="0.35">
      <c r="A2664" s="1">
        <v>39888</v>
      </c>
      <c r="B2664">
        <v>119.73</v>
      </c>
    </row>
    <row r="2665" spans="1:2" x14ac:dyDescent="0.35">
      <c r="A2665" s="1">
        <v>39889</v>
      </c>
      <c r="B2665">
        <v>120.048</v>
      </c>
    </row>
    <row r="2666" spans="1:2" x14ac:dyDescent="0.35">
      <c r="A2666" s="1">
        <v>39890</v>
      </c>
      <c r="B2666">
        <v>119.377</v>
      </c>
    </row>
    <row r="2667" spans="1:2" x14ac:dyDescent="0.35">
      <c r="A2667" s="1">
        <v>39891</v>
      </c>
      <c r="B2667">
        <v>123.70699999999999</v>
      </c>
    </row>
    <row r="2668" spans="1:2" x14ac:dyDescent="0.35">
      <c r="A2668" s="1">
        <v>39892</v>
      </c>
      <c r="B2668">
        <v>122.164</v>
      </c>
    </row>
    <row r="2669" spans="1:2" x14ac:dyDescent="0.35">
      <c r="A2669" s="1">
        <v>39895</v>
      </c>
      <c r="B2669">
        <v>122.084</v>
      </c>
    </row>
    <row r="2670" spans="1:2" x14ac:dyDescent="0.35">
      <c r="A2670" s="1">
        <v>39896</v>
      </c>
      <c r="B2670">
        <v>121.80200000000001</v>
      </c>
    </row>
    <row r="2671" spans="1:2" x14ac:dyDescent="0.35">
      <c r="A2671" s="1">
        <v>39897</v>
      </c>
      <c r="B2671">
        <v>121.91800000000001</v>
      </c>
    </row>
    <row r="2672" spans="1:2" x14ac:dyDescent="0.35">
      <c r="A2672" s="1">
        <v>39898</v>
      </c>
      <c r="B2672">
        <v>121.679</v>
      </c>
    </row>
    <row r="2673" spans="1:2" x14ac:dyDescent="0.35">
      <c r="A2673" s="1">
        <v>39899</v>
      </c>
      <c r="B2673">
        <v>122.393</v>
      </c>
    </row>
    <row r="2674" spans="1:2" x14ac:dyDescent="0.35">
      <c r="A2674" s="1">
        <v>39902</v>
      </c>
      <c r="B2674">
        <v>122.758</v>
      </c>
    </row>
    <row r="2675" spans="1:2" x14ac:dyDescent="0.35">
      <c r="A2675" s="1">
        <v>39903</v>
      </c>
      <c r="B2675">
        <v>122.876</v>
      </c>
    </row>
    <row r="2676" spans="1:2" x14ac:dyDescent="0.35">
      <c r="A2676" s="1">
        <v>39904</v>
      </c>
      <c r="B2676">
        <v>122.803</v>
      </c>
    </row>
    <row r="2677" spans="1:2" x14ac:dyDescent="0.35">
      <c r="A2677" s="1">
        <v>39905</v>
      </c>
      <c r="B2677">
        <v>122.614</v>
      </c>
    </row>
    <row r="2678" spans="1:2" x14ac:dyDescent="0.35">
      <c r="A2678" s="1">
        <v>39906</v>
      </c>
      <c r="B2678">
        <v>121.595</v>
      </c>
    </row>
    <row r="2679" spans="1:2" x14ac:dyDescent="0.35">
      <c r="A2679" s="1">
        <v>39909</v>
      </c>
      <c r="B2679">
        <v>120.92400000000001</v>
      </c>
    </row>
    <row r="2680" spans="1:2" x14ac:dyDescent="0.35">
      <c r="A2680" s="1">
        <v>39910</v>
      </c>
      <c r="B2680">
        <v>120.56399999999999</v>
      </c>
    </row>
    <row r="2681" spans="1:2" x14ac:dyDescent="0.35">
      <c r="A2681" s="1">
        <v>39911</v>
      </c>
      <c r="B2681">
        <v>120.94799999999999</v>
      </c>
    </row>
    <row r="2682" spans="1:2" x14ac:dyDescent="0.35">
      <c r="A2682" s="1">
        <v>39912</v>
      </c>
      <c r="B2682">
        <v>120.46599999999999</v>
      </c>
    </row>
    <row r="2683" spans="1:2" x14ac:dyDescent="0.35">
      <c r="A2683" s="1">
        <v>39913</v>
      </c>
      <c r="B2683">
        <v>120.46599999999999</v>
      </c>
    </row>
    <row r="2684" spans="1:2" x14ac:dyDescent="0.35">
      <c r="A2684" s="1">
        <v>39916</v>
      </c>
      <c r="B2684">
        <v>120.46599999999999</v>
      </c>
    </row>
    <row r="2685" spans="1:2" x14ac:dyDescent="0.35">
      <c r="A2685" s="1">
        <v>39917</v>
      </c>
      <c r="B2685">
        <v>121.643</v>
      </c>
    </row>
    <row r="2686" spans="1:2" x14ac:dyDescent="0.35">
      <c r="A2686" s="1">
        <v>39918</v>
      </c>
      <c r="B2686">
        <v>122.199</v>
      </c>
    </row>
    <row r="2687" spans="1:2" x14ac:dyDescent="0.35">
      <c r="A2687" s="1">
        <v>39919</v>
      </c>
      <c r="B2687">
        <v>122.422</v>
      </c>
    </row>
    <row r="2688" spans="1:2" x14ac:dyDescent="0.35">
      <c r="A2688" s="1">
        <v>39920</v>
      </c>
      <c r="B2688">
        <v>121.125</v>
      </c>
    </row>
    <row r="2689" spans="1:2" x14ac:dyDescent="0.35">
      <c r="A2689" s="1">
        <v>39923</v>
      </c>
      <c r="B2689">
        <v>121.67100000000001</v>
      </c>
    </row>
    <row r="2690" spans="1:2" x14ac:dyDescent="0.35">
      <c r="A2690" s="1">
        <v>39924</v>
      </c>
      <c r="B2690">
        <v>121.986</v>
      </c>
    </row>
    <row r="2691" spans="1:2" x14ac:dyDescent="0.35">
      <c r="A2691" s="1">
        <v>39925</v>
      </c>
      <c r="B2691">
        <v>120.873</v>
      </c>
    </row>
    <row r="2692" spans="1:2" x14ac:dyDescent="0.35">
      <c r="A2692" s="1">
        <v>39926</v>
      </c>
      <c r="B2692">
        <v>120.74</v>
      </c>
    </row>
    <row r="2693" spans="1:2" x14ac:dyDescent="0.35">
      <c r="A2693" s="1">
        <v>39927</v>
      </c>
      <c r="B2693">
        <v>120.485</v>
      </c>
    </row>
    <row r="2694" spans="1:2" x14ac:dyDescent="0.35">
      <c r="A2694" s="1">
        <v>39930</v>
      </c>
      <c r="B2694">
        <v>120.646</v>
      </c>
    </row>
    <row r="2695" spans="1:2" x14ac:dyDescent="0.35">
      <c r="A2695" s="1">
        <v>39931</v>
      </c>
      <c r="B2695">
        <v>121.17400000000001</v>
      </c>
    </row>
    <row r="2696" spans="1:2" x14ac:dyDescent="0.35">
      <c r="A2696" s="1">
        <v>39932</v>
      </c>
      <c r="B2696">
        <v>120.773</v>
      </c>
    </row>
    <row r="2697" spans="1:2" x14ac:dyDescent="0.35">
      <c r="A2697" s="1">
        <v>39933</v>
      </c>
      <c r="B2697">
        <v>119.617</v>
      </c>
    </row>
    <row r="2698" spans="1:2" x14ac:dyDescent="0.35">
      <c r="A2698" s="1">
        <v>39934</v>
      </c>
      <c r="B2698">
        <v>118.751</v>
      </c>
    </row>
    <row r="2699" spans="1:2" x14ac:dyDescent="0.35">
      <c r="A2699" s="1">
        <v>39937</v>
      </c>
      <c r="B2699">
        <v>118.751</v>
      </c>
    </row>
    <row r="2700" spans="1:2" x14ac:dyDescent="0.35">
      <c r="A2700" s="1">
        <v>39938</v>
      </c>
      <c r="B2700">
        <v>119.06399999999999</v>
      </c>
    </row>
    <row r="2701" spans="1:2" x14ac:dyDescent="0.35">
      <c r="A2701" s="1">
        <v>39939</v>
      </c>
      <c r="B2701">
        <v>119.218</v>
      </c>
    </row>
    <row r="2702" spans="1:2" x14ac:dyDescent="0.35">
      <c r="A2702" s="1">
        <v>39940</v>
      </c>
      <c r="B2702">
        <v>118.497</v>
      </c>
    </row>
    <row r="2703" spans="1:2" x14ac:dyDescent="0.35">
      <c r="A2703" s="1">
        <v>39941</v>
      </c>
      <c r="B2703">
        <v>118.20099999999999</v>
      </c>
    </row>
    <row r="2704" spans="1:2" x14ac:dyDescent="0.35">
      <c r="A2704" s="1">
        <v>39944</v>
      </c>
      <c r="B2704">
        <v>118.631</v>
      </c>
    </row>
    <row r="2705" spans="1:2" x14ac:dyDescent="0.35">
      <c r="A2705" s="1">
        <v>39945</v>
      </c>
      <c r="B2705">
        <v>118.905</v>
      </c>
    </row>
    <row r="2706" spans="1:2" x14ac:dyDescent="0.35">
      <c r="A2706" s="1">
        <v>39946</v>
      </c>
      <c r="B2706">
        <v>120.092</v>
      </c>
    </row>
    <row r="2707" spans="1:2" x14ac:dyDescent="0.35">
      <c r="A2707" s="1">
        <v>39947</v>
      </c>
      <c r="B2707">
        <v>119.992</v>
      </c>
    </row>
    <row r="2708" spans="1:2" x14ac:dyDescent="0.35">
      <c r="A2708" s="1">
        <v>39948</v>
      </c>
      <c r="B2708">
        <v>119.7</v>
      </c>
    </row>
    <row r="2709" spans="1:2" x14ac:dyDescent="0.35">
      <c r="A2709" s="1">
        <v>39951</v>
      </c>
      <c r="B2709">
        <v>119.91200000000001</v>
      </c>
    </row>
    <row r="2710" spans="1:2" x14ac:dyDescent="0.35">
      <c r="A2710" s="1">
        <v>39952</v>
      </c>
      <c r="B2710">
        <v>118.751</v>
      </c>
    </row>
    <row r="2711" spans="1:2" x14ac:dyDescent="0.35">
      <c r="A2711" s="1">
        <v>39953</v>
      </c>
      <c r="B2711">
        <v>119.01600000000001</v>
      </c>
    </row>
    <row r="2712" spans="1:2" x14ac:dyDescent="0.35">
      <c r="A2712" s="1">
        <v>39954</v>
      </c>
      <c r="B2712">
        <v>119.19</v>
      </c>
    </row>
    <row r="2713" spans="1:2" x14ac:dyDescent="0.35">
      <c r="A2713" s="1">
        <v>39955</v>
      </c>
      <c r="B2713">
        <v>116.941</v>
      </c>
    </row>
    <row r="2714" spans="1:2" x14ac:dyDescent="0.35">
      <c r="A2714" s="1">
        <v>39958</v>
      </c>
      <c r="B2714">
        <v>116.941</v>
      </c>
    </row>
    <row r="2715" spans="1:2" x14ac:dyDescent="0.35">
      <c r="A2715" s="1">
        <v>39959</v>
      </c>
      <c r="B2715">
        <v>116.2</v>
      </c>
    </row>
    <row r="2716" spans="1:2" x14ac:dyDescent="0.35">
      <c r="A2716" s="1">
        <v>39960</v>
      </c>
      <c r="B2716">
        <v>114.136</v>
      </c>
    </row>
    <row r="2717" spans="1:2" x14ac:dyDescent="0.35">
      <c r="A2717" s="1">
        <v>39961</v>
      </c>
      <c r="B2717">
        <v>112.786</v>
      </c>
    </row>
    <row r="2718" spans="1:2" x14ac:dyDescent="0.35">
      <c r="A2718" s="1">
        <v>39962</v>
      </c>
      <c r="B2718">
        <v>114.506</v>
      </c>
    </row>
    <row r="2719" spans="1:2" x14ac:dyDescent="0.35">
      <c r="A2719" s="1">
        <v>39965</v>
      </c>
      <c r="B2719">
        <v>113.357</v>
      </c>
    </row>
    <row r="2720" spans="1:2" x14ac:dyDescent="0.35">
      <c r="A2720" s="1">
        <v>39966</v>
      </c>
      <c r="B2720">
        <v>112.19799999999999</v>
      </c>
    </row>
    <row r="2721" spans="1:2" x14ac:dyDescent="0.35">
      <c r="A2721" s="1">
        <v>39967</v>
      </c>
      <c r="B2721">
        <v>113.337</v>
      </c>
    </row>
    <row r="2722" spans="1:2" x14ac:dyDescent="0.35">
      <c r="A2722" s="1">
        <v>39968</v>
      </c>
      <c r="B2722">
        <v>112.98</v>
      </c>
    </row>
    <row r="2723" spans="1:2" x14ac:dyDescent="0.35">
      <c r="A2723" s="1">
        <v>39969</v>
      </c>
      <c r="B2723">
        <v>110.215</v>
      </c>
    </row>
    <row r="2724" spans="1:2" x14ac:dyDescent="0.35">
      <c r="A2724" s="1">
        <v>39972</v>
      </c>
      <c r="B2724">
        <v>110.474</v>
      </c>
    </row>
    <row r="2725" spans="1:2" x14ac:dyDescent="0.35">
      <c r="A2725" s="1">
        <v>39973</v>
      </c>
      <c r="B2725">
        <v>110.955</v>
      </c>
    </row>
    <row r="2726" spans="1:2" x14ac:dyDescent="0.35">
      <c r="A2726" s="1">
        <v>39974</v>
      </c>
      <c r="B2726">
        <v>110.2</v>
      </c>
    </row>
    <row r="2727" spans="1:2" x14ac:dyDescent="0.35">
      <c r="A2727" s="1">
        <v>39975</v>
      </c>
      <c r="B2727">
        <v>109.851</v>
      </c>
    </row>
    <row r="2728" spans="1:2" x14ac:dyDescent="0.35">
      <c r="A2728" s="1">
        <v>39976</v>
      </c>
      <c r="B2728">
        <v>111.634</v>
      </c>
    </row>
    <row r="2729" spans="1:2" x14ac:dyDescent="0.35">
      <c r="A2729" s="1">
        <v>39979</v>
      </c>
      <c r="B2729">
        <v>112.958</v>
      </c>
    </row>
    <row r="2730" spans="1:2" x14ac:dyDescent="0.35">
      <c r="A2730" s="1">
        <v>39980</v>
      </c>
      <c r="B2730">
        <v>112.843</v>
      </c>
    </row>
    <row r="2731" spans="1:2" x14ac:dyDescent="0.35">
      <c r="A2731" s="1">
        <v>39981</v>
      </c>
      <c r="B2731">
        <v>114.30800000000001</v>
      </c>
    </row>
    <row r="2732" spans="1:2" x14ac:dyDescent="0.35">
      <c r="A2732" s="1">
        <v>39982</v>
      </c>
      <c r="B2732">
        <v>112.929</v>
      </c>
    </row>
    <row r="2733" spans="1:2" x14ac:dyDescent="0.35">
      <c r="A2733" s="1">
        <v>39983</v>
      </c>
      <c r="B2733">
        <v>111.86799999999999</v>
      </c>
    </row>
    <row r="2734" spans="1:2" x14ac:dyDescent="0.35">
      <c r="A2734" s="1">
        <v>39986</v>
      </c>
      <c r="B2734">
        <v>113.121</v>
      </c>
    </row>
    <row r="2735" spans="1:2" x14ac:dyDescent="0.35">
      <c r="A2735" s="1">
        <v>39987</v>
      </c>
      <c r="B2735">
        <v>113.721</v>
      </c>
    </row>
    <row r="2736" spans="1:2" x14ac:dyDescent="0.35">
      <c r="A2736" s="1">
        <v>39988</v>
      </c>
      <c r="B2736">
        <v>113.381</v>
      </c>
    </row>
    <row r="2737" spans="1:2" x14ac:dyDescent="0.35">
      <c r="A2737" s="1">
        <v>39989</v>
      </c>
      <c r="B2737">
        <v>113.908</v>
      </c>
    </row>
    <row r="2738" spans="1:2" x14ac:dyDescent="0.35">
      <c r="A2738" s="1">
        <v>39990</v>
      </c>
      <c r="B2738">
        <v>115.357</v>
      </c>
    </row>
    <row r="2739" spans="1:2" x14ac:dyDescent="0.35">
      <c r="A2739" s="1">
        <v>39993</v>
      </c>
      <c r="B2739">
        <v>115.639</v>
      </c>
    </row>
    <row r="2740" spans="1:2" x14ac:dyDescent="0.35">
      <c r="A2740" s="1">
        <v>39994</v>
      </c>
      <c r="B2740">
        <v>115.241</v>
      </c>
    </row>
    <row r="2741" spans="1:2" x14ac:dyDescent="0.35">
      <c r="A2741" s="1">
        <v>39995</v>
      </c>
      <c r="B2741">
        <v>114.43899999999999</v>
      </c>
    </row>
    <row r="2742" spans="1:2" x14ac:dyDescent="0.35">
      <c r="A2742" s="1">
        <v>39996</v>
      </c>
      <c r="B2742">
        <v>115.563</v>
      </c>
    </row>
    <row r="2743" spans="1:2" x14ac:dyDescent="0.35">
      <c r="A2743" s="1">
        <v>39997</v>
      </c>
      <c r="B2743">
        <v>115.563</v>
      </c>
    </row>
    <row r="2744" spans="1:2" x14ac:dyDescent="0.35">
      <c r="A2744" s="1">
        <v>40000</v>
      </c>
      <c r="B2744">
        <v>115.563</v>
      </c>
    </row>
    <row r="2745" spans="1:2" x14ac:dyDescent="0.35">
      <c r="A2745" s="1">
        <v>40001</v>
      </c>
      <c r="B2745">
        <v>115.904</v>
      </c>
    </row>
    <row r="2746" spans="1:2" x14ac:dyDescent="0.35">
      <c r="A2746" s="1">
        <v>40002</v>
      </c>
      <c r="B2746">
        <v>116.86499999999999</v>
      </c>
    </row>
    <row r="2747" spans="1:2" x14ac:dyDescent="0.35">
      <c r="A2747" s="1">
        <v>40003</v>
      </c>
      <c r="B2747">
        <v>117.22</v>
      </c>
    </row>
    <row r="2748" spans="1:2" x14ac:dyDescent="0.35">
      <c r="A2748" s="1">
        <v>40004</v>
      </c>
      <c r="B2748">
        <v>118.41500000000001</v>
      </c>
    </row>
    <row r="2749" spans="1:2" x14ac:dyDescent="0.35">
      <c r="A2749" s="1">
        <v>40007</v>
      </c>
      <c r="B2749">
        <v>117.85299999999999</v>
      </c>
    </row>
    <row r="2750" spans="1:2" x14ac:dyDescent="0.35">
      <c r="A2750" s="1">
        <v>40008</v>
      </c>
      <c r="B2750">
        <v>116.57299999999999</v>
      </c>
    </row>
    <row r="2751" spans="1:2" x14ac:dyDescent="0.35">
      <c r="A2751" s="1">
        <v>40009</v>
      </c>
      <c r="B2751">
        <v>115.19</v>
      </c>
    </row>
    <row r="2752" spans="1:2" x14ac:dyDescent="0.35">
      <c r="A2752" s="1">
        <v>40010</v>
      </c>
      <c r="B2752">
        <v>115.376</v>
      </c>
    </row>
    <row r="2753" spans="1:2" x14ac:dyDescent="0.35">
      <c r="A2753" s="1">
        <v>40011</v>
      </c>
      <c r="B2753">
        <v>114.393</v>
      </c>
    </row>
    <row r="2754" spans="1:2" x14ac:dyDescent="0.35">
      <c r="A2754" s="1">
        <v>40014</v>
      </c>
      <c r="B2754">
        <v>114.08</v>
      </c>
    </row>
    <row r="2755" spans="1:2" x14ac:dyDescent="0.35">
      <c r="A2755" s="1">
        <v>40015</v>
      </c>
      <c r="B2755">
        <v>115.79600000000001</v>
      </c>
    </row>
    <row r="2756" spans="1:2" x14ac:dyDescent="0.35">
      <c r="A2756" s="1">
        <v>40016</v>
      </c>
      <c r="B2756">
        <v>116.012</v>
      </c>
    </row>
    <row r="2757" spans="1:2" x14ac:dyDescent="0.35">
      <c r="A2757" s="1">
        <v>40017</v>
      </c>
      <c r="B2757">
        <v>114.774</v>
      </c>
    </row>
    <row r="2758" spans="1:2" x14ac:dyDescent="0.35">
      <c r="A2758" s="1">
        <v>40018</v>
      </c>
      <c r="B2758">
        <v>114.194</v>
      </c>
    </row>
    <row r="2759" spans="1:2" x14ac:dyDescent="0.35">
      <c r="A2759" s="1">
        <v>40021</v>
      </c>
      <c r="B2759">
        <v>113.68600000000001</v>
      </c>
    </row>
    <row r="2760" spans="1:2" x14ac:dyDescent="0.35">
      <c r="A2760" s="1">
        <v>40022</v>
      </c>
      <c r="B2760">
        <v>114.252</v>
      </c>
    </row>
    <row r="2761" spans="1:2" x14ac:dyDescent="0.35">
      <c r="A2761" s="1">
        <v>40023</v>
      </c>
      <c r="B2761">
        <v>114.652</v>
      </c>
    </row>
    <row r="2762" spans="1:2" x14ac:dyDescent="0.35">
      <c r="A2762" s="1">
        <v>40024</v>
      </c>
      <c r="B2762">
        <v>113.7</v>
      </c>
    </row>
    <row r="2763" spans="1:2" x14ac:dyDescent="0.35">
      <c r="A2763" s="1">
        <v>40025</v>
      </c>
      <c r="B2763">
        <v>115.122</v>
      </c>
    </row>
    <row r="2764" spans="1:2" x14ac:dyDescent="0.35">
      <c r="A2764" s="1">
        <v>40028</v>
      </c>
      <c r="B2764">
        <v>114.276</v>
      </c>
    </row>
    <row r="2765" spans="1:2" x14ac:dyDescent="0.35">
      <c r="A2765" s="1">
        <v>40029</v>
      </c>
      <c r="B2765">
        <v>113.991</v>
      </c>
    </row>
    <row r="2766" spans="1:2" x14ac:dyDescent="0.35">
      <c r="A2766" s="1">
        <v>40030</v>
      </c>
      <c r="B2766">
        <v>114.155</v>
      </c>
    </row>
    <row r="2767" spans="1:2" x14ac:dyDescent="0.35">
      <c r="A2767" s="1">
        <v>40031</v>
      </c>
      <c r="B2767">
        <v>113.34</v>
      </c>
    </row>
    <row r="2768" spans="1:2" x14ac:dyDescent="0.35">
      <c r="A2768" s="1">
        <v>40032</v>
      </c>
      <c r="B2768">
        <v>111.294</v>
      </c>
    </row>
    <row r="2769" spans="1:2" x14ac:dyDescent="0.35">
      <c r="A2769" s="1">
        <v>40035</v>
      </c>
      <c r="B2769">
        <v>112.089</v>
      </c>
    </row>
    <row r="2770" spans="1:2" x14ac:dyDescent="0.35">
      <c r="A2770" s="1">
        <v>40036</v>
      </c>
      <c r="B2770">
        <v>113.607</v>
      </c>
    </row>
    <row r="2771" spans="1:2" x14ac:dyDescent="0.35">
      <c r="A2771" s="1">
        <v>40037</v>
      </c>
      <c r="B2771">
        <v>113.575</v>
      </c>
    </row>
    <row r="2772" spans="1:2" x14ac:dyDescent="0.35">
      <c r="A2772" s="1">
        <v>40038</v>
      </c>
      <c r="B2772">
        <v>114.346</v>
      </c>
    </row>
    <row r="2773" spans="1:2" x14ac:dyDescent="0.35">
      <c r="A2773" s="1">
        <v>40039</v>
      </c>
      <c r="B2773">
        <v>116.16</v>
      </c>
    </row>
    <row r="2774" spans="1:2" x14ac:dyDescent="0.35">
      <c r="A2774" s="1">
        <v>40042</v>
      </c>
      <c r="B2774">
        <v>116.377</v>
      </c>
    </row>
    <row r="2775" spans="1:2" x14ac:dyDescent="0.35">
      <c r="A2775" s="1">
        <v>40043</v>
      </c>
      <c r="B2775">
        <v>116.30500000000001</v>
      </c>
    </row>
    <row r="2776" spans="1:2" x14ac:dyDescent="0.35">
      <c r="A2776" s="1">
        <v>40044</v>
      </c>
      <c r="B2776">
        <v>116.59</v>
      </c>
    </row>
    <row r="2777" spans="1:2" x14ac:dyDescent="0.35">
      <c r="A2777" s="1">
        <v>40045</v>
      </c>
      <c r="B2777">
        <v>116.07299999999999</v>
      </c>
    </row>
    <row r="2778" spans="1:2" x14ac:dyDescent="0.35">
      <c r="A2778" s="1">
        <v>40046</v>
      </c>
      <c r="B2778">
        <v>115.61799999999999</v>
      </c>
    </row>
    <row r="2779" spans="1:2" x14ac:dyDescent="0.35">
      <c r="A2779" s="1">
        <v>40049</v>
      </c>
      <c r="B2779">
        <v>115.09099999999999</v>
      </c>
    </row>
    <row r="2780" spans="1:2" x14ac:dyDescent="0.35">
      <c r="A2780" s="1">
        <v>40050</v>
      </c>
      <c r="B2780">
        <v>115.914</v>
      </c>
    </row>
    <row r="2781" spans="1:2" x14ac:dyDescent="0.35">
      <c r="A2781" s="1">
        <v>40051</v>
      </c>
      <c r="B2781">
        <v>116.53400000000001</v>
      </c>
    </row>
    <row r="2782" spans="1:2" x14ac:dyDescent="0.35">
      <c r="A2782" s="1">
        <v>40052</v>
      </c>
      <c r="B2782">
        <v>116.771</v>
      </c>
    </row>
    <row r="2783" spans="1:2" x14ac:dyDescent="0.35">
      <c r="A2783" s="1">
        <v>40053</v>
      </c>
      <c r="B2783">
        <v>116.63</v>
      </c>
    </row>
    <row r="2784" spans="1:2" x14ac:dyDescent="0.35">
      <c r="A2784" s="1">
        <v>40056</v>
      </c>
      <c r="B2784">
        <v>116.63</v>
      </c>
    </row>
    <row r="2785" spans="1:2" x14ac:dyDescent="0.35">
      <c r="A2785" s="1">
        <v>40057</v>
      </c>
      <c r="B2785">
        <v>117.124</v>
      </c>
    </row>
    <row r="2786" spans="1:2" x14ac:dyDescent="0.35">
      <c r="A2786" s="1">
        <v>40058</v>
      </c>
      <c r="B2786">
        <v>117.852</v>
      </c>
    </row>
    <row r="2787" spans="1:2" x14ac:dyDescent="0.35">
      <c r="A2787" s="1">
        <v>40059</v>
      </c>
      <c r="B2787">
        <v>118.142</v>
      </c>
    </row>
    <row r="2788" spans="1:2" x14ac:dyDescent="0.35">
      <c r="A2788" s="1">
        <v>40060</v>
      </c>
      <c r="B2788">
        <v>117.782</v>
      </c>
    </row>
    <row r="2789" spans="1:2" x14ac:dyDescent="0.35">
      <c r="A2789" s="1">
        <v>40063</v>
      </c>
      <c r="B2789">
        <v>117.782</v>
      </c>
    </row>
    <row r="2790" spans="1:2" x14ac:dyDescent="0.35">
      <c r="A2790" s="1">
        <v>40064</v>
      </c>
      <c r="B2790">
        <v>117.194</v>
      </c>
    </row>
    <row r="2791" spans="1:2" x14ac:dyDescent="0.35">
      <c r="A2791" s="1">
        <v>40065</v>
      </c>
      <c r="B2791">
        <v>116.819</v>
      </c>
    </row>
    <row r="2792" spans="1:2" x14ac:dyDescent="0.35">
      <c r="A2792" s="1">
        <v>40066</v>
      </c>
      <c r="B2792">
        <v>117.80800000000001</v>
      </c>
    </row>
    <row r="2793" spans="1:2" x14ac:dyDescent="0.35">
      <c r="A2793" s="1">
        <v>40067</v>
      </c>
      <c r="B2793">
        <v>119.217</v>
      </c>
    </row>
    <row r="2794" spans="1:2" x14ac:dyDescent="0.35">
      <c r="A2794" s="1">
        <v>40070</v>
      </c>
      <c r="B2794">
        <v>118.04600000000001</v>
      </c>
    </row>
    <row r="2795" spans="1:2" x14ac:dyDescent="0.35">
      <c r="A2795" s="1">
        <v>40071</v>
      </c>
      <c r="B2795">
        <v>117.119</v>
      </c>
    </row>
    <row r="2796" spans="1:2" x14ac:dyDescent="0.35">
      <c r="A2796" s="1">
        <v>40072</v>
      </c>
      <c r="B2796">
        <v>116.871</v>
      </c>
    </row>
    <row r="2797" spans="1:2" x14ac:dyDescent="0.35">
      <c r="A2797" s="1">
        <v>40073</v>
      </c>
      <c r="B2797">
        <v>117.468</v>
      </c>
    </row>
    <row r="2798" spans="1:2" x14ac:dyDescent="0.35">
      <c r="A2798" s="1">
        <v>40074</v>
      </c>
      <c r="B2798">
        <v>117.444</v>
      </c>
    </row>
    <row r="2799" spans="1:2" x14ac:dyDescent="0.35">
      <c r="A2799" s="1">
        <v>40077</v>
      </c>
      <c r="B2799">
        <v>117.574</v>
      </c>
    </row>
    <row r="2800" spans="1:2" x14ac:dyDescent="0.35">
      <c r="A2800" s="1">
        <v>40078</v>
      </c>
      <c r="B2800">
        <v>117.149</v>
      </c>
    </row>
    <row r="2801" spans="1:2" x14ac:dyDescent="0.35">
      <c r="A2801" s="1">
        <v>40079</v>
      </c>
      <c r="B2801">
        <v>117.456</v>
      </c>
    </row>
    <row r="2802" spans="1:2" x14ac:dyDescent="0.35">
      <c r="A2802" s="1">
        <v>40080</v>
      </c>
      <c r="B2802">
        <v>118.107</v>
      </c>
    </row>
    <row r="2803" spans="1:2" x14ac:dyDescent="0.35">
      <c r="A2803" s="1">
        <v>40081</v>
      </c>
      <c r="B2803">
        <v>118.32899999999999</v>
      </c>
    </row>
    <row r="2804" spans="1:2" x14ac:dyDescent="0.35">
      <c r="A2804" s="1">
        <v>40084</v>
      </c>
      <c r="B2804">
        <v>119.383</v>
      </c>
    </row>
    <row r="2805" spans="1:2" x14ac:dyDescent="0.35">
      <c r="A2805" s="1">
        <v>40085</v>
      </c>
      <c r="B2805">
        <v>119.627</v>
      </c>
    </row>
    <row r="2806" spans="1:2" x14ac:dyDescent="0.35">
      <c r="A2806" s="1">
        <v>40086</v>
      </c>
      <c r="B2806">
        <v>119.52</v>
      </c>
    </row>
    <row r="2807" spans="1:2" x14ac:dyDescent="0.35">
      <c r="A2807" s="1">
        <v>40087</v>
      </c>
      <c r="B2807">
        <v>120.098</v>
      </c>
    </row>
    <row r="2808" spans="1:2" x14ac:dyDescent="0.35">
      <c r="A2808" s="1">
        <v>40088</v>
      </c>
      <c r="B2808">
        <v>120.679</v>
      </c>
    </row>
    <row r="2809" spans="1:2" x14ac:dyDescent="0.35">
      <c r="A2809" s="1">
        <v>40091</v>
      </c>
      <c r="B2809">
        <v>120.547</v>
      </c>
    </row>
    <row r="2810" spans="1:2" x14ac:dyDescent="0.35">
      <c r="A2810" s="1">
        <v>40092</v>
      </c>
      <c r="B2810">
        <v>119.77</v>
      </c>
    </row>
    <row r="2811" spans="1:2" x14ac:dyDescent="0.35">
      <c r="A2811" s="1">
        <v>40093</v>
      </c>
      <c r="B2811">
        <v>120.248</v>
      </c>
    </row>
    <row r="2812" spans="1:2" x14ac:dyDescent="0.35">
      <c r="A2812" s="1">
        <v>40094</v>
      </c>
      <c r="B2812">
        <v>120.71899999999999</v>
      </c>
    </row>
    <row r="2813" spans="1:2" x14ac:dyDescent="0.35">
      <c r="A2813" s="1">
        <v>40095</v>
      </c>
      <c r="B2813">
        <v>118.84399999999999</v>
      </c>
    </row>
    <row r="2814" spans="1:2" x14ac:dyDescent="0.35">
      <c r="A2814" s="1">
        <v>40098</v>
      </c>
      <c r="B2814">
        <v>118.84399999999999</v>
      </c>
    </row>
    <row r="2815" spans="1:2" x14ac:dyDescent="0.35">
      <c r="A2815" s="1">
        <v>40099</v>
      </c>
      <c r="B2815">
        <v>119.44799999999999</v>
      </c>
    </row>
    <row r="2816" spans="1:2" x14ac:dyDescent="0.35">
      <c r="A2816" s="1">
        <v>40100</v>
      </c>
      <c r="B2816">
        <v>118.76300000000001</v>
      </c>
    </row>
    <row r="2817" spans="1:2" x14ac:dyDescent="0.35">
      <c r="A2817" s="1">
        <v>40101</v>
      </c>
      <c r="B2817">
        <v>118.14400000000001</v>
      </c>
    </row>
    <row r="2818" spans="1:2" x14ac:dyDescent="0.35">
      <c r="A2818" s="1">
        <v>40102</v>
      </c>
      <c r="B2818">
        <v>118.07899999999999</v>
      </c>
    </row>
    <row r="2819" spans="1:2" x14ac:dyDescent="0.35">
      <c r="A2819" s="1">
        <v>40105</v>
      </c>
      <c r="B2819">
        <v>118.496</v>
      </c>
    </row>
    <row r="2820" spans="1:2" x14ac:dyDescent="0.35">
      <c r="A2820" s="1">
        <v>40106</v>
      </c>
      <c r="B2820">
        <v>119.16500000000001</v>
      </c>
    </row>
    <row r="2821" spans="1:2" x14ac:dyDescent="0.35">
      <c r="A2821" s="1">
        <v>40107</v>
      </c>
      <c r="B2821">
        <v>118.30500000000001</v>
      </c>
    </row>
    <row r="2822" spans="1:2" x14ac:dyDescent="0.35">
      <c r="A2822" s="1">
        <v>40108</v>
      </c>
      <c r="B2822">
        <v>118.35899999999999</v>
      </c>
    </row>
    <row r="2823" spans="1:2" x14ac:dyDescent="0.35">
      <c r="A2823" s="1">
        <v>40109</v>
      </c>
      <c r="B2823">
        <v>117.92</v>
      </c>
    </row>
    <row r="2824" spans="1:2" x14ac:dyDescent="0.35">
      <c r="A2824" s="1">
        <v>40112</v>
      </c>
      <c r="B2824">
        <v>116.93899999999999</v>
      </c>
    </row>
    <row r="2825" spans="1:2" x14ac:dyDescent="0.35">
      <c r="A2825" s="1">
        <v>40113</v>
      </c>
      <c r="B2825">
        <v>117.313</v>
      </c>
    </row>
    <row r="2826" spans="1:2" x14ac:dyDescent="0.35">
      <c r="A2826" s="1">
        <v>40114</v>
      </c>
      <c r="B2826">
        <v>118.56100000000001</v>
      </c>
    </row>
    <row r="2827" spans="1:2" x14ac:dyDescent="0.35">
      <c r="A2827" s="1">
        <v>40115</v>
      </c>
      <c r="B2827">
        <v>117.905</v>
      </c>
    </row>
    <row r="2828" spans="1:2" x14ac:dyDescent="0.35">
      <c r="A2828" s="1">
        <v>40116</v>
      </c>
      <c r="B2828">
        <v>118.116</v>
      </c>
    </row>
    <row r="2829" spans="1:2" x14ac:dyDescent="0.35">
      <c r="A2829" s="1">
        <v>40119</v>
      </c>
      <c r="B2829">
        <v>118.53400000000001</v>
      </c>
    </row>
    <row r="2830" spans="1:2" x14ac:dyDescent="0.35">
      <c r="A2830" s="1">
        <v>40120</v>
      </c>
      <c r="B2830">
        <v>118.233</v>
      </c>
    </row>
    <row r="2831" spans="1:2" x14ac:dyDescent="0.35">
      <c r="A2831" s="1">
        <v>40121</v>
      </c>
      <c r="B2831">
        <v>117.69799999999999</v>
      </c>
    </row>
    <row r="2832" spans="1:2" x14ac:dyDescent="0.35">
      <c r="A2832" s="1">
        <v>40122</v>
      </c>
      <c r="B2832">
        <v>117.43899999999999</v>
      </c>
    </row>
    <row r="2833" spans="1:2" x14ac:dyDescent="0.35">
      <c r="A2833" s="1">
        <v>40123</v>
      </c>
      <c r="B2833">
        <v>117.65</v>
      </c>
    </row>
    <row r="2834" spans="1:2" x14ac:dyDescent="0.35">
      <c r="A2834" s="1">
        <v>40126</v>
      </c>
      <c r="B2834">
        <v>118.202</v>
      </c>
    </row>
    <row r="2835" spans="1:2" x14ac:dyDescent="0.35">
      <c r="A2835" s="1">
        <v>40127</v>
      </c>
      <c r="B2835">
        <v>118.61199999999999</v>
      </c>
    </row>
    <row r="2836" spans="1:2" x14ac:dyDescent="0.35">
      <c r="A2836" s="1">
        <v>40128</v>
      </c>
      <c r="B2836">
        <v>118.61199999999999</v>
      </c>
    </row>
    <row r="2837" spans="1:2" x14ac:dyDescent="0.35">
      <c r="A2837" s="1">
        <v>40129</v>
      </c>
      <c r="B2837">
        <v>118.562</v>
      </c>
    </row>
    <row r="2838" spans="1:2" x14ac:dyDescent="0.35">
      <c r="A2838" s="1">
        <v>40130</v>
      </c>
      <c r="B2838">
        <v>118.834</v>
      </c>
    </row>
    <row r="2839" spans="1:2" x14ac:dyDescent="0.35">
      <c r="A2839" s="1">
        <v>40133</v>
      </c>
      <c r="B2839">
        <v>119.624</v>
      </c>
    </row>
    <row r="2840" spans="1:2" x14ac:dyDescent="0.35">
      <c r="A2840" s="1">
        <v>40134</v>
      </c>
      <c r="B2840">
        <v>120.17100000000001</v>
      </c>
    </row>
    <row r="2841" spans="1:2" x14ac:dyDescent="0.35">
      <c r="A2841" s="1">
        <v>40135</v>
      </c>
      <c r="B2841">
        <v>120.136</v>
      </c>
    </row>
    <row r="2842" spans="1:2" x14ac:dyDescent="0.35">
      <c r="A2842" s="1">
        <v>40136</v>
      </c>
      <c r="B2842">
        <v>120.393</v>
      </c>
    </row>
    <row r="2843" spans="1:2" x14ac:dyDescent="0.35">
      <c r="A2843" s="1">
        <v>40137</v>
      </c>
      <c r="B2843">
        <v>120.033</v>
      </c>
    </row>
    <row r="2844" spans="1:2" x14ac:dyDescent="0.35">
      <c r="A2844" s="1">
        <v>40140</v>
      </c>
      <c r="B2844">
        <v>119.82599999999999</v>
      </c>
    </row>
    <row r="2845" spans="1:2" x14ac:dyDescent="0.35">
      <c r="A2845" s="1">
        <v>40141</v>
      </c>
      <c r="B2845">
        <v>120.233</v>
      </c>
    </row>
    <row r="2846" spans="1:2" x14ac:dyDescent="0.35">
      <c r="A2846" s="1">
        <v>40142</v>
      </c>
      <c r="B2846">
        <v>120.551</v>
      </c>
    </row>
    <row r="2847" spans="1:2" x14ac:dyDescent="0.35">
      <c r="A2847" s="1">
        <v>40143</v>
      </c>
      <c r="B2847">
        <v>120.551</v>
      </c>
    </row>
    <row r="2848" spans="1:2" x14ac:dyDescent="0.35">
      <c r="A2848" s="1">
        <v>40144</v>
      </c>
      <c r="B2848">
        <v>121.46599999999999</v>
      </c>
    </row>
    <row r="2849" spans="1:2" x14ac:dyDescent="0.35">
      <c r="A2849" s="1">
        <v>40147</v>
      </c>
      <c r="B2849">
        <v>121.592</v>
      </c>
    </row>
    <row r="2850" spans="1:2" x14ac:dyDescent="0.35">
      <c r="A2850" s="1">
        <v>40148</v>
      </c>
      <c r="B2850">
        <v>121.515</v>
      </c>
    </row>
    <row r="2851" spans="1:2" x14ac:dyDescent="0.35">
      <c r="A2851" s="1">
        <v>40149</v>
      </c>
      <c r="B2851">
        <v>120.712</v>
      </c>
    </row>
    <row r="2852" spans="1:2" x14ac:dyDescent="0.35">
      <c r="A2852" s="1">
        <v>40150</v>
      </c>
      <c r="B2852">
        <v>120.02800000000001</v>
      </c>
    </row>
    <row r="2853" spans="1:2" x14ac:dyDescent="0.35">
      <c r="A2853" s="1">
        <v>40151</v>
      </c>
      <c r="B2853">
        <v>118.52500000000001</v>
      </c>
    </row>
    <row r="2854" spans="1:2" x14ac:dyDescent="0.35">
      <c r="A2854" s="1">
        <v>40154</v>
      </c>
      <c r="B2854">
        <v>118.926</v>
      </c>
    </row>
    <row r="2855" spans="1:2" x14ac:dyDescent="0.35">
      <c r="A2855" s="1">
        <v>40155</v>
      </c>
      <c r="B2855">
        <v>119.758</v>
      </c>
    </row>
    <row r="2856" spans="1:2" x14ac:dyDescent="0.35">
      <c r="A2856" s="1">
        <v>40156</v>
      </c>
      <c r="B2856">
        <v>119.773</v>
      </c>
    </row>
    <row r="2857" spans="1:2" x14ac:dyDescent="0.35">
      <c r="A2857" s="1">
        <v>40157</v>
      </c>
      <c r="B2857">
        <v>118.89</v>
      </c>
    </row>
    <row r="2858" spans="1:2" x14ac:dyDescent="0.35">
      <c r="A2858" s="1">
        <v>40158</v>
      </c>
      <c r="B2858">
        <v>117.93899999999999</v>
      </c>
    </row>
    <row r="2859" spans="1:2" x14ac:dyDescent="0.35">
      <c r="A2859" s="1">
        <v>40161</v>
      </c>
      <c r="B2859">
        <v>118.328</v>
      </c>
    </row>
    <row r="2860" spans="1:2" x14ac:dyDescent="0.35">
      <c r="A2860" s="1">
        <v>40162</v>
      </c>
      <c r="B2860">
        <v>117.629</v>
      </c>
    </row>
    <row r="2861" spans="1:2" x14ac:dyDescent="0.35">
      <c r="A2861" s="1">
        <v>40163</v>
      </c>
      <c r="B2861">
        <v>117.946</v>
      </c>
    </row>
    <row r="2862" spans="1:2" x14ac:dyDescent="0.35">
      <c r="A2862" s="1">
        <v>40164</v>
      </c>
      <c r="B2862">
        <v>118.363</v>
      </c>
    </row>
    <row r="2863" spans="1:2" x14ac:dyDescent="0.35">
      <c r="A2863" s="1">
        <v>40165</v>
      </c>
      <c r="B2863">
        <v>118.723</v>
      </c>
    </row>
    <row r="2864" spans="1:2" x14ac:dyDescent="0.35">
      <c r="A2864" s="1">
        <v>40168</v>
      </c>
      <c r="B2864">
        <v>117.318</v>
      </c>
    </row>
    <row r="2865" spans="1:2" x14ac:dyDescent="0.35">
      <c r="A2865" s="1">
        <v>40169</v>
      </c>
      <c r="B2865">
        <v>116.044</v>
      </c>
    </row>
    <row r="2866" spans="1:2" x14ac:dyDescent="0.35">
      <c r="A2866" s="1">
        <v>40170</v>
      </c>
      <c r="B2866">
        <v>116.527</v>
      </c>
    </row>
    <row r="2867" spans="1:2" x14ac:dyDescent="0.35">
      <c r="A2867" s="1">
        <v>40171</v>
      </c>
      <c r="B2867">
        <v>116.527</v>
      </c>
    </row>
    <row r="2868" spans="1:2" x14ac:dyDescent="0.35">
      <c r="A2868" s="1">
        <v>40172</v>
      </c>
      <c r="B2868">
        <v>116.527</v>
      </c>
    </row>
    <row r="2869" spans="1:2" x14ac:dyDescent="0.35">
      <c r="A2869" s="1">
        <v>40175</v>
      </c>
      <c r="B2869">
        <v>116.527</v>
      </c>
    </row>
    <row r="2870" spans="1:2" x14ac:dyDescent="0.35">
      <c r="A2870" s="1">
        <v>40176</v>
      </c>
      <c r="B2870">
        <v>115.52500000000001</v>
      </c>
    </row>
    <row r="2871" spans="1:2" x14ac:dyDescent="0.35">
      <c r="A2871" s="1">
        <v>40177</v>
      </c>
      <c r="B2871">
        <v>116.005</v>
      </c>
    </row>
    <row r="2872" spans="1:2" x14ac:dyDescent="0.35">
      <c r="A2872" s="1">
        <v>40178</v>
      </c>
      <c r="B2872">
        <v>116.005</v>
      </c>
    </row>
    <row r="2873" spans="1:2" x14ac:dyDescent="0.35">
      <c r="A2873" s="1">
        <v>40179</v>
      </c>
      <c r="B2873">
        <v>116.005</v>
      </c>
    </row>
    <row r="2874" spans="1:2" x14ac:dyDescent="0.35">
      <c r="A2874" s="1">
        <v>40182</v>
      </c>
      <c r="B2874">
        <v>116.09099999999999</v>
      </c>
    </row>
    <row r="2875" spans="1:2" x14ac:dyDescent="0.35">
      <c r="A2875" s="1">
        <v>40183</v>
      </c>
      <c r="B2875">
        <v>116.699</v>
      </c>
    </row>
    <row r="2876" spans="1:2" x14ac:dyDescent="0.35">
      <c r="A2876" s="1">
        <v>40184</v>
      </c>
      <c r="B2876">
        <v>116.29300000000001</v>
      </c>
    </row>
    <row r="2877" spans="1:2" x14ac:dyDescent="0.35">
      <c r="A2877" s="1">
        <v>40185</v>
      </c>
      <c r="B2877">
        <v>116.29</v>
      </c>
    </row>
    <row r="2878" spans="1:2" x14ac:dyDescent="0.35">
      <c r="A2878" s="1">
        <v>40186</v>
      </c>
      <c r="B2878">
        <v>116.05800000000001</v>
      </c>
    </row>
    <row r="2879" spans="1:2" x14ac:dyDescent="0.35">
      <c r="A2879" s="1">
        <v>40189</v>
      </c>
      <c r="B2879">
        <v>116.458</v>
      </c>
    </row>
    <row r="2880" spans="1:2" x14ac:dyDescent="0.35">
      <c r="A2880" s="1">
        <v>40190</v>
      </c>
      <c r="B2880">
        <v>117.194</v>
      </c>
    </row>
    <row r="2881" spans="1:2" x14ac:dyDescent="0.35">
      <c r="A2881" s="1">
        <v>40191</v>
      </c>
      <c r="B2881">
        <v>117.29600000000001</v>
      </c>
    </row>
    <row r="2882" spans="1:2" x14ac:dyDescent="0.35">
      <c r="A2882" s="1">
        <v>40192</v>
      </c>
      <c r="B2882">
        <v>117.08</v>
      </c>
    </row>
    <row r="2883" spans="1:2" x14ac:dyDescent="0.35">
      <c r="A2883" s="1">
        <v>40193</v>
      </c>
      <c r="B2883">
        <v>117.958</v>
      </c>
    </row>
    <row r="2884" spans="1:2" x14ac:dyDescent="0.35">
      <c r="A2884" s="1">
        <v>40196</v>
      </c>
      <c r="B2884">
        <v>117.958</v>
      </c>
    </row>
    <row r="2885" spans="1:2" x14ac:dyDescent="0.35">
      <c r="A2885" s="1">
        <v>40197</v>
      </c>
      <c r="B2885">
        <v>117.437</v>
      </c>
    </row>
    <row r="2886" spans="1:2" x14ac:dyDescent="0.35">
      <c r="A2886" s="1">
        <v>40198</v>
      </c>
      <c r="B2886">
        <v>118.133</v>
      </c>
    </row>
    <row r="2887" spans="1:2" x14ac:dyDescent="0.35">
      <c r="A2887" s="1">
        <v>40199</v>
      </c>
      <c r="B2887">
        <v>118.217</v>
      </c>
    </row>
    <row r="2888" spans="1:2" x14ac:dyDescent="0.35">
      <c r="A2888" s="1">
        <v>40200</v>
      </c>
      <c r="B2888">
        <v>118.28100000000001</v>
      </c>
    </row>
    <row r="2889" spans="1:2" x14ac:dyDescent="0.35">
      <c r="A2889" s="1">
        <v>40203</v>
      </c>
      <c r="B2889">
        <v>118.318</v>
      </c>
    </row>
    <row r="2890" spans="1:2" x14ac:dyDescent="0.35">
      <c r="A2890" s="1">
        <v>40204</v>
      </c>
      <c r="B2890">
        <v>118.471</v>
      </c>
    </row>
    <row r="2891" spans="1:2" x14ac:dyDescent="0.35">
      <c r="A2891" s="1">
        <v>40205</v>
      </c>
      <c r="B2891">
        <v>118.55500000000001</v>
      </c>
    </row>
    <row r="2892" spans="1:2" x14ac:dyDescent="0.35">
      <c r="A2892" s="1">
        <v>40206</v>
      </c>
      <c r="B2892">
        <v>117.895</v>
      </c>
    </row>
    <row r="2893" spans="1:2" x14ac:dyDescent="0.35">
      <c r="A2893" s="1">
        <v>40207</v>
      </c>
      <c r="B2893">
        <v>118.008</v>
      </c>
    </row>
    <row r="2894" spans="1:2" x14ac:dyDescent="0.35">
      <c r="A2894" s="1">
        <v>40210</v>
      </c>
      <c r="B2894">
        <v>117.997</v>
      </c>
    </row>
    <row r="2895" spans="1:2" x14ac:dyDescent="0.35">
      <c r="A2895" s="1">
        <v>40211</v>
      </c>
      <c r="B2895">
        <v>118.062</v>
      </c>
    </row>
    <row r="2896" spans="1:2" x14ac:dyDescent="0.35">
      <c r="A2896" s="1">
        <v>40212</v>
      </c>
      <c r="B2896">
        <v>117.883</v>
      </c>
    </row>
    <row r="2897" spans="1:2" x14ac:dyDescent="0.35">
      <c r="A2897" s="1">
        <v>40213</v>
      </c>
      <c r="B2897">
        <v>118.416</v>
      </c>
    </row>
    <row r="2898" spans="1:2" x14ac:dyDescent="0.35">
      <c r="A2898" s="1">
        <v>40214</v>
      </c>
      <c r="B2898">
        <v>118.873</v>
      </c>
    </row>
    <row r="2899" spans="1:2" x14ac:dyDescent="0.35">
      <c r="A2899" s="1">
        <v>40217</v>
      </c>
      <c r="B2899">
        <v>118.979</v>
      </c>
    </row>
    <row r="2900" spans="1:2" x14ac:dyDescent="0.35">
      <c r="A2900" s="1">
        <v>40218</v>
      </c>
      <c r="B2900">
        <v>119.093</v>
      </c>
    </row>
    <row r="2901" spans="1:2" x14ac:dyDescent="0.35">
      <c r="A2901" s="1">
        <v>40219</v>
      </c>
      <c r="B2901">
        <v>118.488</v>
      </c>
    </row>
    <row r="2902" spans="1:2" x14ac:dyDescent="0.35">
      <c r="A2902" s="1">
        <v>40220</v>
      </c>
      <c r="B2902">
        <v>117.684</v>
      </c>
    </row>
    <row r="2903" spans="1:2" x14ac:dyDescent="0.35">
      <c r="A2903" s="1">
        <v>40221</v>
      </c>
      <c r="B2903">
        <v>118.205</v>
      </c>
    </row>
    <row r="2904" spans="1:2" x14ac:dyDescent="0.35">
      <c r="A2904" s="1">
        <v>40224</v>
      </c>
      <c r="B2904">
        <v>118.205</v>
      </c>
    </row>
    <row r="2905" spans="1:2" x14ac:dyDescent="0.35">
      <c r="A2905" s="1">
        <v>40225</v>
      </c>
      <c r="B2905">
        <v>117.967</v>
      </c>
    </row>
    <row r="2906" spans="1:2" x14ac:dyDescent="0.35">
      <c r="A2906" s="1">
        <v>40226</v>
      </c>
      <c r="B2906">
        <v>118.1</v>
      </c>
    </row>
    <row r="2907" spans="1:2" x14ac:dyDescent="0.35">
      <c r="A2907" s="1">
        <v>40227</v>
      </c>
      <c r="B2907">
        <v>117.56100000000001</v>
      </c>
    </row>
    <row r="2908" spans="1:2" x14ac:dyDescent="0.35">
      <c r="A2908" s="1">
        <v>40228</v>
      </c>
      <c r="B2908">
        <v>116.998</v>
      </c>
    </row>
    <row r="2909" spans="1:2" x14ac:dyDescent="0.35">
      <c r="A2909" s="1">
        <v>40231</v>
      </c>
      <c r="B2909">
        <v>117.325</v>
      </c>
    </row>
    <row r="2910" spans="1:2" x14ac:dyDescent="0.35">
      <c r="A2910" s="1">
        <v>40232</v>
      </c>
      <c r="B2910">
        <v>117.854</v>
      </c>
    </row>
    <row r="2911" spans="1:2" x14ac:dyDescent="0.35">
      <c r="A2911" s="1">
        <v>40233</v>
      </c>
      <c r="B2911">
        <v>118.49299999999999</v>
      </c>
    </row>
    <row r="2912" spans="1:2" x14ac:dyDescent="0.35">
      <c r="A2912" s="1">
        <v>40234</v>
      </c>
      <c r="B2912">
        <v>118.852</v>
      </c>
    </row>
    <row r="2913" spans="1:2" x14ac:dyDescent="0.35">
      <c r="A2913" s="1">
        <v>40235</v>
      </c>
      <c r="B2913">
        <v>119.223</v>
      </c>
    </row>
    <row r="2914" spans="1:2" x14ac:dyDescent="0.35">
      <c r="A2914" s="1">
        <v>40238</v>
      </c>
      <c r="B2914">
        <v>119.22</v>
      </c>
    </row>
    <row r="2915" spans="1:2" x14ac:dyDescent="0.35">
      <c r="A2915" s="1">
        <v>40239</v>
      </c>
      <c r="B2915">
        <v>119.127</v>
      </c>
    </row>
    <row r="2916" spans="1:2" x14ac:dyDescent="0.35">
      <c r="A2916" s="1">
        <v>40240</v>
      </c>
      <c r="B2916">
        <v>119.31100000000001</v>
      </c>
    </row>
    <row r="2917" spans="1:2" x14ac:dyDescent="0.35">
      <c r="A2917" s="1">
        <v>40241</v>
      </c>
      <c r="B2917">
        <v>119.744</v>
      </c>
    </row>
    <row r="2918" spans="1:2" x14ac:dyDescent="0.35">
      <c r="A2918" s="1">
        <v>40242</v>
      </c>
      <c r="B2918">
        <v>118.887</v>
      </c>
    </row>
    <row r="2919" spans="1:2" x14ac:dyDescent="0.35">
      <c r="A2919" s="1">
        <v>40245</v>
      </c>
      <c r="B2919">
        <v>118.65</v>
      </c>
    </row>
    <row r="2920" spans="1:2" x14ac:dyDescent="0.35">
      <c r="A2920" s="1">
        <v>40246</v>
      </c>
      <c r="B2920">
        <v>118.892</v>
      </c>
    </row>
    <row r="2921" spans="1:2" x14ac:dyDescent="0.35">
      <c r="A2921" s="1">
        <v>40247</v>
      </c>
      <c r="B2921">
        <v>118.76</v>
      </c>
    </row>
    <row r="2922" spans="1:2" x14ac:dyDescent="0.35">
      <c r="A2922" s="1">
        <v>40248</v>
      </c>
      <c r="B2922">
        <v>118.551</v>
      </c>
    </row>
    <row r="2923" spans="1:2" x14ac:dyDescent="0.35">
      <c r="A2923" s="1">
        <v>40249</v>
      </c>
      <c r="B2923">
        <v>118.782</v>
      </c>
    </row>
    <row r="2924" spans="1:2" x14ac:dyDescent="0.35">
      <c r="A2924" s="1">
        <v>40252</v>
      </c>
      <c r="B2924">
        <v>118.771</v>
      </c>
    </row>
    <row r="2925" spans="1:2" x14ac:dyDescent="0.35">
      <c r="A2925" s="1">
        <v>40253</v>
      </c>
      <c r="B2925">
        <v>119.21</v>
      </c>
    </row>
    <row r="2926" spans="1:2" x14ac:dyDescent="0.35">
      <c r="A2926" s="1">
        <v>40254</v>
      </c>
      <c r="B2926">
        <v>119.64100000000001</v>
      </c>
    </row>
    <row r="2927" spans="1:2" x14ac:dyDescent="0.35">
      <c r="A2927" s="1">
        <v>40255</v>
      </c>
      <c r="B2927">
        <v>119.59699999999999</v>
      </c>
    </row>
    <row r="2928" spans="1:2" x14ac:dyDescent="0.35">
      <c r="A2928" s="1">
        <v>40256</v>
      </c>
      <c r="B2928">
        <v>119.395</v>
      </c>
    </row>
    <row r="2929" spans="1:2" x14ac:dyDescent="0.35">
      <c r="A2929" s="1">
        <v>40259</v>
      </c>
      <c r="B2929">
        <v>119.452</v>
      </c>
    </row>
    <row r="2930" spans="1:2" x14ac:dyDescent="0.35">
      <c r="A2930" s="1">
        <v>40260</v>
      </c>
      <c r="B2930">
        <v>119.934</v>
      </c>
    </row>
    <row r="2931" spans="1:2" x14ac:dyDescent="0.35">
      <c r="A2931" s="1">
        <v>40261</v>
      </c>
      <c r="B2931">
        <v>119.47199999999999</v>
      </c>
    </row>
    <row r="2932" spans="1:2" x14ac:dyDescent="0.35">
      <c r="A2932" s="1">
        <v>40262</v>
      </c>
      <c r="B2932">
        <v>118.816</v>
      </c>
    </row>
    <row r="2933" spans="1:2" x14ac:dyDescent="0.35">
      <c r="A2933" s="1">
        <v>40263</v>
      </c>
      <c r="B2933">
        <v>118.69499999999999</v>
      </c>
    </row>
    <row r="2934" spans="1:2" x14ac:dyDescent="0.35">
      <c r="A2934" s="1">
        <v>40266</v>
      </c>
      <c r="B2934">
        <v>118.43</v>
      </c>
    </row>
    <row r="2935" spans="1:2" x14ac:dyDescent="0.35">
      <c r="A2935" s="1">
        <v>40267</v>
      </c>
      <c r="B2935">
        <v>118.19199999999999</v>
      </c>
    </row>
    <row r="2936" spans="1:2" x14ac:dyDescent="0.35">
      <c r="A2936" s="1">
        <v>40268</v>
      </c>
      <c r="B2936">
        <v>118.452</v>
      </c>
    </row>
    <row r="2937" spans="1:2" x14ac:dyDescent="0.35">
      <c r="A2937" s="1">
        <v>40269</v>
      </c>
      <c r="B2937">
        <v>117.884</v>
      </c>
    </row>
    <row r="2938" spans="1:2" x14ac:dyDescent="0.35">
      <c r="A2938" s="1">
        <v>40270</v>
      </c>
      <c r="B2938">
        <v>117.884</v>
      </c>
    </row>
    <row r="2939" spans="1:2" x14ac:dyDescent="0.35">
      <c r="A2939" s="1">
        <v>40273</v>
      </c>
      <c r="B2939">
        <v>117.884</v>
      </c>
    </row>
    <row r="2940" spans="1:2" x14ac:dyDescent="0.35">
      <c r="A2940" s="1">
        <v>40274</v>
      </c>
      <c r="B2940">
        <v>117.18300000000001</v>
      </c>
    </row>
    <row r="2941" spans="1:2" x14ac:dyDescent="0.35">
      <c r="A2941" s="1">
        <v>40275</v>
      </c>
      <c r="B2941">
        <v>117.51600000000001</v>
      </c>
    </row>
    <row r="2942" spans="1:2" x14ac:dyDescent="0.35">
      <c r="A2942" s="1">
        <v>40276</v>
      </c>
      <c r="B2942">
        <v>118.705</v>
      </c>
    </row>
    <row r="2943" spans="1:2" x14ac:dyDescent="0.35">
      <c r="A2943" s="1">
        <v>40277</v>
      </c>
      <c r="B2943">
        <v>117.863</v>
      </c>
    </row>
    <row r="2944" spans="1:2" x14ac:dyDescent="0.35">
      <c r="A2944" s="1">
        <v>40280</v>
      </c>
      <c r="B2944">
        <v>118.717</v>
      </c>
    </row>
    <row r="2945" spans="1:2" x14ac:dyDescent="0.35">
      <c r="A2945" s="1">
        <v>40281</v>
      </c>
      <c r="B2945">
        <v>119.008</v>
      </c>
    </row>
    <row r="2946" spans="1:2" x14ac:dyDescent="0.35">
      <c r="A2946" s="1">
        <v>40282</v>
      </c>
      <c r="B2946">
        <v>119.053</v>
      </c>
    </row>
    <row r="2947" spans="1:2" x14ac:dyDescent="0.35">
      <c r="A2947" s="1">
        <v>40283</v>
      </c>
      <c r="B2947">
        <v>118.765</v>
      </c>
    </row>
    <row r="2948" spans="1:2" x14ac:dyDescent="0.35">
      <c r="A2948" s="1">
        <v>40284</v>
      </c>
      <c r="B2948">
        <v>119.233</v>
      </c>
    </row>
    <row r="2949" spans="1:2" x14ac:dyDescent="0.35">
      <c r="A2949" s="1">
        <v>40287</v>
      </c>
      <c r="B2949">
        <v>119.399</v>
      </c>
    </row>
    <row r="2950" spans="1:2" x14ac:dyDescent="0.35">
      <c r="A2950" s="1">
        <v>40288</v>
      </c>
      <c r="B2950">
        <v>119.001</v>
      </c>
    </row>
    <row r="2951" spans="1:2" x14ac:dyDescent="0.35">
      <c r="A2951" s="1">
        <v>40289</v>
      </c>
      <c r="B2951">
        <v>119.608</v>
      </c>
    </row>
    <row r="2952" spans="1:2" x14ac:dyDescent="0.35">
      <c r="A2952" s="1">
        <v>40290</v>
      </c>
      <c r="B2952">
        <v>119.77200000000001</v>
      </c>
    </row>
    <row r="2953" spans="1:2" x14ac:dyDescent="0.35">
      <c r="A2953" s="1">
        <v>40291</v>
      </c>
      <c r="B2953">
        <v>118.86</v>
      </c>
    </row>
    <row r="2954" spans="1:2" x14ac:dyDescent="0.35">
      <c r="A2954" s="1">
        <v>40294</v>
      </c>
      <c r="B2954">
        <v>119.152</v>
      </c>
    </row>
    <row r="2955" spans="1:2" x14ac:dyDescent="0.35">
      <c r="A2955" s="1">
        <v>40295</v>
      </c>
      <c r="B2955">
        <v>119.48399999999999</v>
      </c>
    </row>
    <row r="2956" spans="1:2" x14ac:dyDescent="0.35">
      <c r="A2956" s="1">
        <v>40296</v>
      </c>
      <c r="B2956">
        <v>119.598</v>
      </c>
    </row>
    <row r="2957" spans="1:2" x14ac:dyDescent="0.35">
      <c r="A2957" s="1">
        <v>40297</v>
      </c>
      <c r="B2957">
        <v>119.663</v>
      </c>
    </row>
    <row r="2958" spans="1:2" x14ac:dyDescent="0.35">
      <c r="A2958" s="1">
        <v>40298</v>
      </c>
      <c r="B2958">
        <v>120.345</v>
      </c>
    </row>
    <row r="2959" spans="1:2" x14ac:dyDescent="0.35">
      <c r="A2959" s="1">
        <v>40301</v>
      </c>
      <c r="B2959">
        <v>120.345</v>
      </c>
    </row>
    <row r="2960" spans="1:2" x14ac:dyDescent="0.35">
      <c r="A2960" s="1">
        <v>40302</v>
      </c>
      <c r="B2960">
        <v>120.937</v>
      </c>
    </row>
    <row r="2961" spans="1:2" x14ac:dyDescent="0.35">
      <c r="A2961" s="1">
        <v>40303</v>
      </c>
      <c r="B2961">
        <v>121.45699999999999</v>
      </c>
    </row>
    <row r="2962" spans="1:2" x14ac:dyDescent="0.35">
      <c r="A2962" s="1">
        <v>40304</v>
      </c>
      <c r="B2962">
        <v>121.86799999999999</v>
      </c>
    </row>
    <row r="2963" spans="1:2" x14ac:dyDescent="0.35">
      <c r="A2963" s="1">
        <v>40305</v>
      </c>
      <c r="B2963">
        <v>123.226</v>
      </c>
    </row>
    <row r="2964" spans="1:2" x14ac:dyDescent="0.35">
      <c r="A2964" s="1">
        <v>40308</v>
      </c>
      <c r="B2964">
        <v>121.393</v>
      </c>
    </row>
    <row r="2965" spans="1:2" x14ac:dyDescent="0.35">
      <c r="A2965" s="1">
        <v>40309</v>
      </c>
      <c r="B2965">
        <v>121.328</v>
      </c>
    </row>
    <row r="2966" spans="1:2" x14ac:dyDescent="0.35">
      <c r="A2966" s="1">
        <v>40310</v>
      </c>
      <c r="B2966">
        <v>121.354</v>
      </c>
    </row>
    <row r="2967" spans="1:2" x14ac:dyDescent="0.35">
      <c r="A2967" s="1">
        <v>40311</v>
      </c>
      <c r="B2967">
        <v>121.43</v>
      </c>
    </row>
    <row r="2968" spans="1:2" x14ac:dyDescent="0.35">
      <c r="A2968" s="1">
        <v>40312</v>
      </c>
      <c r="B2968">
        <v>122.49299999999999</v>
      </c>
    </row>
    <row r="2969" spans="1:2" x14ac:dyDescent="0.35">
      <c r="A2969" s="1">
        <v>40315</v>
      </c>
      <c r="B2969">
        <v>122.724</v>
      </c>
    </row>
    <row r="2970" spans="1:2" x14ac:dyDescent="0.35">
      <c r="A2970" s="1">
        <v>40316</v>
      </c>
      <c r="B2970">
        <v>122.616</v>
      </c>
    </row>
    <row r="2971" spans="1:2" x14ac:dyDescent="0.35">
      <c r="A2971" s="1">
        <v>40317</v>
      </c>
      <c r="B2971">
        <v>123.374</v>
      </c>
    </row>
    <row r="2972" spans="1:2" x14ac:dyDescent="0.35">
      <c r="A2972" s="1">
        <v>40318</v>
      </c>
      <c r="B2972">
        <v>124.53700000000001</v>
      </c>
    </row>
    <row r="2973" spans="1:2" x14ac:dyDescent="0.35">
      <c r="A2973" s="1">
        <v>40319</v>
      </c>
      <c r="B2973">
        <v>125.63</v>
      </c>
    </row>
    <row r="2974" spans="1:2" x14ac:dyDescent="0.35">
      <c r="A2974" s="1">
        <v>40322</v>
      </c>
      <c r="B2974">
        <v>125.03400000000001</v>
      </c>
    </row>
    <row r="2975" spans="1:2" x14ac:dyDescent="0.35">
      <c r="A2975" s="1">
        <v>40323</v>
      </c>
      <c r="B2975">
        <v>125.42</v>
      </c>
    </row>
    <row r="2976" spans="1:2" x14ac:dyDescent="0.35">
      <c r="A2976" s="1">
        <v>40324</v>
      </c>
      <c r="B2976">
        <v>124.449</v>
      </c>
    </row>
    <row r="2977" spans="1:2" x14ac:dyDescent="0.35">
      <c r="A2977" s="1">
        <v>40325</v>
      </c>
      <c r="B2977">
        <v>123.06399999999999</v>
      </c>
    </row>
    <row r="2978" spans="1:2" x14ac:dyDescent="0.35">
      <c r="A2978" s="1">
        <v>40326</v>
      </c>
      <c r="B2978">
        <v>123.57599999999999</v>
      </c>
    </row>
    <row r="2979" spans="1:2" x14ac:dyDescent="0.35">
      <c r="A2979" s="1">
        <v>40329</v>
      </c>
      <c r="B2979">
        <v>123.57599999999999</v>
      </c>
    </row>
    <row r="2980" spans="1:2" x14ac:dyDescent="0.35">
      <c r="A2980" s="1">
        <v>40330</v>
      </c>
      <c r="B2980">
        <v>123.979</v>
      </c>
    </row>
    <row r="2981" spans="1:2" x14ac:dyDescent="0.35">
      <c r="A2981" s="1">
        <v>40331</v>
      </c>
      <c r="B2981">
        <v>123.879</v>
      </c>
    </row>
    <row r="2982" spans="1:2" x14ac:dyDescent="0.35">
      <c r="A2982" s="1">
        <v>40332</v>
      </c>
      <c r="B2982">
        <v>122.89700000000001</v>
      </c>
    </row>
    <row r="2983" spans="1:2" x14ac:dyDescent="0.35">
      <c r="A2983" s="1">
        <v>40333</v>
      </c>
      <c r="B2983">
        <v>124.249</v>
      </c>
    </row>
    <row r="2984" spans="1:2" x14ac:dyDescent="0.35">
      <c r="A2984" s="1">
        <v>40336</v>
      </c>
      <c r="B2984">
        <v>124.861</v>
      </c>
    </row>
    <row r="2985" spans="1:2" x14ac:dyDescent="0.35">
      <c r="A2985" s="1">
        <v>40337</v>
      </c>
      <c r="B2985">
        <v>125.077</v>
      </c>
    </row>
    <row r="2986" spans="1:2" x14ac:dyDescent="0.35">
      <c r="A2986" s="1">
        <v>40338</v>
      </c>
      <c r="B2986">
        <v>124.53100000000001</v>
      </c>
    </row>
    <row r="2987" spans="1:2" x14ac:dyDescent="0.35">
      <c r="A2987" s="1">
        <v>40339</v>
      </c>
      <c r="B2987">
        <v>124.441</v>
      </c>
    </row>
    <row r="2988" spans="1:2" x14ac:dyDescent="0.35">
      <c r="A2988" s="1">
        <v>40340</v>
      </c>
      <c r="B2988">
        <v>124.29900000000001</v>
      </c>
    </row>
    <row r="2989" spans="1:2" x14ac:dyDescent="0.35">
      <c r="A2989" s="1">
        <v>40343</v>
      </c>
      <c r="B2989">
        <v>123.91500000000001</v>
      </c>
    </row>
    <row r="2990" spans="1:2" x14ac:dyDescent="0.35">
      <c r="A2990" s="1">
        <v>40344</v>
      </c>
      <c r="B2990">
        <v>124.495</v>
      </c>
    </row>
    <row r="2991" spans="1:2" x14ac:dyDescent="0.35">
      <c r="A2991" s="1">
        <v>40345</v>
      </c>
      <c r="B2991">
        <v>124.52</v>
      </c>
    </row>
    <row r="2992" spans="1:2" x14ac:dyDescent="0.35">
      <c r="A2992" s="1">
        <v>40346</v>
      </c>
      <c r="B2992">
        <v>125.422</v>
      </c>
    </row>
    <row r="2993" spans="1:2" x14ac:dyDescent="0.35">
      <c r="A2993" s="1">
        <v>40347</v>
      </c>
      <c r="B2993">
        <v>125.139</v>
      </c>
    </row>
    <row r="2994" spans="1:2" x14ac:dyDescent="0.35">
      <c r="A2994" s="1">
        <v>40350</v>
      </c>
      <c r="B2994">
        <v>125.12</v>
      </c>
    </row>
    <row r="2995" spans="1:2" x14ac:dyDescent="0.35">
      <c r="A2995" s="1">
        <v>40351</v>
      </c>
      <c r="B2995">
        <v>125.623</v>
      </c>
    </row>
    <row r="2996" spans="1:2" x14ac:dyDescent="0.35">
      <c r="A2996" s="1">
        <v>40352</v>
      </c>
      <c r="B2996">
        <v>126.461</v>
      </c>
    </row>
    <row r="2997" spans="1:2" x14ac:dyDescent="0.35">
      <c r="A2997" s="1">
        <v>40353</v>
      </c>
      <c r="B2997">
        <v>126.583</v>
      </c>
    </row>
    <row r="2998" spans="1:2" x14ac:dyDescent="0.35">
      <c r="A2998" s="1">
        <v>40354</v>
      </c>
      <c r="B2998">
        <v>126.62</v>
      </c>
    </row>
    <row r="2999" spans="1:2" x14ac:dyDescent="0.35">
      <c r="A2999" s="1">
        <v>40357</v>
      </c>
      <c r="B2999">
        <v>126.922</v>
      </c>
    </row>
    <row r="3000" spans="1:2" x14ac:dyDescent="0.35">
      <c r="A3000" s="1">
        <v>40358</v>
      </c>
      <c r="B3000">
        <v>127.98099999999999</v>
      </c>
    </row>
    <row r="3001" spans="1:2" x14ac:dyDescent="0.35">
      <c r="A3001" s="1">
        <v>40359</v>
      </c>
      <c r="B3001">
        <v>128.17099999999999</v>
      </c>
    </row>
    <row r="3002" spans="1:2" x14ac:dyDescent="0.35">
      <c r="A3002" s="1">
        <v>40360</v>
      </c>
      <c r="B3002">
        <v>128.76900000000001</v>
      </c>
    </row>
    <row r="3003" spans="1:2" x14ac:dyDescent="0.35">
      <c r="A3003" s="1">
        <v>40361</v>
      </c>
      <c r="B3003">
        <v>127.989</v>
      </c>
    </row>
    <row r="3004" spans="1:2" x14ac:dyDescent="0.35">
      <c r="A3004" s="1">
        <v>40364</v>
      </c>
      <c r="B3004">
        <v>127.989</v>
      </c>
    </row>
    <row r="3005" spans="1:2" x14ac:dyDescent="0.35">
      <c r="A3005" s="1">
        <v>40365</v>
      </c>
      <c r="B3005">
        <v>128.03399999999999</v>
      </c>
    </row>
    <row r="3006" spans="1:2" x14ac:dyDescent="0.35">
      <c r="A3006" s="1">
        <v>40366</v>
      </c>
      <c r="B3006">
        <v>128.25700000000001</v>
      </c>
    </row>
    <row r="3007" spans="1:2" x14ac:dyDescent="0.35">
      <c r="A3007" s="1">
        <v>40367</v>
      </c>
      <c r="B3007">
        <v>127.602</v>
      </c>
    </row>
    <row r="3008" spans="1:2" x14ac:dyDescent="0.35">
      <c r="A3008" s="1">
        <v>40368</v>
      </c>
      <c r="B3008">
        <v>127.377</v>
      </c>
    </row>
    <row r="3009" spans="1:2" x14ac:dyDescent="0.35">
      <c r="A3009" s="1">
        <v>40371</v>
      </c>
      <c r="B3009">
        <v>127.52</v>
      </c>
    </row>
    <row r="3010" spans="1:2" x14ac:dyDescent="0.35">
      <c r="A3010" s="1">
        <v>40372</v>
      </c>
      <c r="B3010">
        <v>127.13200000000001</v>
      </c>
    </row>
    <row r="3011" spans="1:2" x14ac:dyDescent="0.35">
      <c r="A3011" s="1">
        <v>40373</v>
      </c>
      <c r="B3011">
        <v>127.19</v>
      </c>
    </row>
    <row r="3012" spans="1:2" x14ac:dyDescent="0.35">
      <c r="A3012" s="1">
        <v>40374</v>
      </c>
      <c r="B3012">
        <v>128.44800000000001</v>
      </c>
    </row>
    <row r="3013" spans="1:2" x14ac:dyDescent="0.35">
      <c r="A3013" s="1">
        <v>40375</v>
      </c>
      <c r="B3013">
        <v>129.226</v>
      </c>
    </row>
    <row r="3014" spans="1:2" x14ac:dyDescent="0.35">
      <c r="A3014" s="1">
        <v>40378</v>
      </c>
      <c r="B3014">
        <v>129.21299999999999</v>
      </c>
    </row>
    <row r="3015" spans="1:2" x14ac:dyDescent="0.35">
      <c r="A3015" s="1">
        <v>40379</v>
      </c>
      <c r="B3015">
        <v>129.30600000000001</v>
      </c>
    </row>
    <row r="3016" spans="1:2" x14ac:dyDescent="0.35">
      <c r="A3016" s="1">
        <v>40380</v>
      </c>
      <c r="B3016">
        <v>129.25299999999999</v>
      </c>
    </row>
    <row r="3017" spans="1:2" x14ac:dyDescent="0.35">
      <c r="A3017" s="1">
        <v>40381</v>
      </c>
      <c r="B3017">
        <v>129.45699999999999</v>
      </c>
    </row>
    <row r="3018" spans="1:2" x14ac:dyDescent="0.35">
      <c r="A3018" s="1">
        <v>40382</v>
      </c>
      <c r="B3018">
        <v>129.16</v>
      </c>
    </row>
    <row r="3019" spans="1:2" x14ac:dyDescent="0.35">
      <c r="A3019" s="1">
        <v>40385</v>
      </c>
      <c r="B3019">
        <v>128.363</v>
      </c>
    </row>
    <row r="3020" spans="1:2" x14ac:dyDescent="0.35">
      <c r="A3020" s="1">
        <v>40386</v>
      </c>
      <c r="B3020">
        <v>128.42099999999999</v>
      </c>
    </row>
    <row r="3021" spans="1:2" x14ac:dyDescent="0.35">
      <c r="A3021" s="1">
        <v>40387</v>
      </c>
      <c r="B3021">
        <v>128.55699999999999</v>
      </c>
    </row>
    <row r="3022" spans="1:2" x14ac:dyDescent="0.35">
      <c r="A3022" s="1">
        <v>40388</v>
      </c>
      <c r="B3022">
        <v>129.202</v>
      </c>
    </row>
    <row r="3023" spans="1:2" x14ac:dyDescent="0.35">
      <c r="A3023" s="1">
        <v>40389</v>
      </c>
      <c r="B3023">
        <v>129.70699999999999</v>
      </c>
    </row>
    <row r="3024" spans="1:2" x14ac:dyDescent="0.35">
      <c r="A3024" s="1">
        <v>40392</v>
      </c>
      <c r="B3024">
        <v>129.97499999999999</v>
      </c>
    </row>
    <row r="3025" spans="1:2" x14ac:dyDescent="0.35">
      <c r="A3025" s="1">
        <v>40393</v>
      </c>
      <c r="B3025">
        <v>130.23699999999999</v>
      </c>
    </row>
    <row r="3026" spans="1:2" x14ac:dyDescent="0.35">
      <c r="A3026" s="1">
        <v>40394</v>
      </c>
      <c r="B3026">
        <v>129.624</v>
      </c>
    </row>
    <row r="3027" spans="1:2" x14ac:dyDescent="0.35">
      <c r="A3027" s="1">
        <v>40395</v>
      </c>
      <c r="B3027">
        <v>130.08600000000001</v>
      </c>
    </row>
    <row r="3028" spans="1:2" x14ac:dyDescent="0.35">
      <c r="A3028" s="1">
        <v>40396</v>
      </c>
      <c r="B3028">
        <v>130.75399999999999</v>
      </c>
    </row>
    <row r="3029" spans="1:2" x14ac:dyDescent="0.35">
      <c r="A3029" s="1">
        <v>40399</v>
      </c>
      <c r="B3029">
        <v>130.85400000000001</v>
      </c>
    </row>
    <row r="3030" spans="1:2" x14ac:dyDescent="0.35">
      <c r="A3030" s="1">
        <v>40400</v>
      </c>
      <c r="B3030">
        <v>130.90299999999999</v>
      </c>
    </row>
    <row r="3031" spans="1:2" x14ac:dyDescent="0.35">
      <c r="A3031" s="1">
        <v>40401</v>
      </c>
      <c r="B3031">
        <v>132.32</v>
      </c>
    </row>
    <row r="3032" spans="1:2" x14ac:dyDescent="0.35">
      <c r="A3032" s="1">
        <v>40402</v>
      </c>
      <c r="B3032">
        <v>132.13900000000001</v>
      </c>
    </row>
    <row r="3033" spans="1:2" x14ac:dyDescent="0.35">
      <c r="A3033" s="1">
        <v>40403</v>
      </c>
      <c r="B3033">
        <v>132.28</v>
      </c>
    </row>
    <row r="3034" spans="1:2" x14ac:dyDescent="0.35">
      <c r="A3034" s="1">
        <v>40406</v>
      </c>
      <c r="B3034">
        <v>133.67599999999999</v>
      </c>
    </row>
    <row r="3035" spans="1:2" x14ac:dyDescent="0.35">
      <c r="A3035" s="1">
        <v>40407</v>
      </c>
      <c r="B3035">
        <v>133.36199999999999</v>
      </c>
    </row>
    <row r="3036" spans="1:2" x14ac:dyDescent="0.35">
      <c r="A3036" s="1">
        <v>40408</v>
      </c>
      <c r="B3036">
        <v>133.66800000000001</v>
      </c>
    </row>
    <row r="3037" spans="1:2" x14ac:dyDescent="0.35">
      <c r="A3037" s="1">
        <v>40409</v>
      </c>
      <c r="B3037">
        <v>133.74</v>
      </c>
    </row>
    <row r="3038" spans="1:2" x14ac:dyDescent="0.35">
      <c r="A3038" s="1">
        <v>40410</v>
      </c>
      <c r="B3038">
        <v>133.71899999999999</v>
      </c>
    </row>
    <row r="3039" spans="1:2" x14ac:dyDescent="0.35">
      <c r="A3039" s="1">
        <v>40413</v>
      </c>
      <c r="B3039">
        <v>133.339</v>
      </c>
    </row>
    <row r="3040" spans="1:2" x14ac:dyDescent="0.35">
      <c r="A3040" s="1">
        <v>40414</v>
      </c>
      <c r="B3040">
        <v>134.35900000000001</v>
      </c>
    </row>
    <row r="3041" spans="1:2" x14ac:dyDescent="0.35">
      <c r="A3041" s="1">
        <v>40415</v>
      </c>
      <c r="B3041">
        <v>134.964</v>
      </c>
    </row>
    <row r="3042" spans="1:2" x14ac:dyDescent="0.35">
      <c r="A3042" s="1">
        <v>40416</v>
      </c>
      <c r="B3042">
        <v>134.31299999999999</v>
      </c>
    </row>
    <row r="3043" spans="1:2" x14ac:dyDescent="0.35">
      <c r="A3043" s="1">
        <v>40417</v>
      </c>
      <c r="B3043">
        <v>133.821</v>
      </c>
    </row>
    <row r="3044" spans="1:2" x14ac:dyDescent="0.35">
      <c r="A3044" s="1">
        <v>40420</v>
      </c>
      <c r="B3044">
        <v>133.821</v>
      </c>
    </row>
    <row r="3045" spans="1:2" x14ac:dyDescent="0.35">
      <c r="A3045" s="1">
        <v>40421</v>
      </c>
      <c r="B3045">
        <v>134.827</v>
      </c>
    </row>
    <row r="3046" spans="1:2" x14ac:dyDescent="0.35">
      <c r="A3046" s="1">
        <v>40422</v>
      </c>
      <c r="B3046">
        <v>133.50899999999999</v>
      </c>
    </row>
    <row r="3047" spans="1:2" x14ac:dyDescent="0.35">
      <c r="A3047" s="1">
        <v>40423</v>
      </c>
      <c r="B3047">
        <v>133.464</v>
      </c>
    </row>
    <row r="3048" spans="1:2" x14ac:dyDescent="0.35">
      <c r="A3048" s="1">
        <v>40424</v>
      </c>
      <c r="B3048">
        <v>132.66399999999999</v>
      </c>
    </row>
    <row r="3049" spans="1:2" x14ac:dyDescent="0.35">
      <c r="A3049" s="1">
        <v>40427</v>
      </c>
      <c r="B3049">
        <v>132.66399999999999</v>
      </c>
    </row>
    <row r="3050" spans="1:2" x14ac:dyDescent="0.35">
      <c r="A3050" s="1">
        <v>40428</v>
      </c>
      <c r="B3050">
        <v>133.86799999999999</v>
      </c>
    </row>
    <row r="3051" spans="1:2" x14ac:dyDescent="0.35">
      <c r="A3051" s="1">
        <v>40429</v>
      </c>
      <c r="B3051">
        <v>133.65899999999999</v>
      </c>
    </row>
    <row r="3052" spans="1:2" x14ac:dyDescent="0.35">
      <c r="A3052" s="1">
        <v>40430</v>
      </c>
      <c r="B3052">
        <v>132.916</v>
      </c>
    </row>
    <row r="3053" spans="1:2" x14ac:dyDescent="0.35">
      <c r="A3053" s="1">
        <v>40431</v>
      </c>
      <c r="B3053">
        <v>131.60499999999999</v>
      </c>
    </row>
    <row r="3054" spans="1:2" x14ac:dyDescent="0.35">
      <c r="A3054" s="1">
        <v>40434</v>
      </c>
      <c r="B3054">
        <v>132.08099999999999</v>
      </c>
    </row>
    <row r="3055" spans="1:2" x14ac:dyDescent="0.35">
      <c r="A3055" s="1">
        <v>40435</v>
      </c>
      <c r="B3055">
        <v>133.202</v>
      </c>
    </row>
    <row r="3056" spans="1:2" x14ac:dyDescent="0.35">
      <c r="A3056" s="1">
        <v>40436</v>
      </c>
      <c r="B3056">
        <v>133.18100000000001</v>
      </c>
    </row>
    <row r="3057" spans="1:2" x14ac:dyDescent="0.35">
      <c r="A3057" s="1">
        <v>40437</v>
      </c>
      <c r="B3057">
        <v>131.99299999999999</v>
      </c>
    </row>
    <row r="3058" spans="1:2" x14ac:dyDescent="0.35">
      <c r="A3058" s="1">
        <v>40438</v>
      </c>
      <c r="B3058">
        <v>132.24799999999999</v>
      </c>
    </row>
    <row r="3059" spans="1:2" x14ac:dyDescent="0.35">
      <c r="A3059" s="1">
        <v>40441</v>
      </c>
      <c r="B3059">
        <v>132.17599999999999</v>
      </c>
    </row>
    <row r="3060" spans="1:2" x14ac:dyDescent="0.35">
      <c r="A3060" s="1">
        <v>40442</v>
      </c>
      <c r="B3060">
        <v>132.858</v>
      </c>
    </row>
    <row r="3061" spans="1:2" x14ac:dyDescent="0.35">
      <c r="A3061" s="1">
        <v>40443</v>
      </c>
      <c r="B3061">
        <v>134.398</v>
      </c>
    </row>
    <row r="3062" spans="1:2" x14ac:dyDescent="0.35">
      <c r="A3062" s="1">
        <v>40444</v>
      </c>
      <c r="B3062">
        <v>134.58799999999999</v>
      </c>
    </row>
    <row r="3063" spans="1:2" x14ac:dyDescent="0.35">
      <c r="A3063" s="1">
        <v>40445</v>
      </c>
      <c r="B3063">
        <v>133.63800000000001</v>
      </c>
    </row>
    <row r="3064" spans="1:2" x14ac:dyDescent="0.35">
      <c r="A3064" s="1">
        <v>40448</v>
      </c>
      <c r="B3064">
        <v>134.26599999999999</v>
      </c>
    </row>
    <row r="3065" spans="1:2" x14ac:dyDescent="0.35">
      <c r="A3065" s="1">
        <v>40449</v>
      </c>
      <c r="B3065">
        <v>135.28299999999999</v>
      </c>
    </row>
    <row r="3066" spans="1:2" x14ac:dyDescent="0.35">
      <c r="A3066" s="1">
        <v>40450</v>
      </c>
      <c r="B3066">
        <v>135.404</v>
      </c>
    </row>
    <row r="3067" spans="1:2" x14ac:dyDescent="0.35">
      <c r="A3067" s="1">
        <v>40451</v>
      </c>
      <c r="B3067">
        <v>134.291</v>
      </c>
    </row>
    <row r="3068" spans="1:2" x14ac:dyDescent="0.35">
      <c r="A3068" s="1">
        <v>40452</v>
      </c>
      <c r="B3068">
        <v>134.25800000000001</v>
      </c>
    </row>
    <row r="3069" spans="1:2" x14ac:dyDescent="0.35">
      <c r="A3069" s="1">
        <v>40455</v>
      </c>
      <c r="B3069">
        <v>134.76</v>
      </c>
    </row>
    <row r="3070" spans="1:2" x14ac:dyDescent="0.35">
      <c r="A3070" s="1">
        <v>40456</v>
      </c>
      <c r="B3070">
        <v>134.738</v>
      </c>
    </row>
    <row r="3071" spans="1:2" x14ac:dyDescent="0.35">
      <c r="A3071" s="1">
        <v>40457</v>
      </c>
      <c r="B3071">
        <v>135.61799999999999</v>
      </c>
    </row>
    <row r="3072" spans="1:2" x14ac:dyDescent="0.35">
      <c r="A3072" s="1">
        <v>40458</v>
      </c>
      <c r="B3072">
        <v>135.501</v>
      </c>
    </row>
    <row r="3073" spans="1:2" x14ac:dyDescent="0.35">
      <c r="A3073" s="1">
        <v>40459</v>
      </c>
      <c r="B3073">
        <v>136.089</v>
      </c>
    </row>
    <row r="3074" spans="1:2" x14ac:dyDescent="0.35">
      <c r="A3074" s="1">
        <v>40462</v>
      </c>
      <c r="B3074">
        <v>136.089</v>
      </c>
    </row>
    <row r="3075" spans="1:2" x14ac:dyDescent="0.35">
      <c r="A3075" s="1">
        <v>40463</v>
      </c>
      <c r="B3075">
        <v>135.917</v>
      </c>
    </row>
    <row r="3076" spans="1:2" x14ac:dyDescent="0.35">
      <c r="A3076" s="1">
        <v>40464</v>
      </c>
      <c r="B3076">
        <v>135.227</v>
      </c>
    </row>
    <row r="3077" spans="1:2" x14ac:dyDescent="0.35">
      <c r="A3077" s="1">
        <v>40465</v>
      </c>
      <c r="B3077">
        <v>135.18199999999999</v>
      </c>
    </row>
    <row r="3078" spans="1:2" x14ac:dyDescent="0.35">
      <c r="A3078" s="1">
        <v>40466</v>
      </c>
      <c r="B3078">
        <v>134.191</v>
      </c>
    </row>
    <row r="3079" spans="1:2" x14ac:dyDescent="0.35">
      <c r="A3079" s="1">
        <v>40469</v>
      </c>
      <c r="B3079">
        <v>134.70599999999999</v>
      </c>
    </row>
    <row r="3080" spans="1:2" x14ac:dyDescent="0.35">
      <c r="A3080" s="1">
        <v>40470</v>
      </c>
      <c r="B3080">
        <v>134.59100000000001</v>
      </c>
    </row>
    <row r="3081" spans="1:2" x14ac:dyDescent="0.35">
      <c r="A3081" s="1">
        <v>40471</v>
      </c>
      <c r="B3081">
        <v>135.149</v>
      </c>
    </row>
    <row r="3082" spans="1:2" x14ac:dyDescent="0.35">
      <c r="A3082" s="1">
        <v>40472</v>
      </c>
      <c r="B3082">
        <v>134.97399999999999</v>
      </c>
    </row>
    <row r="3083" spans="1:2" x14ac:dyDescent="0.35">
      <c r="A3083" s="1">
        <v>40473</v>
      </c>
      <c r="B3083">
        <v>134.34</v>
      </c>
    </row>
    <row r="3084" spans="1:2" x14ac:dyDescent="0.35">
      <c r="A3084" s="1">
        <v>40476</v>
      </c>
      <c r="B3084">
        <v>134.78399999999999</v>
      </c>
    </row>
    <row r="3085" spans="1:2" x14ac:dyDescent="0.35">
      <c r="A3085" s="1">
        <v>40477</v>
      </c>
      <c r="B3085">
        <v>133.46</v>
      </c>
    </row>
    <row r="3086" spans="1:2" x14ac:dyDescent="0.35">
      <c r="A3086" s="1">
        <v>40478</v>
      </c>
      <c r="B3086">
        <v>132.53700000000001</v>
      </c>
    </row>
    <row r="3087" spans="1:2" x14ac:dyDescent="0.35">
      <c r="A3087" s="1">
        <v>40479</v>
      </c>
      <c r="B3087">
        <v>132.69</v>
      </c>
    </row>
    <row r="3088" spans="1:2" x14ac:dyDescent="0.35">
      <c r="A3088" s="1">
        <v>40480</v>
      </c>
      <c r="B3088">
        <v>133.32900000000001</v>
      </c>
    </row>
    <row r="3089" spans="1:2" x14ac:dyDescent="0.35">
      <c r="A3089" s="1">
        <v>40483</v>
      </c>
      <c r="B3089">
        <v>133.30500000000001</v>
      </c>
    </row>
    <row r="3090" spans="1:2" x14ac:dyDescent="0.35">
      <c r="A3090" s="1">
        <v>40484</v>
      </c>
      <c r="B3090">
        <v>133.22800000000001</v>
      </c>
    </row>
    <row r="3091" spans="1:2" x14ac:dyDescent="0.35">
      <c r="A3091" s="1">
        <v>40485</v>
      </c>
      <c r="B3091">
        <v>134.209</v>
      </c>
    </row>
    <row r="3092" spans="1:2" x14ac:dyDescent="0.35">
      <c r="A3092" s="1">
        <v>40486</v>
      </c>
      <c r="B3092">
        <v>134.53</v>
      </c>
    </row>
    <row r="3093" spans="1:2" x14ac:dyDescent="0.35">
      <c r="A3093" s="1">
        <v>40487</v>
      </c>
      <c r="B3093">
        <v>133.947</v>
      </c>
    </row>
    <row r="3094" spans="1:2" x14ac:dyDescent="0.35">
      <c r="A3094" s="1">
        <v>40490</v>
      </c>
      <c r="B3094">
        <v>133.995</v>
      </c>
    </row>
    <row r="3095" spans="1:2" x14ac:dyDescent="0.35">
      <c r="A3095" s="1">
        <v>40491</v>
      </c>
      <c r="B3095">
        <v>133.01</v>
      </c>
    </row>
    <row r="3096" spans="1:2" x14ac:dyDescent="0.35">
      <c r="A3096" s="1">
        <v>40492</v>
      </c>
      <c r="B3096">
        <v>131.727</v>
      </c>
    </row>
    <row r="3097" spans="1:2" x14ac:dyDescent="0.35">
      <c r="A3097" s="1">
        <v>40493</v>
      </c>
      <c r="B3097">
        <v>131.727</v>
      </c>
    </row>
    <row r="3098" spans="1:2" x14ac:dyDescent="0.35">
      <c r="A3098" s="1">
        <v>40494</v>
      </c>
      <c r="B3098">
        <v>131.84899999999999</v>
      </c>
    </row>
    <row r="3099" spans="1:2" x14ac:dyDescent="0.35">
      <c r="A3099" s="1">
        <v>40497</v>
      </c>
      <c r="B3099">
        <v>130.447</v>
      </c>
    </row>
    <row r="3100" spans="1:2" x14ac:dyDescent="0.35">
      <c r="A3100" s="1">
        <v>40498</v>
      </c>
      <c r="B3100">
        <v>129.57</v>
      </c>
    </row>
    <row r="3101" spans="1:2" x14ac:dyDescent="0.35">
      <c r="A3101" s="1">
        <v>40499</v>
      </c>
      <c r="B3101">
        <v>130.80099999999999</v>
      </c>
    </row>
    <row r="3102" spans="1:2" x14ac:dyDescent="0.35">
      <c r="A3102" s="1">
        <v>40500</v>
      </c>
      <c r="B3102">
        <v>129.053</v>
      </c>
    </row>
    <row r="3103" spans="1:2" x14ac:dyDescent="0.35">
      <c r="A3103" s="1">
        <v>40501</v>
      </c>
      <c r="B3103">
        <v>129.821</v>
      </c>
    </row>
    <row r="3104" spans="1:2" x14ac:dyDescent="0.35">
      <c r="A3104" s="1">
        <v>40504</v>
      </c>
      <c r="B3104">
        <v>130.839</v>
      </c>
    </row>
    <row r="3105" spans="1:2" x14ac:dyDescent="0.35">
      <c r="A3105" s="1">
        <v>40505</v>
      </c>
      <c r="B3105">
        <v>131.61099999999999</v>
      </c>
    </row>
    <row r="3106" spans="1:2" x14ac:dyDescent="0.35">
      <c r="A3106" s="1">
        <v>40506</v>
      </c>
      <c r="B3106">
        <v>130.261</v>
      </c>
    </row>
    <row r="3107" spans="1:2" x14ac:dyDescent="0.35">
      <c r="A3107" s="1">
        <v>40507</v>
      </c>
      <c r="B3107">
        <v>130.261</v>
      </c>
    </row>
    <row r="3108" spans="1:2" x14ac:dyDescent="0.35">
      <c r="A3108" s="1">
        <v>40508</v>
      </c>
      <c r="B3108">
        <v>130.16900000000001</v>
      </c>
    </row>
    <row r="3109" spans="1:2" x14ac:dyDescent="0.35">
      <c r="A3109" s="1">
        <v>40511</v>
      </c>
      <c r="B3109">
        <v>130.529</v>
      </c>
    </row>
    <row r="3110" spans="1:2" x14ac:dyDescent="0.35">
      <c r="A3110" s="1">
        <v>40512</v>
      </c>
      <c r="B3110">
        <v>131.24199999999999</v>
      </c>
    </row>
    <row r="3111" spans="1:2" x14ac:dyDescent="0.35">
      <c r="A3111" s="1">
        <v>40513</v>
      </c>
      <c r="B3111">
        <v>129.608</v>
      </c>
    </row>
    <row r="3112" spans="1:2" x14ac:dyDescent="0.35">
      <c r="A3112" s="1">
        <v>40514</v>
      </c>
      <c r="B3112">
        <v>128.82900000000001</v>
      </c>
    </row>
    <row r="3113" spans="1:2" x14ac:dyDescent="0.35">
      <c r="A3113" s="1">
        <v>40515</v>
      </c>
      <c r="B3113">
        <v>129.06399999999999</v>
      </c>
    </row>
    <row r="3114" spans="1:2" x14ac:dyDescent="0.35">
      <c r="A3114" s="1">
        <v>40518</v>
      </c>
      <c r="B3114">
        <v>129.399</v>
      </c>
    </row>
    <row r="3115" spans="1:2" x14ac:dyDescent="0.35">
      <c r="A3115" s="1">
        <v>40519</v>
      </c>
      <c r="B3115">
        <v>128.02099999999999</v>
      </c>
    </row>
    <row r="3116" spans="1:2" x14ac:dyDescent="0.35">
      <c r="A3116" s="1">
        <v>40520</v>
      </c>
      <c r="B3116">
        <v>125.971</v>
      </c>
    </row>
    <row r="3117" spans="1:2" x14ac:dyDescent="0.35">
      <c r="A3117" s="1">
        <v>40521</v>
      </c>
      <c r="B3117">
        <v>126.976</v>
      </c>
    </row>
    <row r="3118" spans="1:2" x14ac:dyDescent="0.35">
      <c r="A3118" s="1">
        <v>40522</v>
      </c>
      <c r="B3118">
        <v>126.649</v>
      </c>
    </row>
    <row r="3119" spans="1:2" x14ac:dyDescent="0.35">
      <c r="A3119" s="1">
        <v>40525</v>
      </c>
      <c r="B3119">
        <v>125.53</v>
      </c>
    </row>
    <row r="3120" spans="1:2" x14ac:dyDescent="0.35">
      <c r="A3120" s="1">
        <v>40526</v>
      </c>
      <c r="B3120">
        <v>125.504</v>
      </c>
    </row>
    <row r="3121" spans="1:2" x14ac:dyDescent="0.35">
      <c r="A3121" s="1">
        <v>40527</v>
      </c>
      <c r="B3121">
        <v>124.902</v>
      </c>
    </row>
    <row r="3122" spans="1:2" x14ac:dyDescent="0.35">
      <c r="A3122" s="1">
        <v>40528</v>
      </c>
      <c r="B3122">
        <v>123.405</v>
      </c>
    </row>
    <row r="3123" spans="1:2" x14ac:dyDescent="0.35">
      <c r="A3123" s="1">
        <v>40529</v>
      </c>
      <c r="B3123">
        <v>125.146</v>
      </c>
    </row>
    <row r="3124" spans="1:2" x14ac:dyDescent="0.35">
      <c r="A3124" s="1">
        <v>40532</v>
      </c>
      <c r="B3124">
        <v>127.033</v>
      </c>
    </row>
    <row r="3125" spans="1:2" x14ac:dyDescent="0.35">
      <c r="A3125" s="1">
        <v>40533</v>
      </c>
      <c r="B3125">
        <v>126.312</v>
      </c>
    </row>
    <row r="3126" spans="1:2" x14ac:dyDescent="0.35">
      <c r="A3126" s="1">
        <v>40534</v>
      </c>
      <c r="B3126">
        <v>126.434</v>
      </c>
    </row>
    <row r="3127" spans="1:2" x14ac:dyDescent="0.35">
      <c r="A3127" s="1">
        <v>40535</v>
      </c>
      <c r="B3127">
        <v>125.782</v>
      </c>
    </row>
    <row r="3128" spans="1:2" x14ac:dyDescent="0.35">
      <c r="A3128" s="1">
        <v>40536</v>
      </c>
      <c r="B3128">
        <v>125.782</v>
      </c>
    </row>
    <row r="3129" spans="1:2" x14ac:dyDescent="0.35">
      <c r="A3129" s="1">
        <v>40539</v>
      </c>
      <c r="B3129">
        <v>125.782</v>
      </c>
    </row>
    <row r="3130" spans="1:2" x14ac:dyDescent="0.35">
      <c r="A3130" s="1">
        <v>40540</v>
      </c>
      <c r="B3130">
        <v>125.782</v>
      </c>
    </row>
    <row r="3131" spans="1:2" x14ac:dyDescent="0.35">
      <c r="A3131" s="1">
        <v>40541</v>
      </c>
      <c r="B3131">
        <v>124.934</v>
      </c>
    </row>
    <row r="3132" spans="1:2" x14ac:dyDescent="0.35">
      <c r="A3132" s="1">
        <v>40542</v>
      </c>
      <c r="B3132">
        <v>125.79900000000001</v>
      </c>
    </row>
    <row r="3133" spans="1:2" x14ac:dyDescent="0.35">
      <c r="A3133" s="1">
        <v>40543</v>
      </c>
      <c r="B3133">
        <v>125.79900000000001</v>
      </c>
    </row>
    <row r="3134" spans="1:2" x14ac:dyDescent="0.35">
      <c r="A3134" s="1">
        <v>40546</v>
      </c>
      <c r="B3134">
        <v>125.79900000000001</v>
      </c>
    </row>
    <row r="3135" spans="1:2" x14ac:dyDescent="0.35">
      <c r="A3135" s="1">
        <v>40547</v>
      </c>
      <c r="B3135">
        <v>126.71899999999999</v>
      </c>
    </row>
    <row r="3136" spans="1:2" x14ac:dyDescent="0.35">
      <c r="A3136" s="1">
        <v>40548</v>
      </c>
      <c r="B3136">
        <v>125.504</v>
      </c>
    </row>
    <row r="3137" spans="1:2" x14ac:dyDescent="0.35">
      <c r="A3137" s="1">
        <v>40549</v>
      </c>
      <c r="B3137">
        <v>125.447</v>
      </c>
    </row>
    <row r="3138" spans="1:2" x14ac:dyDescent="0.35">
      <c r="A3138" s="1">
        <v>40550</v>
      </c>
      <c r="B3138">
        <v>126.27500000000001</v>
      </c>
    </row>
    <row r="3139" spans="1:2" x14ac:dyDescent="0.35">
      <c r="A3139" s="1">
        <v>40553</v>
      </c>
      <c r="B3139">
        <v>126.995</v>
      </c>
    </row>
    <row r="3140" spans="1:2" x14ac:dyDescent="0.35">
      <c r="A3140" s="1">
        <v>40554</v>
      </c>
      <c r="B3140">
        <v>126.467</v>
      </c>
    </row>
    <row r="3141" spans="1:2" x14ac:dyDescent="0.35">
      <c r="A3141" s="1">
        <v>40555</v>
      </c>
      <c r="B3141">
        <v>125.995</v>
      </c>
    </row>
    <row r="3142" spans="1:2" x14ac:dyDescent="0.35">
      <c r="A3142" s="1">
        <v>40556</v>
      </c>
      <c r="B3142">
        <v>126.414</v>
      </c>
    </row>
    <row r="3143" spans="1:2" x14ac:dyDescent="0.35">
      <c r="A3143" s="1">
        <v>40557</v>
      </c>
      <c r="B3143">
        <v>127.401</v>
      </c>
    </row>
    <row r="3144" spans="1:2" x14ac:dyDescent="0.35">
      <c r="A3144" s="1">
        <v>40560</v>
      </c>
      <c r="B3144">
        <v>127.401</v>
      </c>
    </row>
    <row r="3145" spans="1:2" x14ac:dyDescent="0.35">
      <c r="A3145" s="1">
        <v>40561</v>
      </c>
      <c r="B3145">
        <v>126.259</v>
      </c>
    </row>
    <row r="3146" spans="1:2" x14ac:dyDescent="0.35">
      <c r="A3146" s="1">
        <v>40562</v>
      </c>
      <c r="B3146">
        <v>126.658</v>
      </c>
    </row>
    <row r="3147" spans="1:2" x14ac:dyDescent="0.35">
      <c r="A3147" s="1">
        <v>40563</v>
      </c>
      <c r="B3147">
        <v>125.911</v>
      </c>
    </row>
    <row r="3148" spans="1:2" x14ac:dyDescent="0.35">
      <c r="A3148" s="1">
        <v>40564</v>
      </c>
      <c r="B3148">
        <v>125.748</v>
      </c>
    </row>
    <row r="3149" spans="1:2" x14ac:dyDescent="0.35">
      <c r="A3149" s="1">
        <v>40567</v>
      </c>
      <c r="B3149">
        <v>126.27200000000001</v>
      </c>
    </row>
    <row r="3150" spans="1:2" x14ac:dyDescent="0.35">
      <c r="A3150" s="1">
        <v>40568</v>
      </c>
      <c r="B3150">
        <v>126.035</v>
      </c>
    </row>
    <row r="3151" spans="1:2" x14ac:dyDescent="0.35">
      <c r="A3151" s="1">
        <v>40569</v>
      </c>
      <c r="B3151">
        <v>126.26300000000001</v>
      </c>
    </row>
    <row r="3152" spans="1:2" x14ac:dyDescent="0.35">
      <c r="A3152" s="1">
        <v>40570</v>
      </c>
      <c r="B3152">
        <v>125.551</v>
      </c>
    </row>
    <row r="3153" spans="1:2" x14ac:dyDescent="0.35">
      <c r="A3153" s="1">
        <v>40571</v>
      </c>
      <c r="B3153">
        <v>126.411</v>
      </c>
    </row>
    <row r="3154" spans="1:2" x14ac:dyDescent="0.35">
      <c r="A3154" s="1">
        <v>40574</v>
      </c>
      <c r="B3154">
        <v>126.69499999999999</v>
      </c>
    </row>
    <row r="3155" spans="1:2" x14ac:dyDescent="0.35">
      <c r="A3155" s="1">
        <v>40575</v>
      </c>
      <c r="B3155">
        <v>125.495</v>
      </c>
    </row>
    <row r="3156" spans="1:2" x14ac:dyDescent="0.35">
      <c r="A3156" s="1">
        <v>40576</v>
      </c>
      <c r="B3156">
        <v>125.386</v>
      </c>
    </row>
    <row r="3157" spans="1:2" x14ac:dyDescent="0.35">
      <c r="A3157" s="1">
        <v>40577</v>
      </c>
      <c r="B3157">
        <v>124.755</v>
      </c>
    </row>
    <row r="3158" spans="1:2" x14ac:dyDescent="0.35">
      <c r="A3158" s="1">
        <v>40578</v>
      </c>
      <c r="B3158">
        <v>123.482</v>
      </c>
    </row>
    <row r="3159" spans="1:2" x14ac:dyDescent="0.35">
      <c r="A3159" s="1">
        <v>40581</v>
      </c>
      <c r="B3159">
        <v>123.23699999999999</v>
      </c>
    </row>
    <row r="3160" spans="1:2" x14ac:dyDescent="0.35">
      <c r="A3160" s="1">
        <v>40582</v>
      </c>
      <c r="B3160">
        <v>123.396</v>
      </c>
    </row>
    <row r="3161" spans="1:2" x14ac:dyDescent="0.35">
      <c r="A3161" s="1">
        <v>40583</v>
      </c>
      <c r="B3161">
        <v>122.752</v>
      </c>
    </row>
    <row r="3162" spans="1:2" x14ac:dyDescent="0.35">
      <c r="A3162" s="1">
        <v>40584</v>
      </c>
      <c r="B3162">
        <v>123.134</v>
      </c>
    </row>
    <row r="3163" spans="1:2" x14ac:dyDescent="0.35">
      <c r="A3163" s="1">
        <v>40585</v>
      </c>
      <c r="B3163">
        <v>123.702</v>
      </c>
    </row>
    <row r="3164" spans="1:2" x14ac:dyDescent="0.35">
      <c r="A3164" s="1">
        <v>40588</v>
      </c>
      <c r="B3164">
        <v>123.803</v>
      </c>
    </row>
    <row r="3165" spans="1:2" x14ac:dyDescent="0.35">
      <c r="A3165" s="1">
        <v>40589</v>
      </c>
      <c r="B3165">
        <v>123.932</v>
      </c>
    </row>
    <row r="3166" spans="1:2" x14ac:dyDescent="0.35">
      <c r="A3166" s="1">
        <v>40590</v>
      </c>
      <c r="B3166">
        <v>123.754</v>
      </c>
    </row>
    <row r="3167" spans="1:2" x14ac:dyDescent="0.35">
      <c r="A3167" s="1">
        <v>40591</v>
      </c>
      <c r="B3167">
        <v>124.717</v>
      </c>
    </row>
    <row r="3168" spans="1:2" x14ac:dyDescent="0.35">
      <c r="A3168" s="1">
        <v>40592</v>
      </c>
      <c r="B3168">
        <v>124.05200000000001</v>
      </c>
    </row>
    <row r="3169" spans="1:2" x14ac:dyDescent="0.35">
      <c r="A3169" s="1">
        <v>40595</v>
      </c>
      <c r="B3169">
        <v>124.05200000000001</v>
      </c>
    </row>
    <row r="3170" spans="1:2" x14ac:dyDescent="0.35">
      <c r="A3170" s="1">
        <v>40596</v>
      </c>
      <c r="B3170">
        <v>125.244</v>
      </c>
    </row>
    <row r="3171" spans="1:2" x14ac:dyDescent="0.35">
      <c r="A3171" s="1">
        <v>40597</v>
      </c>
      <c r="B3171">
        <v>125.815</v>
      </c>
    </row>
    <row r="3172" spans="1:2" x14ac:dyDescent="0.35">
      <c r="A3172" s="1">
        <v>40598</v>
      </c>
      <c r="B3172">
        <v>125.85299999999999</v>
      </c>
    </row>
    <row r="3173" spans="1:2" x14ac:dyDescent="0.35">
      <c r="A3173" s="1">
        <v>40599</v>
      </c>
      <c r="B3173">
        <v>125.827</v>
      </c>
    </row>
    <row r="3174" spans="1:2" x14ac:dyDescent="0.35">
      <c r="A3174" s="1">
        <v>40602</v>
      </c>
      <c r="B3174">
        <v>126.09699999999999</v>
      </c>
    </row>
    <row r="3175" spans="1:2" x14ac:dyDescent="0.35">
      <c r="A3175" s="1">
        <v>40603</v>
      </c>
      <c r="B3175">
        <v>125.703</v>
      </c>
    </row>
    <row r="3176" spans="1:2" x14ac:dyDescent="0.35">
      <c r="A3176" s="1">
        <v>40604</v>
      </c>
      <c r="B3176">
        <v>126.077</v>
      </c>
    </row>
    <row r="3177" spans="1:2" x14ac:dyDescent="0.35">
      <c r="A3177" s="1">
        <v>40605</v>
      </c>
      <c r="B3177">
        <v>124.721</v>
      </c>
    </row>
    <row r="3178" spans="1:2" x14ac:dyDescent="0.35">
      <c r="A3178" s="1">
        <v>40606</v>
      </c>
      <c r="B3178">
        <v>125.111</v>
      </c>
    </row>
    <row r="3179" spans="1:2" x14ac:dyDescent="0.35">
      <c r="A3179" s="1">
        <v>40609</v>
      </c>
      <c r="B3179">
        <v>125.307</v>
      </c>
    </row>
    <row r="3180" spans="1:2" x14ac:dyDescent="0.35">
      <c r="A3180" s="1">
        <v>40610</v>
      </c>
      <c r="B3180">
        <v>125.30200000000001</v>
      </c>
    </row>
    <row r="3181" spans="1:2" x14ac:dyDescent="0.35">
      <c r="A3181" s="1">
        <v>40611</v>
      </c>
      <c r="B3181">
        <v>125.38200000000001</v>
      </c>
    </row>
    <row r="3182" spans="1:2" x14ac:dyDescent="0.35">
      <c r="A3182" s="1">
        <v>40612</v>
      </c>
      <c r="B3182">
        <v>126.07899999999999</v>
      </c>
    </row>
    <row r="3183" spans="1:2" x14ac:dyDescent="0.35">
      <c r="A3183" s="1">
        <v>40613</v>
      </c>
      <c r="B3183">
        <v>126.65600000000001</v>
      </c>
    </row>
    <row r="3184" spans="1:2" x14ac:dyDescent="0.35">
      <c r="A3184" s="1">
        <v>40616</v>
      </c>
      <c r="B3184">
        <v>127.249</v>
      </c>
    </row>
    <row r="3185" spans="1:2" x14ac:dyDescent="0.35">
      <c r="A3185" s="1">
        <v>40617</v>
      </c>
      <c r="B3185">
        <v>127.758</v>
      </c>
    </row>
    <row r="3186" spans="1:2" x14ac:dyDescent="0.35">
      <c r="A3186" s="1">
        <v>40618</v>
      </c>
      <c r="B3186">
        <v>128.054</v>
      </c>
    </row>
    <row r="3187" spans="1:2" x14ac:dyDescent="0.35">
      <c r="A3187" s="1">
        <v>40619</v>
      </c>
      <c r="B3187">
        <v>127.973</v>
      </c>
    </row>
    <row r="3188" spans="1:2" x14ac:dyDescent="0.35">
      <c r="A3188" s="1">
        <v>40620</v>
      </c>
      <c r="B3188">
        <v>128.09700000000001</v>
      </c>
    </row>
    <row r="3189" spans="1:2" x14ac:dyDescent="0.35">
      <c r="A3189" s="1">
        <v>40623</v>
      </c>
      <c r="B3189">
        <v>127.35</v>
      </c>
    </row>
    <row r="3190" spans="1:2" x14ac:dyDescent="0.35">
      <c r="A3190" s="1">
        <v>40624</v>
      </c>
      <c r="B3190">
        <v>127.506</v>
      </c>
    </row>
    <row r="3191" spans="1:2" x14ac:dyDescent="0.35">
      <c r="A3191" s="1">
        <v>40625</v>
      </c>
      <c r="B3191">
        <v>127.95099999999999</v>
      </c>
    </row>
    <row r="3192" spans="1:2" x14ac:dyDescent="0.35">
      <c r="A3192" s="1">
        <v>40626</v>
      </c>
      <c r="B3192">
        <v>126.96</v>
      </c>
    </row>
    <row r="3193" spans="1:2" x14ac:dyDescent="0.35">
      <c r="A3193" s="1">
        <v>40627</v>
      </c>
      <c r="B3193">
        <v>126.76300000000001</v>
      </c>
    </row>
    <row r="3194" spans="1:2" x14ac:dyDescent="0.35">
      <c r="A3194" s="1">
        <v>40630</v>
      </c>
      <c r="B3194">
        <v>126.23</v>
      </c>
    </row>
    <row r="3195" spans="1:2" x14ac:dyDescent="0.35">
      <c r="A3195" s="1">
        <v>40631</v>
      </c>
      <c r="B3195">
        <v>126.29900000000001</v>
      </c>
    </row>
    <row r="3196" spans="1:2" x14ac:dyDescent="0.35">
      <c r="A3196" s="1">
        <v>40632</v>
      </c>
      <c r="B3196">
        <v>126.137</v>
      </c>
    </row>
    <row r="3197" spans="1:2" x14ac:dyDescent="0.35">
      <c r="A3197" s="1">
        <v>40633</v>
      </c>
      <c r="B3197">
        <v>126.206</v>
      </c>
    </row>
    <row r="3198" spans="1:2" x14ac:dyDescent="0.35">
      <c r="A3198" s="1">
        <v>40634</v>
      </c>
      <c r="B3198">
        <v>126.127</v>
      </c>
    </row>
    <row r="3199" spans="1:2" x14ac:dyDescent="0.35">
      <c r="A3199" s="1">
        <v>40637</v>
      </c>
      <c r="B3199">
        <v>126.91500000000001</v>
      </c>
    </row>
    <row r="3200" spans="1:2" x14ac:dyDescent="0.35">
      <c r="A3200" s="1">
        <v>40638</v>
      </c>
      <c r="B3200">
        <v>126.465</v>
      </c>
    </row>
    <row r="3201" spans="1:2" x14ac:dyDescent="0.35">
      <c r="A3201" s="1">
        <v>40639</v>
      </c>
      <c r="B3201">
        <v>125.64</v>
      </c>
    </row>
    <row r="3202" spans="1:2" x14ac:dyDescent="0.35">
      <c r="A3202" s="1">
        <v>40640</v>
      </c>
      <c r="B3202">
        <v>125.562</v>
      </c>
    </row>
    <row r="3203" spans="1:2" x14ac:dyDescent="0.35">
      <c r="A3203" s="1">
        <v>40641</v>
      </c>
      <c r="B3203">
        <v>125.214</v>
      </c>
    </row>
    <row r="3204" spans="1:2" x14ac:dyDescent="0.35">
      <c r="A3204" s="1">
        <v>40644</v>
      </c>
      <c r="B3204">
        <v>125.181</v>
      </c>
    </row>
    <row r="3205" spans="1:2" x14ac:dyDescent="0.35">
      <c r="A3205" s="1">
        <v>40645</v>
      </c>
      <c r="B3205">
        <v>126.40900000000001</v>
      </c>
    </row>
    <row r="3206" spans="1:2" x14ac:dyDescent="0.35">
      <c r="A3206" s="1">
        <v>40646</v>
      </c>
      <c r="B3206">
        <v>126.152</v>
      </c>
    </row>
    <row r="3207" spans="1:2" x14ac:dyDescent="0.35">
      <c r="A3207" s="1">
        <v>40647</v>
      </c>
      <c r="B3207">
        <v>126.738</v>
      </c>
    </row>
    <row r="3208" spans="1:2" x14ac:dyDescent="0.35">
      <c r="A3208" s="1">
        <v>40648</v>
      </c>
      <c r="B3208">
        <v>126.998</v>
      </c>
    </row>
    <row r="3209" spans="1:2" x14ac:dyDescent="0.35">
      <c r="A3209" s="1">
        <v>40651</v>
      </c>
      <c r="B3209">
        <v>127.496</v>
      </c>
    </row>
    <row r="3210" spans="1:2" x14ac:dyDescent="0.35">
      <c r="A3210" s="1">
        <v>40652</v>
      </c>
      <c r="B3210">
        <v>127.962</v>
      </c>
    </row>
    <row r="3211" spans="1:2" x14ac:dyDescent="0.35">
      <c r="A3211" s="1">
        <v>40653</v>
      </c>
      <c r="B3211">
        <v>127.624</v>
      </c>
    </row>
    <row r="3212" spans="1:2" x14ac:dyDescent="0.35">
      <c r="A3212" s="1">
        <v>40654</v>
      </c>
      <c r="B3212">
        <v>127.705</v>
      </c>
    </row>
    <row r="3213" spans="1:2" x14ac:dyDescent="0.35">
      <c r="A3213" s="1">
        <v>40655</v>
      </c>
      <c r="B3213">
        <v>127.705</v>
      </c>
    </row>
    <row r="3214" spans="1:2" x14ac:dyDescent="0.35">
      <c r="A3214" s="1">
        <v>40658</v>
      </c>
      <c r="B3214">
        <v>127.705</v>
      </c>
    </row>
    <row r="3215" spans="1:2" x14ac:dyDescent="0.35">
      <c r="A3215" s="1">
        <v>40659</v>
      </c>
      <c r="B3215">
        <v>128.279</v>
      </c>
    </row>
    <row r="3216" spans="1:2" x14ac:dyDescent="0.35">
      <c r="A3216" s="1">
        <v>40660</v>
      </c>
      <c r="B3216">
        <v>128.12299999999999</v>
      </c>
    </row>
    <row r="3217" spans="1:2" x14ac:dyDescent="0.35">
      <c r="A3217" s="1">
        <v>40661</v>
      </c>
      <c r="B3217">
        <v>128.798</v>
      </c>
    </row>
    <row r="3218" spans="1:2" x14ac:dyDescent="0.35">
      <c r="A3218" s="1">
        <v>40662</v>
      </c>
      <c r="B3218">
        <v>128.798</v>
      </c>
    </row>
    <row r="3219" spans="1:2" x14ac:dyDescent="0.35">
      <c r="A3219" s="1">
        <v>40665</v>
      </c>
      <c r="B3219">
        <v>128.798</v>
      </c>
    </row>
    <row r="3220" spans="1:2" x14ac:dyDescent="0.35">
      <c r="A3220" s="1">
        <v>40666</v>
      </c>
      <c r="B3220">
        <v>129.35900000000001</v>
      </c>
    </row>
    <row r="3221" spans="1:2" x14ac:dyDescent="0.35">
      <c r="A3221" s="1">
        <v>40667</v>
      </c>
      <c r="B3221">
        <v>129.68199999999999</v>
      </c>
    </row>
    <row r="3222" spans="1:2" x14ac:dyDescent="0.35">
      <c r="A3222" s="1">
        <v>40668</v>
      </c>
      <c r="B3222">
        <v>130.09299999999999</v>
      </c>
    </row>
    <row r="3223" spans="1:2" x14ac:dyDescent="0.35">
      <c r="A3223" s="1">
        <v>40669</v>
      </c>
      <c r="B3223">
        <v>129.80099999999999</v>
      </c>
    </row>
    <row r="3224" spans="1:2" x14ac:dyDescent="0.35">
      <c r="A3224" s="1">
        <v>40672</v>
      </c>
      <c r="B3224">
        <v>130.47800000000001</v>
      </c>
    </row>
    <row r="3225" spans="1:2" x14ac:dyDescent="0.35">
      <c r="A3225" s="1">
        <v>40673</v>
      </c>
      <c r="B3225">
        <v>130.29499999999999</v>
      </c>
    </row>
    <row r="3226" spans="1:2" x14ac:dyDescent="0.35">
      <c r="A3226" s="1">
        <v>40674</v>
      </c>
      <c r="B3226">
        <v>129.673</v>
      </c>
    </row>
    <row r="3227" spans="1:2" x14ac:dyDescent="0.35">
      <c r="A3227" s="1">
        <v>40675</v>
      </c>
      <c r="B3227">
        <v>130.27099999999999</v>
      </c>
    </row>
    <row r="3228" spans="1:2" x14ac:dyDescent="0.35">
      <c r="A3228" s="1">
        <v>40676</v>
      </c>
      <c r="B3228">
        <v>130.29900000000001</v>
      </c>
    </row>
    <row r="3229" spans="1:2" x14ac:dyDescent="0.35">
      <c r="A3229" s="1">
        <v>40679</v>
      </c>
      <c r="B3229">
        <v>130.25899999999999</v>
      </c>
    </row>
    <row r="3230" spans="1:2" x14ac:dyDescent="0.35">
      <c r="A3230" s="1">
        <v>40680</v>
      </c>
      <c r="B3230">
        <v>131.173</v>
      </c>
    </row>
    <row r="3231" spans="1:2" x14ac:dyDescent="0.35">
      <c r="A3231" s="1">
        <v>40681</v>
      </c>
      <c r="B3231">
        <v>130.77699999999999</v>
      </c>
    </row>
    <row r="3232" spans="1:2" x14ac:dyDescent="0.35">
      <c r="A3232" s="1">
        <v>40682</v>
      </c>
      <c r="B3232">
        <v>130.08500000000001</v>
      </c>
    </row>
    <row r="3233" spans="1:2" x14ac:dyDescent="0.35">
      <c r="A3233" s="1">
        <v>40683</v>
      </c>
      <c r="B3233">
        <v>130.58600000000001</v>
      </c>
    </row>
    <row r="3234" spans="1:2" x14ac:dyDescent="0.35">
      <c r="A3234" s="1">
        <v>40686</v>
      </c>
      <c r="B3234">
        <v>131.05699999999999</v>
      </c>
    </row>
    <row r="3235" spans="1:2" x14ac:dyDescent="0.35">
      <c r="A3235" s="1">
        <v>40687</v>
      </c>
      <c r="B3235">
        <v>130.739</v>
      </c>
    </row>
    <row r="3236" spans="1:2" x14ac:dyDescent="0.35">
      <c r="A3236" s="1">
        <v>40688</v>
      </c>
      <c r="B3236">
        <v>130.989</v>
      </c>
    </row>
    <row r="3237" spans="1:2" x14ac:dyDescent="0.35">
      <c r="A3237" s="1">
        <v>40689</v>
      </c>
      <c r="B3237">
        <v>131.57400000000001</v>
      </c>
    </row>
    <row r="3238" spans="1:2" x14ac:dyDescent="0.35">
      <c r="A3238" s="1">
        <v>40690</v>
      </c>
      <c r="B3238">
        <v>131.64599999999999</v>
      </c>
    </row>
    <row r="3239" spans="1:2" x14ac:dyDescent="0.35">
      <c r="A3239" s="1">
        <v>40693</v>
      </c>
      <c r="B3239">
        <v>131.64599999999999</v>
      </c>
    </row>
    <row r="3240" spans="1:2" x14ac:dyDescent="0.35">
      <c r="A3240" s="1">
        <v>40694</v>
      </c>
      <c r="B3240">
        <v>131.67699999999999</v>
      </c>
    </row>
    <row r="3241" spans="1:2" x14ac:dyDescent="0.35">
      <c r="A3241" s="1">
        <v>40695</v>
      </c>
      <c r="B3241">
        <v>132.571</v>
      </c>
    </row>
    <row r="3242" spans="1:2" x14ac:dyDescent="0.35">
      <c r="A3242" s="1">
        <v>40696</v>
      </c>
      <c r="B3242">
        <v>132.316</v>
      </c>
    </row>
    <row r="3243" spans="1:2" x14ac:dyDescent="0.35">
      <c r="A3243" s="1">
        <v>40697</v>
      </c>
      <c r="B3243">
        <v>131.94900000000001</v>
      </c>
    </row>
    <row r="3244" spans="1:2" x14ac:dyDescent="0.35">
      <c r="A3244" s="1">
        <v>40700</v>
      </c>
      <c r="B3244">
        <v>131.964</v>
      </c>
    </row>
    <row r="3245" spans="1:2" x14ac:dyDescent="0.35">
      <c r="A3245" s="1">
        <v>40701</v>
      </c>
      <c r="B3245">
        <v>131.61000000000001</v>
      </c>
    </row>
    <row r="3246" spans="1:2" x14ac:dyDescent="0.35">
      <c r="A3246" s="1">
        <v>40702</v>
      </c>
      <c r="B3246">
        <v>132.65</v>
      </c>
    </row>
    <row r="3247" spans="1:2" x14ac:dyDescent="0.35">
      <c r="A3247" s="1">
        <v>40703</v>
      </c>
      <c r="B3247">
        <v>132.916</v>
      </c>
    </row>
    <row r="3248" spans="1:2" x14ac:dyDescent="0.35">
      <c r="A3248" s="1">
        <v>40704</v>
      </c>
      <c r="B3248">
        <v>133.05799999999999</v>
      </c>
    </row>
    <row r="3249" spans="1:2" x14ac:dyDescent="0.35">
      <c r="A3249" s="1">
        <v>40707</v>
      </c>
      <c r="B3249">
        <v>132.65199999999999</v>
      </c>
    </row>
    <row r="3250" spans="1:2" x14ac:dyDescent="0.35">
      <c r="A3250" s="1">
        <v>40708</v>
      </c>
      <c r="B3250">
        <v>131.697</v>
      </c>
    </row>
    <row r="3251" spans="1:2" x14ac:dyDescent="0.35">
      <c r="A3251" s="1">
        <v>40709</v>
      </c>
      <c r="B3251">
        <v>131.78100000000001</v>
      </c>
    </row>
    <row r="3252" spans="1:2" x14ac:dyDescent="0.35">
      <c r="A3252" s="1">
        <v>40710</v>
      </c>
      <c r="B3252">
        <v>132.82300000000001</v>
      </c>
    </row>
    <row r="3253" spans="1:2" x14ac:dyDescent="0.35">
      <c r="A3253" s="1">
        <v>40711</v>
      </c>
      <c r="B3253">
        <v>132.64599999999999</v>
      </c>
    </row>
    <row r="3254" spans="1:2" x14ac:dyDescent="0.35">
      <c r="A3254" s="1">
        <v>40714</v>
      </c>
      <c r="B3254">
        <v>132.82</v>
      </c>
    </row>
    <row r="3255" spans="1:2" x14ac:dyDescent="0.35">
      <c r="A3255" s="1">
        <v>40715</v>
      </c>
      <c r="B3255">
        <v>132.36000000000001</v>
      </c>
    </row>
    <row r="3256" spans="1:2" x14ac:dyDescent="0.35">
      <c r="A3256" s="1">
        <v>40716</v>
      </c>
      <c r="B3256">
        <v>132.66999999999999</v>
      </c>
    </row>
    <row r="3257" spans="1:2" x14ac:dyDescent="0.35">
      <c r="A3257" s="1">
        <v>40717</v>
      </c>
      <c r="B3257">
        <v>133.32300000000001</v>
      </c>
    </row>
    <row r="3258" spans="1:2" x14ac:dyDescent="0.35">
      <c r="A3258" s="1">
        <v>40718</v>
      </c>
      <c r="B3258">
        <v>133.636</v>
      </c>
    </row>
    <row r="3259" spans="1:2" x14ac:dyDescent="0.35">
      <c r="A3259" s="1">
        <v>40721</v>
      </c>
      <c r="B3259">
        <v>133.76499999999999</v>
      </c>
    </row>
    <row r="3260" spans="1:2" x14ac:dyDescent="0.35">
      <c r="A3260" s="1">
        <v>40722</v>
      </c>
      <c r="B3260">
        <v>133.072</v>
      </c>
    </row>
    <row r="3261" spans="1:2" x14ac:dyDescent="0.35">
      <c r="A3261" s="1">
        <v>40723</v>
      </c>
      <c r="B3261">
        <v>131.821</v>
      </c>
    </row>
    <row r="3262" spans="1:2" x14ac:dyDescent="0.35">
      <c r="A3262" s="1">
        <v>40724</v>
      </c>
      <c r="B3262">
        <v>130.77699999999999</v>
      </c>
    </row>
    <row r="3263" spans="1:2" x14ac:dyDescent="0.35">
      <c r="A3263" s="1">
        <v>40725</v>
      </c>
      <c r="B3263">
        <v>130.40600000000001</v>
      </c>
    </row>
    <row r="3264" spans="1:2" x14ac:dyDescent="0.35">
      <c r="A3264" s="1">
        <v>40728</v>
      </c>
      <c r="B3264">
        <v>130.40600000000001</v>
      </c>
    </row>
    <row r="3265" spans="1:2" x14ac:dyDescent="0.35">
      <c r="A3265" s="1">
        <v>40729</v>
      </c>
      <c r="B3265">
        <v>131.25800000000001</v>
      </c>
    </row>
    <row r="3266" spans="1:2" x14ac:dyDescent="0.35">
      <c r="A3266" s="1">
        <v>40730</v>
      </c>
      <c r="B3266">
        <v>131.47499999999999</v>
      </c>
    </row>
    <row r="3267" spans="1:2" x14ac:dyDescent="0.35">
      <c r="A3267" s="1">
        <v>40731</v>
      </c>
      <c r="B3267">
        <v>130.65799999999999</v>
      </c>
    </row>
    <row r="3268" spans="1:2" x14ac:dyDescent="0.35">
      <c r="A3268" s="1">
        <v>40732</v>
      </c>
      <c r="B3268">
        <v>132.16499999999999</v>
      </c>
    </row>
    <row r="3269" spans="1:2" x14ac:dyDescent="0.35">
      <c r="A3269" s="1">
        <v>40735</v>
      </c>
      <c r="B3269">
        <v>133.07300000000001</v>
      </c>
    </row>
    <row r="3270" spans="1:2" x14ac:dyDescent="0.35">
      <c r="A3270" s="1">
        <v>40736</v>
      </c>
      <c r="B3270">
        <v>133.374</v>
      </c>
    </row>
    <row r="3271" spans="1:2" x14ac:dyDescent="0.35">
      <c r="A3271" s="1">
        <v>40737</v>
      </c>
      <c r="B3271">
        <v>133.21899999999999</v>
      </c>
    </row>
    <row r="3272" spans="1:2" x14ac:dyDescent="0.35">
      <c r="A3272" s="1">
        <v>40738</v>
      </c>
      <c r="B3272">
        <v>133.589</v>
      </c>
    </row>
    <row r="3273" spans="1:2" x14ac:dyDescent="0.35">
      <c r="A3273" s="1">
        <v>40739</v>
      </c>
      <c r="B3273">
        <v>133.51400000000001</v>
      </c>
    </row>
    <row r="3274" spans="1:2" x14ac:dyDescent="0.35">
      <c r="A3274" s="1">
        <v>40742</v>
      </c>
      <c r="B3274">
        <v>133.928</v>
      </c>
    </row>
    <row r="3275" spans="1:2" x14ac:dyDescent="0.35">
      <c r="A3275" s="1">
        <v>40743</v>
      </c>
      <c r="B3275">
        <v>133.53200000000001</v>
      </c>
    </row>
    <row r="3276" spans="1:2" x14ac:dyDescent="0.35">
      <c r="A3276" s="1">
        <v>40744</v>
      </c>
      <c r="B3276">
        <v>133.571</v>
      </c>
    </row>
    <row r="3277" spans="1:2" x14ac:dyDescent="0.35">
      <c r="A3277" s="1">
        <v>40745</v>
      </c>
      <c r="B3277">
        <v>132.97200000000001</v>
      </c>
    </row>
    <row r="3278" spans="1:2" x14ac:dyDescent="0.35">
      <c r="A3278" s="1">
        <v>40746</v>
      </c>
      <c r="B3278">
        <v>133.28399999999999</v>
      </c>
    </row>
    <row r="3279" spans="1:2" x14ac:dyDescent="0.35">
      <c r="A3279" s="1">
        <v>40749</v>
      </c>
      <c r="B3279">
        <v>133.631</v>
      </c>
    </row>
    <row r="3280" spans="1:2" x14ac:dyDescent="0.35">
      <c r="A3280" s="1">
        <v>40750</v>
      </c>
      <c r="B3280">
        <v>133.785</v>
      </c>
    </row>
    <row r="3281" spans="1:2" x14ac:dyDescent="0.35">
      <c r="A3281" s="1">
        <v>40751</v>
      </c>
      <c r="B3281">
        <v>133.77799999999999</v>
      </c>
    </row>
    <row r="3282" spans="1:2" x14ac:dyDescent="0.35">
      <c r="A3282" s="1">
        <v>40752</v>
      </c>
      <c r="B3282">
        <v>133.63499999999999</v>
      </c>
    </row>
    <row r="3283" spans="1:2" x14ac:dyDescent="0.35">
      <c r="A3283" s="1">
        <v>40753</v>
      </c>
      <c r="B3283">
        <v>134.858</v>
      </c>
    </row>
    <row r="3284" spans="1:2" x14ac:dyDescent="0.35">
      <c r="A3284" s="1">
        <v>40756</v>
      </c>
      <c r="B3284">
        <v>136.27099999999999</v>
      </c>
    </row>
    <row r="3285" spans="1:2" x14ac:dyDescent="0.35">
      <c r="A3285" s="1">
        <v>40757</v>
      </c>
      <c r="B3285">
        <v>136.68899999999999</v>
      </c>
    </row>
    <row r="3286" spans="1:2" x14ac:dyDescent="0.35">
      <c r="A3286" s="1">
        <v>40758</v>
      </c>
      <c r="B3286">
        <v>138.14500000000001</v>
      </c>
    </row>
    <row r="3287" spans="1:2" x14ac:dyDescent="0.35">
      <c r="A3287" s="1">
        <v>40759</v>
      </c>
      <c r="B3287">
        <v>138.64400000000001</v>
      </c>
    </row>
    <row r="3288" spans="1:2" x14ac:dyDescent="0.35">
      <c r="A3288" s="1">
        <v>40760</v>
      </c>
      <c r="B3288">
        <v>138.828</v>
      </c>
    </row>
    <row r="3289" spans="1:2" x14ac:dyDescent="0.35">
      <c r="A3289" s="1">
        <v>40763</v>
      </c>
      <c r="B3289">
        <v>139.62899999999999</v>
      </c>
    </row>
    <row r="3290" spans="1:2" x14ac:dyDescent="0.35">
      <c r="A3290" s="1">
        <v>40764</v>
      </c>
      <c r="B3290">
        <v>139.33799999999999</v>
      </c>
    </row>
    <row r="3291" spans="1:2" x14ac:dyDescent="0.35">
      <c r="A3291" s="1">
        <v>40765</v>
      </c>
      <c r="B3291">
        <v>142.21600000000001</v>
      </c>
    </row>
    <row r="3292" spans="1:2" x14ac:dyDescent="0.35">
      <c r="A3292" s="1">
        <v>40766</v>
      </c>
      <c r="B3292">
        <v>142.042</v>
      </c>
    </row>
    <row r="3293" spans="1:2" x14ac:dyDescent="0.35">
      <c r="A3293" s="1">
        <v>40767</v>
      </c>
      <c r="B3293">
        <v>141.667</v>
      </c>
    </row>
    <row r="3294" spans="1:2" x14ac:dyDescent="0.35">
      <c r="A3294" s="1">
        <v>40770</v>
      </c>
      <c r="B3294">
        <v>141.83799999999999</v>
      </c>
    </row>
    <row r="3295" spans="1:2" x14ac:dyDescent="0.35">
      <c r="A3295" s="1">
        <v>40771</v>
      </c>
      <c r="B3295">
        <v>141.63999999999999</v>
      </c>
    </row>
    <row r="3296" spans="1:2" x14ac:dyDescent="0.35">
      <c r="A3296" s="1">
        <v>40772</v>
      </c>
      <c r="B3296">
        <v>142.73500000000001</v>
      </c>
    </row>
    <row r="3297" spans="1:2" x14ac:dyDescent="0.35">
      <c r="A3297" s="1">
        <v>40773</v>
      </c>
      <c r="B3297">
        <v>144.70099999999999</v>
      </c>
    </row>
    <row r="3298" spans="1:2" x14ac:dyDescent="0.35">
      <c r="A3298" s="1">
        <v>40774</v>
      </c>
      <c r="B3298">
        <v>144.18600000000001</v>
      </c>
    </row>
    <row r="3299" spans="1:2" x14ac:dyDescent="0.35">
      <c r="A3299" s="1">
        <v>40777</v>
      </c>
      <c r="B3299">
        <v>143.65100000000001</v>
      </c>
    </row>
    <row r="3300" spans="1:2" x14ac:dyDescent="0.35">
      <c r="A3300" s="1">
        <v>40778</v>
      </c>
      <c r="B3300">
        <v>143.959</v>
      </c>
    </row>
    <row r="3301" spans="1:2" x14ac:dyDescent="0.35">
      <c r="A3301" s="1">
        <v>40779</v>
      </c>
      <c r="B3301">
        <v>142.74799999999999</v>
      </c>
    </row>
    <row r="3302" spans="1:2" x14ac:dyDescent="0.35">
      <c r="A3302" s="1">
        <v>40780</v>
      </c>
      <c r="B3302">
        <v>141.86699999999999</v>
      </c>
    </row>
    <row r="3303" spans="1:2" x14ac:dyDescent="0.35">
      <c r="A3303" s="1">
        <v>40781</v>
      </c>
      <c r="B3303">
        <v>142.535</v>
      </c>
    </row>
    <row r="3304" spans="1:2" x14ac:dyDescent="0.35">
      <c r="A3304" s="1">
        <v>40784</v>
      </c>
      <c r="B3304">
        <v>142.535</v>
      </c>
    </row>
    <row r="3305" spans="1:2" x14ac:dyDescent="0.35">
      <c r="A3305" s="1">
        <v>40785</v>
      </c>
      <c r="B3305">
        <v>142.59299999999999</v>
      </c>
    </row>
    <row r="3306" spans="1:2" x14ac:dyDescent="0.35">
      <c r="A3306" s="1">
        <v>40786</v>
      </c>
      <c r="B3306">
        <v>142.595</v>
      </c>
    </row>
    <row r="3307" spans="1:2" x14ac:dyDescent="0.35">
      <c r="A3307" s="1">
        <v>40787</v>
      </c>
      <c r="B3307">
        <v>142.20599999999999</v>
      </c>
    </row>
    <row r="3308" spans="1:2" x14ac:dyDescent="0.35">
      <c r="A3308" s="1">
        <v>40788</v>
      </c>
      <c r="B3308">
        <v>144.04400000000001</v>
      </c>
    </row>
    <row r="3309" spans="1:2" x14ac:dyDescent="0.35">
      <c r="A3309" s="1">
        <v>40791</v>
      </c>
      <c r="B3309">
        <v>144.04400000000001</v>
      </c>
    </row>
    <row r="3310" spans="1:2" x14ac:dyDescent="0.35">
      <c r="A3310" s="1">
        <v>40792</v>
      </c>
      <c r="B3310">
        <v>145.19399999999999</v>
      </c>
    </row>
    <row r="3311" spans="1:2" x14ac:dyDescent="0.35">
      <c r="A3311" s="1">
        <v>40793</v>
      </c>
      <c r="B3311">
        <v>144.36600000000001</v>
      </c>
    </row>
    <row r="3312" spans="1:2" x14ac:dyDescent="0.35">
      <c r="A3312" s="1">
        <v>40794</v>
      </c>
      <c r="B3312">
        <v>144.52099999999999</v>
      </c>
    </row>
    <row r="3313" spans="1:2" x14ac:dyDescent="0.35">
      <c r="A3313" s="1">
        <v>40795</v>
      </c>
      <c r="B3313">
        <v>145.16900000000001</v>
      </c>
    </row>
    <row r="3314" spans="1:2" x14ac:dyDescent="0.35">
      <c r="A3314" s="1">
        <v>40798</v>
      </c>
      <c r="B3314">
        <v>145.625</v>
      </c>
    </row>
    <row r="3315" spans="1:2" x14ac:dyDescent="0.35">
      <c r="A3315" s="1">
        <v>40799</v>
      </c>
      <c r="B3315">
        <v>144.97499999999999</v>
      </c>
    </row>
    <row r="3316" spans="1:2" x14ac:dyDescent="0.35">
      <c r="A3316" s="1">
        <v>40800</v>
      </c>
      <c r="B3316">
        <v>144.80799999999999</v>
      </c>
    </row>
    <row r="3317" spans="1:2" x14ac:dyDescent="0.35">
      <c r="A3317" s="1">
        <v>40801</v>
      </c>
      <c r="B3317">
        <v>144.279</v>
      </c>
    </row>
    <row r="3318" spans="1:2" x14ac:dyDescent="0.35">
      <c r="A3318" s="1">
        <v>40802</v>
      </c>
      <c r="B3318">
        <v>144.08799999999999</v>
      </c>
    </row>
    <row r="3319" spans="1:2" x14ac:dyDescent="0.35">
      <c r="A3319" s="1">
        <v>40805</v>
      </c>
      <c r="B3319">
        <v>145.495</v>
      </c>
    </row>
    <row r="3320" spans="1:2" x14ac:dyDescent="0.35">
      <c r="A3320" s="1">
        <v>40806</v>
      </c>
      <c r="B3320">
        <v>145.405</v>
      </c>
    </row>
    <row r="3321" spans="1:2" x14ac:dyDescent="0.35">
      <c r="A3321" s="1">
        <v>40807</v>
      </c>
      <c r="B3321">
        <v>145.99199999999999</v>
      </c>
    </row>
    <row r="3322" spans="1:2" x14ac:dyDescent="0.35">
      <c r="A3322" s="1">
        <v>40808</v>
      </c>
      <c r="B3322">
        <v>148.023</v>
      </c>
    </row>
    <row r="3323" spans="1:2" x14ac:dyDescent="0.35">
      <c r="A3323" s="1">
        <v>40809</v>
      </c>
      <c r="B3323">
        <v>147.95400000000001</v>
      </c>
    </row>
    <row r="3324" spans="1:2" x14ac:dyDescent="0.35">
      <c r="A3324" s="1">
        <v>40812</v>
      </c>
      <c r="B3324">
        <v>147.126</v>
      </c>
    </row>
    <row r="3325" spans="1:2" x14ac:dyDescent="0.35">
      <c r="A3325" s="1">
        <v>40813</v>
      </c>
      <c r="B3325">
        <v>145.32300000000001</v>
      </c>
    </row>
    <row r="3326" spans="1:2" x14ac:dyDescent="0.35">
      <c r="A3326" s="1">
        <v>40814</v>
      </c>
      <c r="B3326">
        <v>145.012</v>
      </c>
    </row>
    <row r="3327" spans="1:2" x14ac:dyDescent="0.35">
      <c r="A3327" s="1">
        <v>40815</v>
      </c>
      <c r="B3327">
        <v>145.20599999999999</v>
      </c>
    </row>
    <row r="3328" spans="1:2" x14ac:dyDescent="0.35">
      <c r="A3328" s="1">
        <v>40816</v>
      </c>
      <c r="B3328">
        <v>146.24799999999999</v>
      </c>
    </row>
    <row r="3329" spans="1:2" x14ac:dyDescent="0.35">
      <c r="A3329" s="1">
        <v>40819</v>
      </c>
      <c r="B3329">
        <v>147.233</v>
      </c>
    </row>
    <row r="3330" spans="1:2" x14ac:dyDescent="0.35">
      <c r="A3330" s="1">
        <v>40820</v>
      </c>
      <c r="B3330">
        <v>147.37700000000001</v>
      </c>
    </row>
    <row r="3331" spans="1:2" x14ac:dyDescent="0.35">
      <c r="A3331" s="1">
        <v>40821</v>
      </c>
      <c r="B3331">
        <v>146.14699999999999</v>
      </c>
    </row>
    <row r="3332" spans="1:2" x14ac:dyDescent="0.35">
      <c r="A3332" s="1">
        <v>40822</v>
      </c>
      <c r="B3332">
        <v>145.47999999999999</v>
      </c>
    </row>
    <row r="3333" spans="1:2" x14ac:dyDescent="0.35">
      <c r="A3333" s="1">
        <v>40823</v>
      </c>
      <c r="B3333">
        <v>143.99199999999999</v>
      </c>
    </row>
    <row r="3334" spans="1:2" x14ac:dyDescent="0.35">
      <c r="A3334" s="1">
        <v>40826</v>
      </c>
      <c r="B3334">
        <v>143.99199999999999</v>
      </c>
    </row>
    <row r="3335" spans="1:2" x14ac:dyDescent="0.35">
      <c r="A3335" s="1">
        <v>40827</v>
      </c>
      <c r="B3335">
        <v>143.202</v>
      </c>
    </row>
    <row r="3336" spans="1:2" x14ac:dyDescent="0.35">
      <c r="A3336" s="1">
        <v>40828</v>
      </c>
      <c r="B3336">
        <v>142.87299999999999</v>
      </c>
    </row>
    <row r="3337" spans="1:2" x14ac:dyDescent="0.35">
      <c r="A3337" s="1">
        <v>40829</v>
      </c>
      <c r="B3337">
        <v>143.94</v>
      </c>
    </row>
    <row r="3338" spans="1:2" x14ac:dyDescent="0.35">
      <c r="A3338" s="1">
        <v>40830</v>
      </c>
      <c r="B3338">
        <v>142.28899999999999</v>
      </c>
    </row>
    <row r="3339" spans="1:2" x14ac:dyDescent="0.35">
      <c r="A3339" s="1">
        <v>40833</v>
      </c>
      <c r="B3339">
        <v>142.99700000000001</v>
      </c>
    </row>
    <row r="3340" spans="1:2" x14ac:dyDescent="0.35">
      <c r="A3340" s="1">
        <v>40834</v>
      </c>
      <c r="B3340">
        <v>143.39099999999999</v>
      </c>
    </row>
    <row r="3341" spans="1:2" x14ac:dyDescent="0.35">
      <c r="A3341" s="1">
        <v>40835</v>
      </c>
      <c r="B3341">
        <v>143.15</v>
      </c>
    </row>
    <row r="3342" spans="1:2" x14ac:dyDescent="0.35">
      <c r="A3342" s="1">
        <v>40836</v>
      </c>
      <c r="B3342">
        <v>143.51900000000001</v>
      </c>
    </row>
    <row r="3343" spans="1:2" x14ac:dyDescent="0.35">
      <c r="A3343" s="1">
        <v>40837</v>
      </c>
      <c r="B3343">
        <v>142.63200000000001</v>
      </c>
    </row>
    <row r="3344" spans="1:2" x14ac:dyDescent="0.35">
      <c r="A3344" s="1">
        <v>40840</v>
      </c>
      <c r="B3344">
        <v>142.72399999999999</v>
      </c>
    </row>
    <row r="3345" spans="1:2" x14ac:dyDescent="0.35">
      <c r="A3345" s="1">
        <v>40841</v>
      </c>
      <c r="B3345">
        <v>143.446</v>
      </c>
    </row>
    <row r="3346" spans="1:2" x14ac:dyDescent="0.35">
      <c r="A3346" s="1">
        <v>40842</v>
      </c>
      <c r="B3346">
        <v>143.77799999999999</v>
      </c>
    </row>
    <row r="3347" spans="1:2" x14ac:dyDescent="0.35">
      <c r="A3347" s="1">
        <v>40843</v>
      </c>
      <c r="B3347">
        <v>142.10599999999999</v>
      </c>
    </row>
    <row r="3348" spans="1:2" x14ac:dyDescent="0.35">
      <c r="A3348" s="1">
        <v>40844</v>
      </c>
      <c r="B3348">
        <v>142.05699999999999</v>
      </c>
    </row>
    <row r="3349" spans="1:2" x14ac:dyDescent="0.35">
      <c r="A3349" s="1">
        <v>40847</v>
      </c>
      <c r="B3349">
        <v>143.43299999999999</v>
      </c>
    </row>
    <row r="3350" spans="1:2" x14ac:dyDescent="0.35">
      <c r="A3350" s="1">
        <v>40848</v>
      </c>
      <c r="B3350">
        <v>145.74199999999999</v>
      </c>
    </row>
    <row r="3351" spans="1:2" x14ac:dyDescent="0.35">
      <c r="A3351" s="1">
        <v>40849</v>
      </c>
      <c r="B3351">
        <v>145.209</v>
      </c>
    </row>
    <row r="3352" spans="1:2" x14ac:dyDescent="0.35">
      <c r="A3352" s="1">
        <v>40850</v>
      </c>
      <c r="B3352">
        <v>145.286</v>
      </c>
    </row>
    <row r="3353" spans="1:2" x14ac:dyDescent="0.35">
      <c r="A3353" s="1">
        <v>40851</v>
      </c>
      <c r="B3353">
        <v>145.36500000000001</v>
      </c>
    </row>
    <row r="3354" spans="1:2" x14ac:dyDescent="0.35">
      <c r="A3354" s="1">
        <v>40854</v>
      </c>
      <c r="B3354">
        <v>145.87200000000001</v>
      </c>
    </row>
    <row r="3355" spans="1:2" x14ac:dyDescent="0.35">
      <c r="A3355" s="1">
        <v>40855</v>
      </c>
      <c r="B3355">
        <v>145.66399999999999</v>
      </c>
    </row>
    <row r="3356" spans="1:2" x14ac:dyDescent="0.35">
      <c r="A3356" s="1">
        <v>40856</v>
      </c>
      <c r="B3356">
        <v>146.029</v>
      </c>
    </row>
    <row r="3357" spans="1:2" x14ac:dyDescent="0.35">
      <c r="A3357" s="1">
        <v>40857</v>
      </c>
      <c r="B3357">
        <v>145.44200000000001</v>
      </c>
    </row>
    <row r="3358" spans="1:2" x14ac:dyDescent="0.35">
      <c r="A3358" s="1">
        <v>40858</v>
      </c>
      <c r="B3358">
        <v>145.44200000000001</v>
      </c>
    </row>
    <row r="3359" spans="1:2" x14ac:dyDescent="0.35">
      <c r="A3359" s="1">
        <v>40861</v>
      </c>
      <c r="B3359">
        <v>144.964</v>
      </c>
    </row>
    <row r="3360" spans="1:2" x14ac:dyDescent="0.35">
      <c r="A3360" s="1">
        <v>40862</v>
      </c>
      <c r="B3360">
        <v>145.56</v>
      </c>
    </row>
    <row r="3361" spans="1:2" x14ac:dyDescent="0.35">
      <c r="A3361" s="1">
        <v>40863</v>
      </c>
      <c r="B3361">
        <v>145.417</v>
      </c>
    </row>
    <row r="3362" spans="1:2" x14ac:dyDescent="0.35">
      <c r="A3362" s="1">
        <v>40864</v>
      </c>
      <c r="B3362">
        <v>145.417</v>
      </c>
    </row>
    <row r="3363" spans="1:2" x14ac:dyDescent="0.35">
      <c r="A3363" s="1">
        <v>40865</v>
      </c>
      <c r="B3363">
        <v>145.637</v>
      </c>
    </row>
    <row r="3364" spans="1:2" x14ac:dyDescent="0.35">
      <c r="A3364" s="1">
        <v>40868</v>
      </c>
      <c r="B3364">
        <v>146.49600000000001</v>
      </c>
    </row>
    <row r="3365" spans="1:2" x14ac:dyDescent="0.35">
      <c r="A3365" s="1">
        <v>40869</v>
      </c>
      <c r="B3365">
        <v>146.37799999999999</v>
      </c>
    </row>
    <row r="3366" spans="1:2" x14ac:dyDescent="0.35">
      <c r="A3366" s="1">
        <v>40870</v>
      </c>
      <c r="B3366">
        <v>146.57400000000001</v>
      </c>
    </row>
    <row r="3367" spans="1:2" x14ac:dyDescent="0.35">
      <c r="A3367" s="1">
        <v>40871</v>
      </c>
      <c r="B3367">
        <v>146.57400000000001</v>
      </c>
    </row>
    <row r="3368" spans="1:2" x14ac:dyDescent="0.35">
      <c r="A3368" s="1">
        <v>40872</v>
      </c>
      <c r="B3368">
        <v>146.42699999999999</v>
      </c>
    </row>
    <row r="3369" spans="1:2" x14ac:dyDescent="0.35">
      <c r="A3369" s="1">
        <v>40875</v>
      </c>
      <c r="B3369">
        <v>145.62799999999999</v>
      </c>
    </row>
    <row r="3370" spans="1:2" x14ac:dyDescent="0.35">
      <c r="A3370" s="1">
        <v>40876</v>
      </c>
      <c r="B3370">
        <v>145.589</v>
      </c>
    </row>
    <row r="3371" spans="1:2" x14ac:dyDescent="0.35">
      <c r="A3371" s="1">
        <v>40877</v>
      </c>
      <c r="B3371">
        <v>145.41999999999999</v>
      </c>
    </row>
    <row r="3372" spans="1:2" x14ac:dyDescent="0.35">
      <c r="A3372" s="1">
        <v>40878</v>
      </c>
      <c r="B3372">
        <v>145.01900000000001</v>
      </c>
    </row>
    <row r="3373" spans="1:2" x14ac:dyDescent="0.35">
      <c r="A3373" s="1">
        <v>40879</v>
      </c>
      <c r="B3373">
        <v>144.82499999999999</v>
      </c>
    </row>
    <row r="3374" spans="1:2" x14ac:dyDescent="0.35">
      <c r="A3374" s="1">
        <v>40882</v>
      </c>
      <c r="B3374">
        <v>145.35499999999999</v>
      </c>
    </row>
    <row r="3375" spans="1:2" x14ac:dyDescent="0.35">
      <c r="A3375" s="1">
        <v>40883</v>
      </c>
      <c r="B3375">
        <v>145.887</v>
      </c>
    </row>
    <row r="3376" spans="1:2" x14ac:dyDescent="0.35">
      <c r="A3376" s="1">
        <v>40884</v>
      </c>
      <c r="B3376">
        <v>145.952</v>
      </c>
    </row>
    <row r="3377" spans="1:2" x14ac:dyDescent="0.35">
      <c r="A3377" s="1">
        <v>40885</v>
      </c>
      <c r="B3377">
        <v>146.816</v>
      </c>
    </row>
    <row r="3378" spans="1:2" x14ac:dyDescent="0.35">
      <c r="A3378" s="1">
        <v>40886</v>
      </c>
      <c r="B3378">
        <v>146.90700000000001</v>
      </c>
    </row>
    <row r="3379" spans="1:2" x14ac:dyDescent="0.35">
      <c r="A3379" s="1">
        <v>40889</v>
      </c>
      <c r="B3379">
        <v>146.447</v>
      </c>
    </row>
    <row r="3380" spans="1:2" x14ac:dyDescent="0.35">
      <c r="A3380" s="1">
        <v>40890</v>
      </c>
      <c r="B3380">
        <v>146.107</v>
      </c>
    </row>
    <row r="3381" spans="1:2" x14ac:dyDescent="0.35">
      <c r="A3381" s="1">
        <v>40891</v>
      </c>
      <c r="B3381">
        <v>147.56399999999999</v>
      </c>
    </row>
    <row r="3382" spans="1:2" x14ac:dyDescent="0.35">
      <c r="A3382" s="1">
        <v>40892</v>
      </c>
      <c r="B3382">
        <v>147.78800000000001</v>
      </c>
    </row>
    <row r="3383" spans="1:2" x14ac:dyDescent="0.35">
      <c r="A3383" s="1">
        <v>40893</v>
      </c>
      <c r="B3383">
        <v>148.173</v>
      </c>
    </row>
    <row r="3384" spans="1:2" x14ac:dyDescent="0.35">
      <c r="A3384" s="1">
        <v>40896</v>
      </c>
      <c r="B3384">
        <v>148.44999999999999</v>
      </c>
    </row>
    <row r="3385" spans="1:2" x14ac:dyDescent="0.35">
      <c r="A3385" s="1">
        <v>40897</v>
      </c>
      <c r="B3385">
        <v>147.834</v>
      </c>
    </row>
    <row r="3386" spans="1:2" x14ac:dyDescent="0.35">
      <c r="A3386" s="1">
        <v>40898</v>
      </c>
      <c r="B3386">
        <v>147.40899999999999</v>
      </c>
    </row>
    <row r="3387" spans="1:2" x14ac:dyDescent="0.35">
      <c r="A3387" s="1">
        <v>40899</v>
      </c>
      <c r="B3387">
        <v>147.54</v>
      </c>
    </row>
    <row r="3388" spans="1:2" x14ac:dyDescent="0.35">
      <c r="A3388" s="1">
        <v>40900</v>
      </c>
      <c r="B3388">
        <v>146.06399999999999</v>
      </c>
    </row>
    <row r="3389" spans="1:2" x14ac:dyDescent="0.35">
      <c r="A3389" s="1">
        <v>40903</v>
      </c>
      <c r="B3389">
        <v>146.06399999999999</v>
      </c>
    </row>
    <row r="3390" spans="1:2" x14ac:dyDescent="0.35">
      <c r="A3390" s="1">
        <v>40904</v>
      </c>
      <c r="B3390">
        <v>146.06399999999999</v>
      </c>
    </row>
    <row r="3391" spans="1:2" x14ac:dyDescent="0.35">
      <c r="A3391" s="1">
        <v>40905</v>
      </c>
      <c r="B3391">
        <v>147.45099999999999</v>
      </c>
    </row>
    <row r="3392" spans="1:2" x14ac:dyDescent="0.35">
      <c r="A3392" s="1">
        <v>40906</v>
      </c>
      <c r="B3392">
        <v>147.63499999999999</v>
      </c>
    </row>
    <row r="3393" spans="1:2" x14ac:dyDescent="0.35">
      <c r="A3393" s="1">
        <v>40907</v>
      </c>
      <c r="B3393">
        <v>148.21899999999999</v>
      </c>
    </row>
    <row r="3394" spans="1:2" x14ac:dyDescent="0.35">
      <c r="A3394" s="1">
        <v>40910</v>
      </c>
      <c r="B3394">
        <v>148.21899999999999</v>
      </c>
    </row>
    <row r="3395" spans="1:2" x14ac:dyDescent="0.35">
      <c r="A3395" s="1">
        <v>40911</v>
      </c>
      <c r="B3395">
        <v>147.49700000000001</v>
      </c>
    </row>
    <row r="3396" spans="1:2" x14ac:dyDescent="0.35">
      <c r="A3396" s="1">
        <v>40912</v>
      </c>
      <c r="B3396">
        <v>147.51</v>
      </c>
    </row>
    <row r="3397" spans="1:2" x14ac:dyDescent="0.35">
      <c r="A3397" s="1">
        <v>40913</v>
      </c>
      <c r="B3397">
        <v>147.52199999999999</v>
      </c>
    </row>
    <row r="3398" spans="1:2" x14ac:dyDescent="0.35">
      <c r="A3398" s="1">
        <v>40914</v>
      </c>
      <c r="B3398">
        <v>147.61500000000001</v>
      </c>
    </row>
    <row r="3399" spans="1:2" x14ac:dyDescent="0.35">
      <c r="A3399" s="1">
        <v>40917</v>
      </c>
      <c r="B3399">
        <v>147.90600000000001</v>
      </c>
    </row>
    <row r="3400" spans="1:2" x14ac:dyDescent="0.35">
      <c r="A3400" s="1">
        <v>40918</v>
      </c>
      <c r="B3400">
        <v>147.50700000000001</v>
      </c>
    </row>
    <row r="3401" spans="1:2" x14ac:dyDescent="0.35">
      <c r="A3401" s="1">
        <v>40919</v>
      </c>
      <c r="B3401">
        <v>148.011</v>
      </c>
    </row>
    <row r="3402" spans="1:2" x14ac:dyDescent="0.35">
      <c r="A3402" s="1">
        <v>40920</v>
      </c>
      <c r="B3402">
        <v>148.26300000000001</v>
      </c>
    </row>
    <row r="3403" spans="1:2" x14ac:dyDescent="0.35">
      <c r="A3403" s="1">
        <v>40921</v>
      </c>
      <c r="B3403">
        <v>148.958</v>
      </c>
    </row>
    <row r="3404" spans="1:2" x14ac:dyDescent="0.35">
      <c r="A3404" s="1">
        <v>40924</v>
      </c>
      <c r="B3404">
        <v>148.958</v>
      </c>
    </row>
    <row r="3405" spans="1:2" x14ac:dyDescent="0.35">
      <c r="A3405" s="1">
        <v>40925</v>
      </c>
      <c r="B3405">
        <v>149.089</v>
      </c>
    </row>
    <row r="3406" spans="1:2" x14ac:dyDescent="0.35">
      <c r="A3406" s="1">
        <v>40926</v>
      </c>
      <c r="B3406">
        <v>149.06100000000001</v>
      </c>
    </row>
    <row r="3407" spans="1:2" x14ac:dyDescent="0.35">
      <c r="A3407" s="1">
        <v>40927</v>
      </c>
      <c r="B3407">
        <v>147.79</v>
      </c>
    </row>
    <row r="3408" spans="1:2" x14ac:dyDescent="0.35">
      <c r="A3408" s="1">
        <v>40928</v>
      </c>
      <c r="B3408">
        <v>147.31299999999999</v>
      </c>
    </row>
    <row r="3409" spans="1:2" x14ac:dyDescent="0.35">
      <c r="A3409" s="1">
        <v>40931</v>
      </c>
      <c r="B3409">
        <v>146.44499999999999</v>
      </c>
    </row>
    <row r="3410" spans="1:2" x14ac:dyDescent="0.35">
      <c r="A3410" s="1">
        <v>40932</v>
      </c>
      <c r="B3410">
        <v>146.66800000000001</v>
      </c>
    </row>
    <row r="3411" spans="1:2" x14ac:dyDescent="0.35">
      <c r="A3411" s="1">
        <v>40933</v>
      </c>
      <c r="B3411">
        <v>146.89099999999999</v>
      </c>
    </row>
    <row r="3412" spans="1:2" x14ac:dyDescent="0.35">
      <c r="A3412" s="1">
        <v>40934</v>
      </c>
      <c r="B3412">
        <v>148.49100000000001</v>
      </c>
    </row>
    <row r="3413" spans="1:2" x14ac:dyDescent="0.35">
      <c r="A3413" s="1">
        <v>40935</v>
      </c>
      <c r="B3413">
        <v>148.55799999999999</v>
      </c>
    </row>
    <row r="3414" spans="1:2" x14ac:dyDescent="0.35">
      <c r="A3414" s="1">
        <v>40938</v>
      </c>
      <c r="B3414">
        <v>149.631</v>
      </c>
    </row>
    <row r="3415" spans="1:2" x14ac:dyDescent="0.35">
      <c r="A3415" s="1">
        <v>40939</v>
      </c>
      <c r="B3415">
        <v>150.00899999999999</v>
      </c>
    </row>
    <row r="3416" spans="1:2" x14ac:dyDescent="0.35">
      <c r="A3416" s="1">
        <v>40940</v>
      </c>
      <c r="B3416">
        <v>150.15799999999999</v>
      </c>
    </row>
    <row r="3417" spans="1:2" x14ac:dyDescent="0.35">
      <c r="A3417" s="1">
        <v>40941</v>
      </c>
      <c r="B3417">
        <v>150.19900000000001</v>
      </c>
    </row>
    <row r="3418" spans="1:2" x14ac:dyDescent="0.35">
      <c r="A3418" s="1">
        <v>40942</v>
      </c>
      <c r="B3418">
        <v>148.738</v>
      </c>
    </row>
    <row r="3419" spans="1:2" x14ac:dyDescent="0.35">
      <c r="A3419" s="1">
        <v>40945</v>
      </c>
      <c r="B3419">
        <v>148.75200000000001</v>
      </c>
    </row>
    <row r="3420" spans="1:2" x14ac:dyDescent="0.35">
      <c r="A3420" s="1">
        <v>40946</v>
      </c>
      <c r="B3420">
        <v>148.27099999999999</v>
      </c>
    </row>
    <row r="3421" spans="1:2" x14ac:dyDescent="0.35">
      <c r="A3421" s="1">
        <v>40947</v>
      </c>
      <c r="B3421">
        <v>148.03100000000001</v>
      </c>
    </row>
    <row r="3422" spans="1:2" x14ac:dyDescent="0.35">
      <c r="A3422" s="1">
        <v>40948</v>
      </c>
      <c r="B3422">
        <v>147.62</v>
      </c>
    </row>
    <row r="3423" spans="1:2" x14ac:dyDescent="0.35">
      <c r="A3423" s="1">
        <v>40949</v>
      </c>
      <c r="B3423">
        <v>148.55000000000001</v>
      </c>
    </row>
    <row r="3424" spans="1:2" x14ac:dyDescent="0.35">
      <c r="A3424" s="1">
        <v>40952</v>
      </c>
      <c r="B3424">
        <v>148.803</v>
      </c>
    </row>
    <row r="3425" spans="1:2" x14ac:dyDescent="0.35">
      <c r="A3425" s="1">
        <v>40953</v>
      </c>
      <c r="B3425">
        <v>149.16499999999999</v>
      </c>
    </row>
    <row r="3426" spans="1:2" x14ac:dyDescent="0.35">
      <c r="A3426" s="1">
        <v>40954</v>
      </c>
      <c r="B3426">
        <v>149.286</v>
      </c>
    </row>
    <row r="3427" spans="1:2" x14ac:dyDescent="0.35">
      <c r="A3427" s="1">
        <v>40955</v>
      </c>
      <c r="B3427">
        <v>148.762</v>
      </c>
    </row>
    <row r="3428" spans="1:2" x14ac:dyDescent="0.35">
      <c r="A3428" s="1">
        <v>40956</v>
      </c>
      <c r="B3428">
        <v>148.01400000000001</v>
      </c>
    </row>
    <row r="3429" spans="1:2" x14ac:dyDescent="0.35">
      <c r="A3429" s="1">
        <v>40959</v>
      </c>
      <c r="B3429">
        <v>148.01400000000001</v>
      </c>
    </row>
    <row r="3430" spans="1:2" x14ac:dyDescent="0.35">
      <c r="A3430" s="1">
        <v>40960</v>
      </c>
      <c r="B3430">
        <v>147.68299999999999</v>
      </c>
    </row>
    <row r="3431" spans="1:2" x14ac:dyDescent="0.35">
      <c r="A3431" s="1">
        <v>40961</v>
      </c>
      <c r="B3431">
        <v>148.041</v>
      </c>
    </row>
    <row r="3432" spans="1:2" x14ac:dyDescent="0.35">
      <c r="A3432" s="1">
        <v>40962</v>
      </c>
      <c r="B3432">
        <v>147.88200000000001</v>
      </c>
    </row>
    <row r="3433" spans="1:2" x14ac:dyDescent="0.35">
      <c r="A3433" s="1">
        <v>40963</v>
      </c>
      <c r="B3433">
        <v>148.36000000000001</v>
      </c>
    </row>
    <row r="3434" spans="1:2" x14ac:dyDescent="0.35">
      <c r="A3434" s="1">
        <v>40966</v>
      </c>
      <c r="B3434">
        <v>149.18799999999999</v>
      </c>
    </row>
    <row r="3435" spans="1:2" x14ac:dyDescent="0.35">
      <c r="A3435" s="1">
        <v>40967</v>
      </c>
      <c r="B3435">
        <v>149.48400000000001</v>
      </c>
    </row>
    <row r="3436" spans="1:2" x14ac:dyDescent="0.35">
      <c r="A3436" s="1">
        <v>40968</v>
      </c>
      <c r="B3436">
        <v>148.81100000000001</v>
      </c>
    </row>
    <row r="3437" spans="1:2" x14ac:dyDescent="0.35">
      <c r="A3437" s="1">
        <v>40969</v>
      </c>
      <c r="B3437">
        <v>147.971</v>
      </c>
    </row>
    <row r="3438" spans="1:2" x14ac:dyDescent="0.35">
      <c r="A3438" s="1">
        <v>40970</v>
      </c>
      <c r="B3438">
        <v>148.66200000000001</v>
      </c>
    </row>
    <row r="3439" spans="1:2" x14ac:dyDescent="0.35">
      <c r="A3439" s="1">
        <v>40973</v>
      </c>
      <c r="B3439">
        <v>148.72900000000001</v>
      </c>
    </row>
    <row r="3440" spans="1:2" x14ac:dyDescent="0.35">
      <c r="A3440" s="1">
        <v>40974</v>
      </c>
      <c r="B3440">
        <v>149.42599999999999</v>
      </c>
    </row>
    <row r="3441" spans="1:2" x14ac:dyDescent="0.35">
      <c r="A3441" s="1">
        <v>40975</v>
      </c>
      <c r="B3441">
        <v>149.02199999999999</v>
      </c>
    </row>
    <row r="3442" spans="1:2" x14ac:dyDescent="0.35">
      <c r="A3442" s="1">
        <v>40976</v>
      </c>
      <c r="B3442">
        <v>148.607</v>
      </c>
    </row>
    <row r="3443" spans="1:2" x14ac:dyDescent="0.35">
      <c r="A3443" s="1">
        <v>40977</v>
      </c>
      <c r="B3443">
        <v>147.98099999999999</v>
      </c>
    </row>
    <row r="3444" spans="1:2" x14ac:dyDescent="0.35">
      <c r="A3444" s="1">
        <v>40980</v>
      </c>
      <c r="B3444">
        <v>148.554</v>
      </c>
    </row>
    <row r="3445" spans="1:2" x14ac:dyDescent="0.35">
      <c r="A3445" s="1">
        <v>40981</v>
      </c>
      <c r="B3445">
        <v>147.76900000000001</v>
      </c>
    </row>
    <row r="3446" spans="1:2" x14ac:dyDescent="0.35">
      <c r="A3446" s="1">
        <v>40982</v>
      </c>
      <c r="B3446">
        <v>145.839</v>
      </c>
    </row>
    <row r="3447" spans="1:2" x14ac:dyDescent="0.35">
      <c r="A3447" s="1">
        <v>40983</v>
      </c>
      <c r="B3447">
        <v>145.36199999999999</v>
      </c>
    </row>
    <row r="3448" spans="1:2" x14ac:dyDescent="0.35">
      <c r="A3448" s="1">
        <v>40984</v>
      </c>
      <c r="B3448">
        <v>144.70699999999999</v>
      </c>
    </row>
    <row r="3449" spans="1:2" x14ac:dyDescent="0.35">
      <c r="A3449" s="1">
        <v>40987</v>
      </c>
      <c r="B3449">
        <v>144.89099999999999</v>
      </c>
    </row>
    <row r="3450" spans="1:2" x14ac:dyDescent="0.35">
      <c r="A3450" s="1">
        <v>40988</v>
      </c>
      <c r="B3450">
        <v>144.16300000000001</v>
      </c>
    </row>
    <row r="3451" spans="1:2" x14ac:dyDescent="0.35">
      <c r="A3451" s="1">
        <v>40989</v>
      </c>
      <c r="B3451">
        <v>144.67500000000001</v>
      </c>
    </row>
    <row r="3452" spans="1:2" x14ac:dyDescent="0.35">
      <c r="A3452" s="1">
        <v>40990</v>
      </c>
      <c r="B3452">
        <v>145.58799999999999</v>
      </c>
    </row>
    <row r="3453" spans="1:2" x14ac:dyDescent="0.35">
      <c r="A3453" s="1">
        <v>40991</v>
      </c>
      <c r="B3453">
        <v>145.87299999999999</v>
      </c>
    </row>
    <row r="3454" spans="1:2" x14ac:dyDescent="0.35">
      <c r="A3454" s="1">
        <v>40994</v>
      </c>
      <c r="B3454">
        <v>145.29499999999999</v>
      </c>
    </row>
    <row r="3455" spans="1:2" x14ac:dyDescent="0.35">
      <c r="A3455" s="1">
        <v>40995</v>
      </c>
      <c r="B3455">
        <v>146.447</v>
      </c>
    </row>
    <row r="3456" spans="1:2" x14ac:dyDescent="0.35">
      <c r="A3456" s="1">
        <v>40996</v>
      </c>
      <c r="B3456">
        <v>146.72200000000001</v>
      </c>
    </row>
    <row r="3457" spans="1:2" x14ac:dyDescent="0.35">
      <c r="A3457" s="1">
        <v>40997</v>
      </c>
      <c r="B3457">
        <v>146.85400000000001</v>
      </c>
    </row>
    <row r="3458" spans="1:2" x14ac:dyDescent="0.35">
      <c r="A3458" s="1">
        <v>40998</v>
      </c>
      <c r="B3458">
        <v>146.881</v>
      </c>
    </row>
    <row r="3459" spans="1:2" x14ac:dyDescent="0.35">
      <c r="A3459" s="1">
        <v>41001</v>
      </c>
      <c r="B3459">
        <v>146.649</v>
      </c>
    </row>
    <row r="3460" spans="1:2" x14ac:dyDescent="0.35">
      <c r="A3460" s="1">
        <v>41002</v>
      </c>
      <c r="B3460">
        <v>146.559</v>
      </c>
    </row>
    <row r="3461" spans="1:2" x14ac:dyDescent="0.35">
      <c r="A3461" s="1">
        <v>41003</v>
      </c>
      <c r="B3461">
        <v>145.59800000000001</v>
      </c>
    </row>
    <row r="3462" spans="1:2" x14ac:dyDescent="0.35">
      <c r="A3462" s="1">
        <v>41004</v>
      </c>
      <c r="B3462">
        <v>146.02600000000001</v>
      </c>
    </row>
    <row r="3463" spans="1:2" x14ac:dyDescent="0.35">
      <c r="A3463" s="1">
        <v>41005</v>
      </c>
      <c r="B3463">
        <v>146.02600000000001</v>
      </c>
    </row>
    <row r="3464" spans="1:2" x14ac:dyDescent="0.35">
      <c r="A3464" s="1">
        <v>41008</v>
      </c>
      <c r="B3464">
        <v>146.02600000000001</v>
      </c>
    </row>
    <row r="3465" spans="1:2" x14ac:dyDescent="0.35">
      <c r="A3465" s="1">
        <v>41009</v>
      </c>
      <c r="B3465">
        <v>148.74100000000001</v>
      </c>
    </row>
    <row r="3466" spans="1:2" x14ac:dyDescent="0.35">
      <c r="A3466" s="1">
        <v>41010</v>
      </c>
      <c r="B3466">
        <v>148.249</v>
      </c>
    </row>
    <row r="3467" spans="1:2" x14ac:dyDescent="0.35">
      <c r="A3467" s="1">
        <v>41011</v>
      </c>
      <c r="B3467">
        <v>148.18299999999999</v>
      </c>
    </row>
    <row r="3468" spans="1:2" x14ac:dyDescent="0.35">
      <c r="A3468" s="1">
        <v>41012</v>
      </c>
      <c r="B3468">
        <v>148.768</v>
      </c>
    </row>
    <row r="3469" spans="1:2" x14ac:dyDescent="0.35">
      <c r="A3469" s="1">
        <v>41015</v>
      </c>
      <c r="B3469">
        <v>149.31700000000001</v>
      </c>
    </row>
    <row r="3470" spans="1:2" x14ac:dyDescent="0.35">
      <c r="A3470" s="1">
        <v>41016</v>
      </c>
      <c r="B3470">
        <v>148.661</v>
      </c>
    </row>
    <row r="3471" spans="1:2" x14ac:dyDescent="0.35">
      <c r="A3471" s="1">
        <v>41017</v>
      </c>
      <c r="B3471">
        <v>148.982</v>
      </c>
    </row>
    <row r="3472" spans="1:2" x14ac:dyDescent="0.35">
      <c r="A3472" s="1">
        <v>41018</v>
      </c>
      <c r="B3472">
        <v>149.18299999999999</v>
      </c>
    </row>
    <row r="3473" spans="1:2" x14ac:dyDescent="0.35">
      <c r="A3473" s="1">
        <v>41019</v>
      </c>
      <c r="B3473">
        <v>148.88900000000001</v>
      </c>
    </row>
    <row r="3474" spans="1:2" x14ac:dyDescent="0.35">
      <c r="A3474" s="1">
        <v>41022</v>
      </c>
      <c r="B3474">
        <v>149.827</v>
      </c>
    </row>
    <row r="3475" spans="1:2" x14ac:dyDescent="0.35">
      <c r="A3475" s="1">
        <v>41023</v>
      </c>
      <c r="B3475">
        <v>149.12700000000001</v>
      </c>
    </row>
    <row r="3476" spans="1:2" x14ac:dyDescent="0.35">
      <c r="A3476" s="1">
        <v>41024</v>
      </c>
      <c r="B3476">
        <v>148.726</v>
      </c>
    </row>
    <row r="3477" spans="1:2" x14ac:dyDescent="0.35">
      <c r="A3477" s="1">
        <v>41025</v>
      </c>
      <c r="B3477">
        <v>149.34100000000001</v>
      </c>
    </row>
    <row r="3478" spans="1:2" x14ac:dyDescent="0.35">
      <c r="A3478" s="1">
        <v>41026</v>
      </c>
      <c r="B3478">
        <v>149.19300000000001</v>
      </c>
    </row>
    <row r="3479" spans="1:2" x14ac:dyDescent="0.35">
      <c r="A3479" s="1">
        <v>41029</v>
      </c>
      <c r="B3479">
        <v>149.892</v>
      </c>
    </row>
    <row r="3480" spans="1:2" x14ac:dyDescent="0.35">
      <c r="A3480" s="1">
        <v>41030</v>
      </c>
      <c r="B3480">
        <v>149.447</v>
      </c>
    </row>
    <row r="3481" spans="1:2" x14ac:dyDescent="0.35">
      <c r="A3481" s="1">
        <v>41031</v>
      </c>
      <c r="B3481">
        <v>149.81</v>
      </c>
    </row>
    <row r="3482" spans="1:2" x14ac:dyDescent="0.35">
      <c r="A3482" s="1">
        <v>41032</v>
      </c>
      <c r="B3482">
        <v>149.63499999999999</v>
      </c>
    </row>
    <row r="3483" spans="1:2" x14ac:dyDescent="0.35">
      <c r="A3483" s="1">
        <v>41033</v>
      </c>
      <c r="B3483">
        <v>150.13399999999999</v>
      </c>
    </row>
    <row r="3484" spans="1:2" x14ac:dyDescent="0.35">
      <c r="A3484" s="1">
        <v>41036</v>
      </c>
      <c r="B3484">
        <v>150.13399999999999</v>
      </c>
    </row>
    <row r="3485" spans="1:2" x14ac:dyDescent="0.35">
      <c r="A3485" s="1">
        <v>41037</v>
      </c>
      <c r="B3485">
        <v>150.72999999999999</v>
      </c>
    </row>
    <row r="3486" spans="1:2" x14ac:dyDescent="0.35">
      <c r="A3486" s="1">
        <v>41038</v>
      </c>
      <c r="B3486">
        <v>150.81100000000001</v>
      </c>
    </row>
    <row r="3487" spans="1:2" x14ac:dyDescent="0.35">
      <c r="A3487" s="1">
        <v>41039</v>
      </c>
      <c r="B3487">
        <v>150.227</v>
      </c>
    </row>
    <row r="3488" spans="1:2" x14ac:dyDescent="0.35">
      <c r="A3488" s="1">
        <v>41040</v>
      </c>
      <c r="B3488">
        <v>150.63300000000001</v>
      </c>
    </row>
    <row r="3489" spans="1:2" x14ac:dyDescent="0.35">
      <c r="A3489" s="1">
        <v>41043</v>
      </c>
      <c r="B3489">
        <v>151.42099999999999</v>
      </c>
    </row>
    <row r="3490" spans="1:2" x14ac:dyDescent="0.35">
      <c r="A3490" s="1">
        <v>41044</v>
      </c>
      <c r="B3490">
        <v>151.488</v>
      </c>
    </row>
    <row r="3491" spans="1:2" x14ac:dyDescent="0.35">
      <c r="A3491" s="1">
        <v>41045</v>
      </c>
      <c r="B3491">
        <v>151.39099999999999</v>
      </c>
    </row>
    <row r="3492" spans="1:2" x14ac:dyDescent="0.35">
      <c r="A3492" s="1">
        <v>41046</v>
      </c>
      <c r="B3492">
        <v>152.255</v>
      </c>
    </row>
    <row r="3493" spans="1:2" x14ac:dyDescent="0.35">
      <c r="A3493" s="1">
        <v>41047</v>
      </c>
      <c r="B3493">
        <v>152.47499999999999</v>
      </c>
    </row>
    <row r="3494" spans="1:2" x14ac:dyDescent="0.35">
      <c r="A3494" s="1">
        <v>41050</v>
      </c>
      <c r="B3494">
        <v>152.58099999999999</v>
      </c>
    </row>
    <row r="3495" spans="1:2" x14ac:dyDescent="0.35">
      <c r="A3495" s="1">
        <v>41051</v>
      </c>
      <c r="B3495">
        <v>151.77699999999999</v>
      </c>
    </row>
    <row r="3496" spans="1:2" x14ac:dyDescent="0.35">
      <c r="A3496" s="1">
        <v>41052</v>
      </c>
      <c r="B3496">
        <v>152.74199999999999</v>
      </c>
    </row>
    <row r="3497" spans="1:2" x14ac:dyDescent="0.35">
      <c r="A3497" s="1">
        <v>41053</v>
      </c>
      <c r="B3497">
        <v>151.89599999999999</v>
      </c>
    </row>
    <row r="3498" spans="1:2" x14ac:dyDescent="0.35">
      <c r="A3498" s="1">
        <v>41054</v>
      </c>
      <c r="B3498">
        <v>152.33600000000001</v>
      </c>
    </row>
    <row r="3499" spans="1:2" x14ac:dyDescent="0.35">
      <c r="A3499" s="1">
        <v>41057</v>
      </c>
      <c r="B3499">
        <v>152.33600000000001</v>
      </c>
    </row>
    <row r="3500" spans="1:2" x14ac:dyDescent="0.35">
      <c r="A3500" s="1">
        <v>41058</v>
      </c>
      <c r="B3500">
        <v>152.495</v>
      </c>
    </row>
    <row r="3501" spans="1:2" x14ac:dyDescent="0.35">
      <c r="A3501" s="1">
        <v>41059</v>
      </c>
      <c r="B3501">
        <v>153.494</v>
      </c>
    </row>
    <row r="3502" spans="1:2" x14ac:dyDescent="0.35">
      <c r="A3502" s="1">
        <v>41060</v>
      </c>
      <c r="B3502">
        <v>154.64400000000001</v>
      </c>
    </row>
    <row r="3503" spans="1:2" x14ac:dyDescent="0.35">
      <c r="A3503" s="1">
        <v>41061</v>
      </c>
      <c r="B3503">
        <v>155.52099999999999</v>
      </c>
    </row>
    <row r="3504" spans="1:2" x14ac:dyDescent="0.35">
      <c r="A3504" s="1">
        <v>41064</v>
      </c>
      <c r="B3504">
        <v>155.52099999999999</v>
      </c>
    </row>
    <row r="3505" spans="1:2" x14ac:dyDescent="0.35">
      <c r="A3505" s="1">
        <v>41065</v>
      </c>
      <c r="B3505">
        <v>155.52099999999999</v>
      </c>
    </row>
    <row r="3506" spans="1:2" x14ac:dyDescent="0.35">
      <c r="A3506" s="1">
        <v>41066</v>
      </c>
      <c r="B3506">
        <v>153.79300000000001</v>
      </c>
    </row>
    <row r="3507" spans="1:2" x14ac:dyDescent="0.35">
      <c r="A3507" s="1">
        <v>41067</v>
      </c>
      <c r="B3507">
        <v>153.32900000000001</v>
      </c>
    </row>
    <row r="3508" spans="1:2" x14ac:dyDescent="0.35">
      <c r="A3508" s="1">
        <v>41068</v>
      </c>
      <c r="B3508">
        <v>153.76</v>
      </c>
    </row>
    <row r="3509" spans="1:2" x14ac:dyDescent="0.35">
      <c r="A3509" s="1">
        <v>41071</v>
      </c>
      <c r="B3509">
        <v>153.90899999999999</v>
      </c>
    </row>
    <row r="3510" spans="1:2" x14ac:dyDescent="0.35">
      <c r="A3510" s="1">
        <v>41072</v>
      </c>
      <c r="B3510">
        <v>153.58500000000001</v>
      </c>
    </row>
    <row r="3511" spans="1:2" x14ac:dyDescent="0.35">
      <c r="A3511" s="1">
        <v>41073</v>
      </c>
      <c r="B3511">
        <v>153.37299999999999</v>
      </c>
    </row>
    <row r="3512" spans="1:2" x14ac:dyDescent="0.35">
      <c r="A3512" s="1">
        <v>41074</v>
      </c>
      <c r="B3512">
        <v>153.86000000000001</v>
      </c>
    </row>
    <row r="3513" spans="1:2" x14ac:dyDescent="0.35">
      <c r="A3513" s="1">
        <v>41075</v>
      </c>
      <c r="B3513">
        <v>154.703</v>
      </c>
    </row>
    <row r="3514" spans="1:2" x14ac:dyDescent="0.35">
      <c r="A3514" s="1">
        <v>41078</v>
      </c>
      <c r="B3514">
        <v>154.51400000000001</v>
      </c>
    </row>
    <row r="3515" spans="1:2" x14ac:dyDescent="0.35">
      <c r="A3515" s="1">
        <v>41079</v>
      </c>
      <c r="B3515">
        <v>154.15899999999999</v>
      </c>
    </row>
    <row r="3516" spans="1:2" x14ac:dyDescent="0.35">
      <c r="A3516" s="1">
        <v>41080</v>
      </c>
      <c r="B3516">
        <v>153.65199999999999</v>
      </c>
    </row>
    <row r="3517" spans="1:2" x14ac:dyDescent="0.35">
      <c r="A3517" s="1">
        <v>41081</v>
      </c>
      <c r="B3517">
        <v>154.29499999999999</v>
      </c>
    </row>
    <row r="3518" spans="1:2" x14ac:dyDescent="0.35">
      <c r="A3518" s="1">
        <v>41082</v>
      </c>
      <c r="B3518">
        <v>153.815</v>
      </c>
    </row>
    <row r="3519" spans="1:2" x14ac:dyDescent="0.35">
      <c r="A3519" s="1">
        <v>41085</v>
      </c>
      <c r="B3519">
        <v>154.45500000000001</v>
      </c>
    </row>
    <row r="3520" spans="1:2" x14ac:dyDescent="0.35">
      <c r="A3520" s="1">
        <v>41086</v>
      </c>
      <c r="B3520">
        <v>154.34</v>
      </c>
    </row>
    <row r="3521" spans="1:2" x14ac:dyDescent="0.35">
      <c r="A3521" s="1">
        <v>41087</v>
      </c>
      <c r="B3521">
        <v>154.28200000000001</v>
      </c>
    </row>
    <row r="3522" spans="1:2" x14ac:dyDescent="0.35">
      <c r="A3522" s="1">
        <v>41088</v>
      </c>
      <c r="B3522">
        <v>154.97200000000001</v>
      </c>
    </row>
    <row r="3523" spans="1:2" x14ac:dyDescent="0.35">
      <c r="A3523" s="1">
        <v>41089</v>
      </c>
      <c r="B3523">
        <v>154.27699999999999</v>
      </c>
    </row>
    <row r="3524" spans="1:2" x14ac:dyDescent="0.35">
      <c r="A3524" s="1">
        <v>41092</v>
      </c>
      <c r="B3524">
        <v>155.09</v>
      </c>
    </row>
    <row r="3525" spans="1:2" x14ac:dyDescent="0.35">
      <c r="A3525" s="1">
        <v>41093</v>
      </c>
      <c r="B3525">
        <v>154.536</v>
      </c>
    </row>
    <row r="3526" spans="1:2" x14ac:dyDescent="0.35">
      <c r="A3526" s="1">
        <v>41094</v>
      </c>
      <c r="B3526">
        <v>154.536</v>
      </c>
    </row>
    <row r="3527" spans="1:2" x14ac:dyDescent="0.35">
      <c r="A3527" s="1">
        <v>41095</v>
      </c>
      <c r="B3527">
        <v>154.928</v>
      </c>
    </row>
    <row r="3528" spans="1:2" x14ac:dyDescent="0.35">
      <c r="A3528" s="1">
        <v>41096</v>
      </c>
      <c r="B3528">
        <v>155.33699999999999</v>
      </c>
    </row>
    <row r="3529" spans="1:2" x14ac:dyDescent="0.35">
      <c r="A3529" s="1">
        <v>41099</v>
      </c>
      <c r="B3529">
        <v>155.68600000000001</v>
      </c>
    </row>
    <row r="3530" spans="1:2" x14ac:dyDescent="0.35">
      <c r="A3530" s="1">
        <v>41100</v>
      </c>
      <c r="B3530">
        <v>156.184</v>
      </c>
    </row>
    <row r="3531" spans="1:2" x14ac:dyDescent="0.35">
      <c r="A3531" s="1">
        <v>41101</v>
      </c>
      <c r="B3531">
        <v>156.49700000000001</v>
      </c>
    </row>
    <row r="3532" spans="1:2" x14ac:dyDescent="0.35">
      <c r="A3532" s="1">
        <v>41102</v>
      </c>
      <c r="B3532">
        <v>156.75399999999999</v>
      </c>
    </row>
    <row r="3533" spans="1:2" x14ac:dyDescent="0.35">
      <c r="A3533" s="1">
        <v>41103</v>
      </c>
      <c r="B3533">
        <v>156.37700000000001</v>
      </c>
    </row>
    <row r="3534" spans="1:2" x14ac:dyDescent="0.35">
      <c r="A3534" s="1">
        <v>41106</v>
      </c>
      <c r="B3534">
        <v>157.10300000000001</v>
      </c>
    </row>
    <row r="3535" spans="1:2" x14ac:dyDescent="0.35">
      <c r="A3535" s="1">
        <v>41107</v>
      </c>
      <c r="B3535">
        <v>156.63800000000001</v>
      </c>
    </row>
    <row r="3536" spans="1:2" x14ac:dyDescent="0.35">
      <c r="A3536" s="1">
        <v>41108</v>
      </c>
      <c r="B3536">
        <v>156.535</v>
      </c>
    </row>
    <row r="3537" spans="1:2" x14ac:dyDescent="0.35">
      <c r="A3537" s="1">
        <v>41109</v>
      </c>
      <c r="B3537">
        <v>156.489</v>
      </c>
    </row>
    <row r="3538" spans="1:2" x14ac:dyDescent="0.35">
      <c r="A3538" s="1">
        <v>41110</v>
      </c>
      <c r="B3538">
        <v>156.977</v>
      </c>
    </row>
    <row r="3539" spans="1:2" x14ac:dyDescent="0.35">
      <c r="A3539" s="1">
        <v>41113</v>
      </c>
      <c r="B3539">
        <v>157.67699999999999</v>
      </c>
    </row>
    <row r="3540" spans="1:2" x14ac:dyDescent="0.35">
      <c r="A3540" s="1">
        <v>41114</v>
      </c>
      <c r="B3540">
        <v>157.572</v>
      </c>
    </row>
    <row r="3541" spans="1:2" x14ac:dyDescent="0.35">
      <c r="A3541" s="1">
        <v>41115</v>
      </c>
      <c r="B3541">
        <v>157.88900000000001</v>
      </c>
    </row>
    <row r="3542" spans="1:2" x14ac:dyDescent="0.35">
      <c r="A3542" s="1">
        <v>41116</v>
      </c>
      <c r="B3542">
        <v>157.60900000000001</v>
      </c>
    </row>
    <row r="3543" spans="1:2" x14ac:dyDescent="0.35">
      <c r="A3543" s="1">
        <v>41117</v>
      </c>
      <c r="B3543">
        <v>156.434</v>
      </c>
    </row>
    <row r="3544" spans="1:2" x14ac:dyDescent="0.35">
      <c r="A3544" s="1">
        <v>41120</v>
      </c>
      <c r="B3544">
        <v>156.642</v>
      </c>
    </row>
    <row r="3545" spans="1:2" x14ac:dyDescent="0.35">
      <c r="A3545" s="1">
        <v>41121</v>
      </c>
      <c r="B3545">
        <v>157.21700000000001</v>
      </c>
    </row>
    <row r="3546" spans="1:2" x14ac:dyDescent="0.35">
      <c r="A3546" s="1">
        <v>41122</v>
      </c>
      <c r="B3546">
        <v>156.69399999999999</v>
      </c>
    </row>
    <row r="3547" spans="1:2" x14ac:dyDescent="0.35">
      <c r="A3547" s="1">
        <v>41123</v>
      </c>
      <c r="B3547">
        <v>156.69200000000001</v>
      </c>
    </row>
    <row r="3548" spans="1:2" x14ac:dyDescent="0.35">
      <c r="A3548" s="1">
        <v>41124</v>
      </c>
      <c r="B3548">
        <v>155.471</v>
      </c>
    </row>
    <row r="3549" spans="1:2" x14ac:dyDescent="0.35">
      <c r="A3549" s="1">
        <v>41127</v>
      </c>
      <c r="B3549">
        <v>155.96299999999999</v>
      </c>
    </row>
    <row r="3550" spans="1:2" x14ac:dyDescent="0.35">
      <c r="A3550" s="1">
        <v>41128</v>
      </c>
      <c r="B3550">
        <v>154.624</v>
      </c>
    </row>
    <row r="3551" spans="1:2" x14ac:dyDescent="0.35">
      <c r="A3551" s="1">
        <v>41129</v>
      </c>
      <c r="B3551">
        <v>154.94800000000001</v>
      </c>
    </row>
    <row r="3552" spans="1:2" x14ac:dyDescent="0.35">
      <c r="A3552" s="1">
        <v>41130</v>
      </c>
      <c r="B3552">
        <v>154.001</v>
      </c>
    </row>
    <row r="3553" spans="1:2" x14ac:dyDescent="0.35">
      <c r="A3553" s="1">
        <v>41131</v>
      </c>
      <c r="B3553">
        <v>154.82900000000001</v>
      </c>
    </row>
    <row r="3554" spans="1:2" x14ac:dyDescent="0.35">
      <c r="A3554" s="1">
        <v>41134</v>
      </c>
      <c r="B3554">
        <v>155.12200000000001</v>
      </c>
    </row>
    <row r="3555" spans="1:2" x14ac:dyDescent="0.35">
      <c r="A3555" s="1">
        <v>41135</v>
      </c>
      <c r="B3555">
        <v>154.31399999999999</v>
      </c>
    </row>
    <row r="3556" spans="1:2" x14ac:dyDescent="0.35">
      <c r="A3556" s="1">
        <v>41136</v>
      </c>
      <c r="B3556">
        <v>153.054</v>
      </c>
    </row>
    <row r="3557" spans="1:2" x14ac:dyDescent="0.35">
      <c r="A3557" s="1">
        <v>41137</v>
      </c>
      <c r="B3557">
        <v>152.666</v>
      </c>
    </row>
    <row r="3558" spans="1:2" x14ac:dyDescent="0.35">
      <c r="A3558" s="1">
        <v>41138</v>
      </c>
      <c r="B3558">
        <v>152.87200000000001</v>
      </c>
    </row>
    <row r="3559" spans="1:2" x14ac:dyDescent="0.35">
      <c r="A3559" s="1">
        <v>41141</v>
      </c>
      <c r="B3559">
        <v>152.898</v>
      </c>
    </row>
    <row r="3560" spans="1:2" x14ac:dyDescent="0.35">
      <c r="A3560" s="1">
        <v>41142</v>
      </c>
      <c r="B3560">
        <v>152.35900000000001</v>
      </c>
    </row>
    <row r="3561" spans="1:2" x14ac:dyDescent="0.35">
      <c r="A3561" s="1">
        <v>41143</v>
      </c>
      <c r="B3561">
        <v>153.60400000000001</v>
      </c>
    </row>
    <row r="3562" spans="1:2" x14ac:dyDescent="0.35">
      <c r="A3562" s="1">
        <v>41144</v>
      </c>
      <c r="B3562">
        <v>154.94800000000001</v>
      </c>
    </row>
    <row r="3563" spans="1:2" x14ac:dyDescent="0.35">
      <c r="A3563" s="1">
        <v>41145</v>
      </c>
      <c r="B3563">
        <v>155.08799999999999</v>
      </c>
    </row>
    <row r="3564" spans="1:2" x14ac:dyDescent="0.35">
      <c r="A3564" s="1">
        <v>41148</v>
      </c>
      <c r="B3564">
        <v>155.08799999999999</v>
      </c>
    </row>
    <row r="3565" spans="1:2" x14ac:dyDescent="0.35">
      <c r="A3565" s="1">
        <v>41149</v>
      </c>
      <c r="B3565">
        <v>155.66399999999999</v>
      </c>
    </row>
    <row r="3566" spans="1:2" x14ac:dyDescent="0.35">
      <c r="A3566" s="1">
        <v>41150</v>
      </c>
      <c r="B3566">
        <v>155.27799999999999</v>
      </c>
    </row>
    <row r="3567" spans="1:2" x14ac:dyDescent="0.35">
      <c r="A3567" s="1">
        <v>41151</v>
      </c>
      <c r="B3567">
        <v>155.71700000000001</v>
      </c>
    </row>
    <row r="3568" spans="1:2" x14ac:dyDescent="0.35">
      <c r="A3568" s="1">
        <v>41152</v>
      </c>
      <c r="B3568">
        <v>155.958</v>
      </c>
    </row>
    <row r="3569" spans="1:2" x14ac:dyDescent="0.35">
      <c r="A3569" s="1">
        <v>41155</v>
      </c>
      <c r="B3569">
        <v>155.958</v>
      </c>
    </row>
    <row r="3570" spans="1:2" x14ac:dyDescent="0.35">
      <c r="A3570" s="1">
        <v>41156</v>
      </c>
      <c r="B3570">
        <v>156.738</v>
      </c>
    </row>
    <row r="3571" spans="1:2" x14ac:dyDescent="0.35">
      <c r="A3571" s="1">
        <v>41157</v>
      </c>
      <c r="B3571">
        <v>156.47800000000001</v>
      </c>
    </row>
    <row r="3572" spans="1:2" x14ac:dyDescent="0.35">
      <c r="A3572" s="1">
        <v>41158</v>
      </c>
      <c r="B3572">
        <v>155.035</v>
      </c>
    </row>
    <row r="3573" spans="1:2" x14ac:dyDescent="0.35">
      <c r="A3573" s="1">
        <v>41159</v>
      </c>
      <c r="B3573">
        <v>155.84200000000001</v>
      </c>
    </row>
    <row r="3574" spans="1:2" x14ac:dyDescent="0.35">
      <c r="A3574" s="1">
        <v>41162</v>
      </c>
      <c r="B3574">
        <v>155.184</v>
      </c>
    </row>
    <row r="3575" spans="1:2" x14ac:dyDescent="0.35">
      <c r="A3575" s="1">
        <v>41163</v>
      </c>
      <c r="B3575">
        <v>154.87299999999999</v>
      </c>
    </row>
    <row r="3576" spans="1:2" x14ac:dyDescent="0.35">
      <c r="A3576" s="1">
        <v>41164</v>
      </c>
      <c r="B3576">
        <v>154.21</v>
      </c>
    </row>
    <row r="3577" spans="1:2" x14ac:dyDescent="0.35">
      <c r="A3577" s="1">
        <v>41165</v>
      </c>
      <c r="B3577">
        <v>154.49</v>
      </c>
    </row>
    <row r="3578" spans="1:2" x14ac:dyDescent="0.35">
      <c r="A3578" s="1">
        <v>41166</v>
      </c>
      <c r="B3578">
        <v>153.13300000000001</v>
      </c>
    </row>
    <row r="3579" spans="1:2" x14ac:dyDescent="0.35">
      <c r="A3579" s="1">
        <v>41169</v>
      </c>
      <c r="B3579">
        <v>153.898</v>
      </c>
    </row>
    <row r="3580" spans="1:2" x14ac:dyDescent="0.35">
      <c r="A3580" s="1">
        <v>41170</v>
      </c>
      <c r="B3580">
        <v>154.40199999999999</v>
      </c>
    </row>
    <row r="3581" spans="1:2" x14ac:dyDescent="0.35">
      <c r="A3581" s="1">
        <v>41171</v>
      </c>
      <c r="B3581">
        <v>154.767</v>
      </c>
    </row>
    <row r="3582" spans="1:2" x14ac:dyDescent="0.35">
      <c r="A3582" s="1">
        <v>41172</v>
      </c>
      <c r="B3582">
        <v>155.304</v>
      </c>
    </row>
    <row r="3583" spans="1:2" x14ac:dyDescent="0.35">
      <c r="A3583" s="1">
        <v>41173</v>
      </c>
      <c r="B3583">
        <v>155.14699999999999</v>
      </c>
    </row>
    <row r="3584" spans="1:2" x14ac:dyDescent="0.35">
      <c r="A3584" s="1">
        <v>41176</v>
      </c>
      <c r="B3584">
        <v>155.81100000000001</v>
      </c>
    </row>
    <row r="3585" spans="1:2" x14ac:dyDescent="0.35">
      <c r="A3585" s="1">
        <v>41177</v>
      </c>
      <c r="B3585">
        <v>155.54</v>
      </c>
    </row>
    <row r="3586" spans="1:2" x14ac:dyDescent="0.35">
      <c r="A3586" s="1">
        <v>41178</v>
      </c>
      <c r="B3586">
        <v>156.73699999999999</v>
      </c>
    </row>
    <row r="3587" spans="1:2" x14ac:dyDescent="0.35">
      <c r="A3587" s="1">
        <v>41179</v>
      </c>
      <c r="B3587">
        <v>156.49199999999999</v>
      </c>
    </row>
    <row r="3588" spans="1:2" x14ac:dyDescent="0.35">
      <c r="A3588" s="1">
        <v>41180</v>
      </c>
      <c r="B3588">
        <v>156.80600000000001</v>
      </c>
    </row>
    <row r="3589" spans="1:2" x14ac:dyDescent="0.35">
      <c r="A3589" s="1">
        <v>41183</v>
      </c>
      <c r="B3589">
        <v>156.244</v>
      </c>
    </row>
    <row r="3590" spans="1:2" x14ac:dyDescent="0.35">
      <c r="A3590" s="1">
        <v>41184</v>
      </c>
      <c r="B3590">
        <v>156.44399999999999</v>
      </c>
    </row>
    <row r="3591" spans="1:2" x14ac:dyDescent="0.35">
      <c r="A3591" s="1">
        <v>41185</v>
      </c>
      <c r="B3591">
        <v>156.572</v>
      </c>
    </row>
    <row r="3592" spans="1:2" x14ac:dyDescent="0.35">
      <c r="A3592" s="1">
        <v>41186</v>
      </c>
      <c r="B3592">
        <v>156.41300000000001</v>
      </c>
    </row>
    <row r="3593" spans="1:2" x14ac:dyDescent="0.35">
      <c r="A3593" s="1">
        <v>41187</v>
      </c>
      <c r="B3593">
        <v>155.25700000000001</v>
      </c>
    </row>
    <row r="3594" spans="1:2" x14ac:dyDescent="0.35">
      <c r="A3594" s="1">
        <v>41190</v>
      </c>
      <c r="B3594">
        <v>155.25700000000001</v>
      </c>
    </row>
    <row r="3595" spans="1:2" x14ac:dyDescent="0.35">
      <c r="A3595" s="1">
        <v>41191</v>
      </c>
      <c r="B3595">
        <v>155.58000000000001</v>
      </c>
    </row>
    <row r="3596" spans="1:2" x14ac:dyDescent="0.35">
      <c r="A3596" s="1">
        <v>41192</v>
      </c>
      <c r="B3596">
        <v>155.24</v>
      </c>
    </row>
    <row r="3597" spans="1:2" x14ac:dyDescent="0.35">
      <c r="A3597" s="1">
        <v>41193</v>
      </c>
      <c r="B3597">
        <v>155.636</v>
      </c>
    </row>
    <row r="3598" spans="1:2" x14ac:dyDescent="0.35">
      <c r="A3598" s="1">
        <v>41194</v>
      </c>
      <c r="B3598">
        <v>156.46100000000001</v>
      </c>
    </row>
    <row r="3599" spans="1:2" x14ac:dyDescent="0.35">
      <c r="A3599" s="1">
        <v>41197</v>
      </c>
      <c r="B3599">
        <v>156.501</v>
      </c>
    </row>
    <row r="3600" spans="1:2" x14ac:dyDescent="0.35">
      <c r="A3600" s="1">
        <v>41198</v>
      </c>
      <c r="B3600">
        <v>155.85599999999999</v>
      </c>
    </row>
    <row r="3601" spans="1:2" x14ac:dyDescent="0.35">
      <c r="A3601" s="1">
        <v>41199</v>
      </c>
      <c r="B3601">
        <v>154.976</v>
      </c>
    </row>
    <row r="3602" spans="1:2" x14ac:dyDescent="0.35">
      <c r="A3602" s="1">
        <v>41200</v>
      </c>
      <c r="B3602">
        <v>154.76400000000001</v>
      </c>
    </row>
    <row r="3603" spans="1:2" x14ac:dyDescent="0.35">
      <c r="A3603" s="1">
        <v>41201</v>
      </c>
      <c r="B3603">
        <v>154.93299999999999</v>
      </c>
    </row>
    <row r="3604" spans="1:2" x14ac:dyDescent="0.35">
      <c r="A3604" s="1">
        <v>41204</v>
      </c>
      <c r="B3604">
        <v>154.86000000000001</v>
      </c>
    </row>
    <row r="3605" spans="1:2" x14ac:dyDescent="0.35">
      <c r="A3605" s="1">
        <v>41205</v>
      </c>
      <c r="B3605">
        <v>155.32499999999999</v>
      </c>
    </row>
    <row r="3606" spans="1:2" x14ac:dyDescent="0.35">
      <c r="A3606" s="1">
        <v>41206</v>
      </c>
      <c r="B3606">
        <v>154.971</v>
      </c>
    </row>
    <row r="3607" spans="1:2" x14ac:dyDescent="0.35">
      <c r="A3607" s="1">
        <v>41207</v>
      </c>
      <c r="B3607">
        <v>154.47800000000001</v>
      </c>
    </row>
    <row r="3608" spans="1:2" x14ac:dyDescent="0.35">
      <c r="A3608" s="1">
        <v>41208</v>
      </c>
      <c r="B3608">
        <v>155.37899999999999</v>
      </c>
    </row>
    <row r="3609" spans="1:2" x14ac:dyDescent="0.35">
      <c r="A3609" s="1">
        <v>41211</v>
      </c>
      <c r="B3609">
        <v>156.1</v>
      </c>
    </row>
    <row r="3610" spans="1:2" x14ac:dyDescent="0.35">
      <c r="A3610" s="1">
        <v>41212</v>
      </c>
      <c r="B3610">
        <v>156.113</v>
      </c>
    </row>
    <row r="3611" spans="1:2" x14ac:dyDescent="0.35">
      <c r="A3611" s="1">
        <v>41213</v>
      </c>
      <c r="B3611">
        <v>156.21199999999999</v>
      </c>
    </row>
    <row r="3612" spans="1:2" x14ac:dyDescent="0.35">
      <c r="A3612" s="1">
        <v>41214</v>
      </c>
      <c r="B3612">
        <v>155.88300000000001</v>
      </c>
    </row>
    <row r="3613" spans="1:2" x14ac:dyDescent="0.35">
      <c r="A3613" s="1">
        <v>41215</v>
      </c>
      <c r="B3613">
        <v>155.78200000000001</v>
      </c>
    </row>
    <row r="3614" spans="1:2" x14ac:dyDescent="0.35">
      <c r="A3614" s="1">
        <v>41218</v>
      </c>
      <c r="B3614">
        <v>156.834</v>
      </c>
    </row>
    <row r="3615" spans="1:2" x14ac:dyDescent="0.35">
      <c r="A3615" s="1">
        <v>41219</v>
      </c>
      <c r="B3615">
        <v>156.346</v>
      </c>
    </row>
    <row r="3616" spans="1:2" x14ac:dyDescent="0.35">
      <c r="A3616" s="1">
        <v>41220</v>
      </c>
      <c r="B3616">
        <v>157.27699999999999</v>
      </c>
    </row>
    <row r="3617" spans="1:2" x14ac:dyDescent="0.35">
      <c r="A3617" s="1">
        <v>41221</v>
      </c>
      <c r="B3617">
        <v>157.04499999999999</v>
      </c>
    </row>
    <row r="3618" spans="1:2" x14ac:dyDescent="0.35">
      <c r="A3618" s="1">
        <v>41222</v>
      </c>
      <c r="B3618">
        <v>157.41800000000001</v>
      </c>
    </row>
    <row r="3619" spans="1:2" x14ac:dyDescent="0.35">
      <c r="A3619" s="1">
        <v>41225</v>
      </c>
      <c r="B3619">
        <v>157.41800000000001</v>
      </c>
    </row>
    <row r="3620" spans="1:2" x14ac:dyDescent="0.35">
      <c r="A3620" s="1">
        <v>41226</v>
      </c>
      <c r="B3620">
        <v>157.87299999999999</v>
      </c>
    </row>
    <row r="3621" spans="1:2" x14ac:dyDescent="0.35">
      <c r="A3621" s="1">
        <v>41227</v>
      </c>
      <c r="B3621">
        <v>158.00200000000001</v>
      </c>
    </row>
    <row r="3622" spans="1:2" x14ac:dyDescent="0.35">
      <c r="A3622" s="1">
        <v>41228</v>
      </c>
      <c r="B3622">
        <v>158.05799999999999</v>
      </c>
    </row>
    <row r="3623" spans="1:2" x14ac:dyDescent="0.35">
      <c r="A3623" s="1">
        <v>41229</v>
      </c>
      <c r="B3623">
        <v>158.1</v>
      </c>
    </row>
    <row r="3624" spans="1:2" x14ac:dyDescent="0.35">
      <c r="A3624" s="1">
        <v>41232</v>
      </c>
      <c r="B3624">
        <v>157.631</v>
      </c>
    </row>
    <row r="3625" spans="1:2" x14ac:dyDescent="0.35">
      <c r="A3625" s="1">
        <v>41233</v>
      </c>
      <c r="B3625">
        <v>157.38399999999999</v>
      </c>
    </row>
    <row r="3626" spans="1:2" x14ac:dyDescent="0.35">
      <c r="A3626" s="1">
        <v>41234</v>
      </c>
      <c r="B3626">
        <v>156.821</v>
      </c>
    </row>
    <row r="3627" spans="1:2" x14ac:dyDescent="0.35">
      <c r="A3627" s="1">
        <v>41235</v>
      </c>
      <c r="B3627">
        <v>156.821</v>
      </c>
    </row>
    <row r="3628" spans="1:2" x14ac:dyDescent="0.35">
      <c r="A3628" s="1">
        <v>41236</v>
      </c>
      <c r="B3628">
        <v>156.77600000000001</v>
      </c>
    </row>
    <row r="3629" spans="1:2" x14ac:dyDescent="0.35">
      <c r="A3629" s="1">
        <v>41239</v>
      </c>
      <c r="B3629">
        <v>157.41800000000001</v>
      </c>
    </row>
    <row r="3630" spans="1:2" x14ac:dyDescent="0.35">
      <c r="A3630" s="1">
        <v>41240</v>
      </c>
      <c r="B3630">
        <v>157.47399999999999</v>
      </c>
    </row>
    <row r="3631" spans="1:2" x14ac:dyDescent="0.35">
      <c r="A3631" s="1">
        <v>41241</v>
      </c>
      <c r="B3631">
        <v>157.90700000000001</v>
      </c>
    </row>
    <row r="3632" spans="1:2" x14ac:dyDescent="0.35">
      <c r="A3632" s="1">
        <v>41242</v>
      </c>
      <c r="B3632">
        <v>157.55799999999999</v>
      </c>
    </row>
    <row r="3633" spans="1:2" x14ac:dyDescent="0.35">
      <c r="A3633" s="1">
        <v>41243</v>
      </c>
      <c r="B3633">
        <v>157.846</v>
      </c>
    </row>
    <row r="3634" spans="1:2" x14ac:dyDescent="0.35">
      <c r="A3634" s="1">
        <v>41246</v>
      </c>
      <c r="B3634">
        <v>157.58099999999999</v>
      </c>
    </row>
    <row r="3635" spans="1:2" x14ac:dyDescent="0.35">
      <c r="A3635" s="1">
        <v>41247</v>
      </c>
      <c r="B3635">
        <v>157.84</v>
      </c>
    </row>
    <row r="3636" spans="1:2" x14ac:dyDescent="0.35">
      <c r="A3636" s="1">
        <v>41248</v>
      </c>
      <c r="B3636">
        <v>158.22999999999999</v>
      </c>
    </row>
    <row r="3637" spans="1:2" x14ac:dyDescent="0.35">
      <c r="A3637" s="1">
        <v>41249</v>
      </c>
      <c r="B3637">
        <v>158.316</v>
      </c>
    </row>
    <row r="3638" spans="1:2" x14ac:dyDescent="0.35">
      <c r="A3638" s="1">
        <v>41250</v>
      </c>
      <c r="B3638">
        <v>157.90799999999999</v>
      </c>
    </row>
    <row r="3639" spans="1:2" x14ac:dyDescent="0.35">
      <c r="A3639" s="1">
        <v>41253</v>
      </c>
      <c r="B3639">
        <v>157.774</v>
      </c>
    </row>
    <row r="3640" spans="1:2" x14ac:dyDescent="0.35">
      <c r="A3640" s="1">
        <v>41254</v>
      </c>
      <c r="B3640">
        <v>157.339</v>
      </c>
    </row>
    <row r="3641" spans="1:2" x14ac:dyDescent="0.35">
      <c r="A3641" s="1">
        <v>41255</v>
      </c>
      <c r="B3641">
        <v>157.33799999999999</v>
      </c>
    </row>
    <row r="3642" spans="1:2" x14ac:dyDescent="0.35">
      <c r="A3642" s="1">
        <v>41256</v>
      </c>
      <c r="B3642">
        <v>156.36099999999999</v>
      </c>
    </row>
    <row r="3643" spans="1:2" x14ac:dyDescent="0.35">
      <c r="A3643" s="1">
        <v>41257</v>
      </c>
      <c r="B3643">
        <v>156.63200000000001</v>
      </c>
    </row>
    <row r="3644" spans="1:2" x14ac:dyDescent="0.35">
      <c r="A3644" s="1">
        <v>41260</v>
      </c>
      <c r="B3644">
        <v>156.5</v>
      </c>
    </row>
    <row r="3645" spans="1:2" x14ac:dyDescent="0.35">
      <c r="A3645" s="1">
        <v>41261</v>
      </c>
      <c r="B3645">
        <v>155.34800000000001</v>
      </c>
    </row>
    <row r="3646" spans="1:2" x14ac:dyDescent="0.35">
      <c r="A3646" s="1">
        <v>41262</v>
      </c>
      <c r="B3646">
        <v>155.68700000000001</v>
      </c>
    </row>
    <row r="3647" spans="1:2" x14ac:dyDescent="0.35">
      <c r="A3647" s="1">
        <v>41263</v>
      </c>
      <c r="B3647">
        <v>155.54499999999999</v>
      </c>
    </row>
    <row r="3648" spans="1:2" x14ac:dyDescent="0.35">
      <c r="A3648" s="1">
        <v>41264</v>
      </c>
      <c r="B3648">
        <v>155.91300000000001</v>
      </c>
    </row>
    <row r="3649" spans="1:2" x14ac:dyDescent="0.35">
      <c r="A3649" s="1">
        <v>41267</v>
      </c>
      <c r="B3649">
        <v>155.91300000000001</v>
      </c>
    </row>
    <row r="3650" spans="1:2" x14ac:dyDescent="0.35">
      <c r="A3650" s="1">
        <v>41268</v>
      </c>
      <c r="B3650">
        <v>155.91300000000001</v>
      </c>
    </row>
    <row r="3651" spans="1:2" x14ac:dyDescent="0.35">
      <c r="A3651" s="1">
        <v>41269</v>
      </c>
      <c r="B3651">
        <v>155.91300000000001</v>
      </c>
    </row>
    <row r="3652" spans="1:2" x14ac:dyDescent="0.35">
      <c r="A3652" s="1">
        <v>41270</v>
      </c>
      <c r="B3652">
        <v>156.35</v>
      </c>
    </row>
    <row r="3653" spans="1:2" x14ac:dyDescent="0.35">
      <c r="A3653" s="1">
        <v>41271</v>
      </c>
      <c r="B3653">
        <v>156.52099999999999</v>
      </c>
    </row>
    <row r="3654" spans="1:2" x14ac:dyDescent="0.35">
      <c r="A3654" s="1">
        <v>41274</v>
      </c>
      <c r="B3654">
        <v>156.52099999999999</v>
      </c>
    </row>
    <row r="3655" spans="1:2" x14ac:dyDescent="0.35">
      <c r="A3655" s="1">
        <v>41275</v>
      </c>
      <c r="B3655">
        <v>156.52099999999999</v>
      </c>
    </row>
    <row r="3656" spans="1:2" x14ac:dyDescent="0.35">
      <c r="A3656" s="1">
        <v>41276</v>
      </c>
      <c r="B3656">
        <v>155.05799999999999</v>
      </c>
    </row>
    <row r="3657" spans="1:2" x14ac:dyDescent="0.35">
      <c r="A3657" s="1">
        <v>41277</v>
      </c>
      <c r="B3657">
        <v>155.114</v>
      </c>
    </row>
    <row r="3658" spans="1:2" x14ac:dyDescent="0.35">
      <c r="A3658" s="1">
        <v>41278</v>
      </c>
      <c r="B3658">
        <v>153.89500000000001</v>
      </c>
    </row>
    <row r="3659" spans="1:2" x14ac:dyDescent="0.35">
      <c r="A3659" s="1">
        <v>41281</v>
      </c>
      <c r="B3659">
        <v>154.42599999999999</v>
      </c>
    </row>
    <row r="3660" spans="1:2" x14ac:dyDescent="0.35">
      <c r="A3660" s="1">
        <v>41282</v>
      </c>
      <c r="B3660">
        <v>154.958</v>
      </c>
    </row>
    <row r="3661" spans="1:2" x14ac:dyDescent="0.35">
      <c r="A3661" s="1">
        <v>41283</v>
      </c>
      <c r="B3661">
        <v>155.001</v>
      </c>
    </row>
    <row r="3662" spans="1:2" x14ac:dyDescent="0.35">
      <c r="A3662" s="1">
        <v>41284</v>
      </c>
      <c r="B3662">
        <v>154.636</v>
      </c>
    </row>
    <row r="3663" spans="1:2" x14ac:dyDescent="0.35">
      <c r="A3663" s="1">
        <v>41285</v>
      </c>
      <c r="B3663">
        <v>154.38499999999999</v>
      </c>
    </row>
    <row r="3664" spans="1:2" x14ac:dyDescent="0.35">
      <c r="A3664" s="1">
        <v>41288</v>
      </c>
      <c r="B3664">
        <v>155.28200000000001</v>
      </c>
    </row>
    <row r="3665" spans="1:2" x14ac:dyDescent="0.35">
      <c r="A3665" s="1">
        <v>41289</v>
      </c>
      <c r="B3665">
        <v>155.733</v>
      </c>
    </row>
    <row r="3666" spans="1:2" x14ac:dyDescent="0.35">
      <c r="A3666" s="1">
        <v>41290</v>
      </c>
      <c r="B3666">
        <v>155.74799999999999</v>
      </c>
    </row>
    <row r="3667" spans="1:2" x14ac:dyDescent="0.35">
      <c r="A3667" s="1">
        <v>41291</v>
      </c>
      <c r="B3667">
        <v>154.929</v>
      </c>
    </row>
    <row r="3668" spans="1:2" x14ac:dyDescent="0.35">
      <c r="A3668" s="1">
        <v>41292</v>
      </c>
      <c r="B3668">
        <v>155.041</v>
      </c>
    </row>
    <row r="3669" spans="1:2" x14ac:dyDescent="0.35">
      <c r="A3669" s="1">
        <v>41295</v>
      </c>
      <c r="B3669">
        <v>155.041</v>
      </c>
    </row>
    <row r="3670" spans="1:2" x14ac:dyDescent="0.35">
      <c r="A3670" s="1">
        <v>41296</v>
      </c>
      <c r="B3670">
        <v>155.05600000000001</v>
      </c>
    </row>
    <row r="3671" spans="1:2" x14ac:dyDescent="0.35">
      <c r="A3671" s="1">
        <v>41297</v>
      </c>
      <c r="B3671">
        <v>155.60599999999999</v>
      </c>
    </row>
    <row r="3672" spans="1:2" x14ac:dyDescent="0.35">
      <c r="A3672" s="1">
        <v>41298</v>
      </c>
      <c r="B3672">
        <v>154.774</v>
      </c>
    </row>
    <row r="3673" spans="1:2" x14ac:dyDescent="0.35">
      <c r="A3673" s="1">
        <v>41299</v>
      </c>
      <c r="B3673">
        <v>154.06200000000001</v>
      </c>
    </row>
    <row r="3674" spans="1:2" x14ac:dyDescent="0.35">
      <c r="A3674" s="1">
        <v>41302</v>
      </c>
      <c r="B3674">
        <v>153.02500000000001</v>
      </c>
    </row>
    <row r="3675" spans="1:2" x14ac:dyDescent="0.35">
      <c r="A3675" s="1">
        <v>41303</v>
      </c>
      <c r="B3675">
        <v>153.453</v>
      </c>
    </row>
    <row r="3676" spans="1:2" x14ac:dyDescent="0.35">
      <c r="A3676" s="1">
        <v>41304</v>
      </c>
      <c r="B3676">
        <v>152.54400000000001</v>
      </c>
    </row>
    <row r="3677" spans="1:2" x14ac:dyDescent="0.35">
      <c r="A3677" s="1">
        <v>41305</v>
      </c>
      <c r="B3677">
        <v>152.833</v>
      </c>
    </row>
    <row r="3678" spans="1:2" x14ac:dyDescent="0.35">
      <c r="A3678" s="1">
        <v>41306</v>
      </c>
      <c r="B3678">
        <v>153.24700000000001</v>
      </c>
    </row>
    <row r="3679" spans="1:2" x14ac:dyDescent="0.35">
      <c r="A3679" s="1">
        <v>41309</v>
      </c>
      <c r="B3679">
        <v>153.126</v>
      </c>
    </row>
    <row r="3680" spans="1:2" x14ac:dyDescent="0.35">
      <c r="A3680" s="1">
        <v>41310</v>
      </c>
      <c r="B3680">
        <v>152.52199999999999</v>
      </c>
    </row>
    <row r="3681" spans="1:2" x14ac:dyDescent="0.35">
      <c r="A3681" s="1">
        <v>41311</v>
      </c>
      <c r="B3681">
        <v>152.94900000000001</v>
      </c>
    </row>
    <row r="3682" spans="1:2" x14ac:dyDescent="0.35">
      <c r="A3682" s="1">
        <v>41312</v>
      </c>
      <c r="B3682">
        <v>153.68</v>
      </c>
    </row>
    <row r="3683" spans="1:2" x14ac:dyDescent="0.35">
      <c r="A3683" s="1">
        <v>41313</v>
      </c>
      <c r="B3683">
        <v>153.114</v>
      </c>
    </row>
    <row r="3684" spans="1:2" x14ac:dyDescent="0.35">
      <c r="A3684" s="1">
        <v>41316</v>
      </c>
      <c r="B3684">
        <v>153.40600000000001</v>
      </c>
    </row>
    <row r="3685" spans="1:2" x14ac:dyDescent="0.35">
      <c r="A3685" s="1">
        <v>41317</v>
      </c>
      <c r="B3685">
        <v>153.15899999999999</v>
      </c>
    </row>
    <row r="3686" spans="1:2" x14ac:dyDescent="0.35">
      <c r="A3686" s="1">
        <v>41318</v>
      </c>
      <c r="B3686">
        <v>152.65100000000001</v>
      </c>
    </row>
    <row r="3687" spans="1:2" x14ac:dyDescent="0.35">
      <c r="A3687" s="1">
        <v>41319</v>
      </c>
      <c r="B3687">
        <v>152.51599999999999</v>
      </c>
    </row>
    <row r="3688" spans="1:2" x14ac:dyDescent="0.35">
      <c r="A3688" s="1">
        <v>41320</v>
      </c>
      <c r="B3688">
        <v>152.58500000000001</v>
      </c>
    </row>
    <row r="3689" spans="1:2" x14ac:dyDescent="0.35">
      <c r="A3689" s="1">
        <v>41323</v>
      </c>
      <c r="B3689">
        <v>152.58500000000001</v>
      </c>
    </row>
    <row r="3690" spans="1:2" x14ac:dyDescent="0.35">
      <c r="A3690" s="1">
        <v>41324</v>
      </c>
      <c r="B3690">
        <v>153.125</v>
      </c>
    </row>
    <row r="3691" spans="1:2" x14ac:dyDescent="0.35">
      <c r="A3691" s="1">
        <v>41325</v>
      </c>
      <c r="B3691">
        <v>152.714</v>
      </c>
    </row>
    <row r="3692" spans="1:2" x14ac:dyDescent="0.35">
      <c r="A3692" s="1">
        <v>41326</v>
      </c>
      <c r="B3692">
        <v>153.49799999999999</v>
      </c>
    </row>
    <row r="3693" spans="1:2" x14ac:dyDescent="0.35">
      <c r="A3693" s="1">
        <v>41327</v>
      </c>
      <c r="B3693">
        <v>153.679</v>
      </c>
    </row>
    <row r="3694" spans="1:2" x14ac:dyDescent="0.35">
      <c r="A3694" s="1">
        <v>41330</v>
      </c>
      <c r="B3694">
        <v>153.654</v>
      </c>
    </row>
    <row r="3695" spans="1:2" x14ac:dyDescent="0.35">
      <c r="A3695" s="1">
        <v>41331</v>
      </c>
      <c r="B3695">
        <v>154.934</v>
      </c>
    </row>
    <row r="3696" spans="1:2" x14ac:dyDescent="0.35">
      <c r="A3696" s="1">
        <v>41332</v>
      </c>
      <c r="B3696">
        <v>154.78</v>
      </c>
    </row>
    <row r="3697" spans="1:2" x14ac:dyDescent="0.35">
      <c r="A3697" s="1">
        <v>41333</v>
      </c>
      <c r="B3697">
        <v>154.62700000000001</v>
      </c>
    </row>
    <row r="3698" spans="1:2" x14ac:dyDescent="0.35">
      <c r="A3698" s="1">
        <v>41334</v>
      </c>
      <c r="B3698">
        <v>154.79499999999999</v>
      </c>
    </row>
    <row r="3699" spans="1:2" x14ac:dyDescent="0.35">
      <c r="A3699" s="1">
        <v>41337</v>
      </c>
      <c r="B3699">
        <v>155.06299999999999</v>
      </c>
    </row>
    <row r="3700" spans="1:2" x14ac:dyDescent="0.35">
      <c r="A3700" s="1">
        <v>41338</v>
      </c>
      <c r="B3700">
        <v>154.54499999999999</v>
      </c>
    </row>
    <row r="3701" spans="1:2" x14ac:dyDescent="0.35">
      <c r="A3701" s="1">
        <v>41339</v>
      </c>
      <c r="B3701">
        <v>154.29499999999999</v>
      </c>
    </row>
    <row r="3702" spans="1:2" x14ac:dyDescent="0.35">
      <c r="A3702" s="1">
        <v>41340</v>
      </c>
      <c r="B3702">
        <v>153.422</v>
      </c>
    </row>
    <row r="3703" spans="1:2" x14ac:dyDescent="0.35">
      <c r="A3703" s="1">
        <v>41341</v>
      </c>
      <c r="B3703">
        <v>152.55699999999999</v>
      </c>
    </row>
    <row r="3704" spans="1:2" x14ac:dyDescent="0.35">
      <c r="A3704" s="1">
        <v>41344</v>
      </c>
      <c r="B3704">
        <v>152.57499999999999</v>
      </c>
    </row>
    <row r="3705" spans="1:2" x14ac:dyDescent="0.35">
      <c r="A3705" s="1">
        <v>41345</v>
      </c>
      <c r="B3705">
        <v>152.93199999999999</v>
      </c>
    </row>
    <row r="3706" spans="1:2" x14ac:dyDescent="0.35">
      <c r="A3706" s="1">
        <v>41346</v>
      </c>
      <c r="B3706">
        <v>152.72800000000001</v>
      </c>
    </row>
    <row r="3707" spans="1:2" x14ac:dyDescent="0.35">
      <c r="A3707" s="1">
        <v>41347</v>
      </c>
      <c r="B3707">
        <v>152.524</v>
      </c>
    </row>
    <row r="3708" spans="1:2" x14ac:dyDescent="0.35">
      <c r="A3708" s="1">
        <v>41348</v>
      </c>
      <c r="B3708">
        <v>153.16900000000001</v>
      </c>
    </row>
    <row r="3709" spans="1:2" x14ac:dyDescent="0.35">
      <c r="A3709" s="1">
        <v>41351</v>
      </c>
      <c r="B3709">
        <v>153.91800000000001</v>
      </c>
    </row>
    <row r="3710" spans="1:2" x14ac:dyDescent="0.35">
      <c r="A3710" s="1">
        <v>41352</v>
      </c>
      <c r="B3710">
        <v>154.22399999999999</v>
      </c>
    </row>
    <row r="3711" spans="1:2" x14ac:dyDescent="0.35">
      <c r="A3711" s="1">
        <v>41353</v>
      </c>
      <c r="B3711">
        <v>153.83600000000001</v>
      </c>
    </row>
    <row r="3712" spans="1:2" x14ac:dyDescent="0.35">
      <c r="A3712" s="1">
        <v>41354</v>
      </c>
      <c r="B3712">
        <v>153.79599999999999</v>
      </c>
    </row>
    <row r="3713" spans="1:2" x14ac:dyDescent="0.35">
      <c r="A3713" s="1">
        <v>41355</v>
      </c>
      <c r="B3713">
        <v>153.82499999999999</v>
      </c>
    </row>
    <row r="3714" spans="1:2" x14ac:dyDescent="0.35">
      <c r="A3714" s="1">
        <v>41358</v>
      </c>
      <c r="B3714">
        <v>153.994</v>
      </c>
    </row>
    <row r="3715" spans="1:2" x14ac:dyDescent="0.35">
      <c r="A3715" s="1">
        <v>41359</v>
      </c>
      <c r="B3715">
        <v>153.69</v>
      </c>
    </row>
    <row r="3716" spans="1:2" x14ac:dyDescent="0.35">
      <c r="A3716" s="1">
        <v>41360</v>
      </c>
      <c r="B3716">
        <v>154.495</v>
      </c>
    </row>
    <row r="3717" spans="1:2" x14ac:dyDescent="0.35">
      <c r="A3717" s="1">
        <v>41361</v>
      </c>
      <c r="B3717">
        <v>154.566</v>
      </c>
    </row>
    <row r="3718" spans="1:2" x14ac:dyDescent="0.35">
      <c r="A3718" s="1">
        <v>41362</v>
      </c>
      <c r="B3718">
        <v>154.566</v>
      </c>
    </row>
    <row r="3719" spans="1:2" x14ac:dyDescent="0.35">
      <c r="A3719" s="1">
        <v>41365</v>
      </c>
      <c r="B3719">
        <v>154.566</v>
      </c>
    </row>
    <row r="3720" spans="1:2" x14ac:dyDescent="0.35">
      <c r="A3720" s="1">
        <v>41366</v>
      </c>
      <c r="B3720">
        <v>154.57</v>
      </c>
    </row>
    <row r="3721" spans="1:2" x14ac:dyDescent="0.35">
      <c r="A3721" s="1">
        <v>41367</v>
      </c>
      <c r="B3721">
        <v>155.018</v>
      </c>
    </row>
    <row r="3722" spans="1:2" x14ac:dyDescent="0.35">
      <c r="A3722" s="1">
        <v>41368</v>
      </c>
      <c r="B3722">
        <v>155.62100000000001</v>
      </c>
    </row>
    <row r="3723" spans="1:2" x14ac:dyDescent="0.35">
      <c r="A3723" s="1">
        <v>41369</v>
      </c>
      <c r="B3723">
        <v>156.63900000000001</v>
      </c>
    </row>
    <row r="3724" spans="1:2" x14ac:dyDescent="0.35">
      <c r="A3724" s="1">
        <v>41372</v>
      </c>
      <c r="B3724">
        <v>156.298</v>
      </c>
    </row>
    <row r="3725" spans="1:2" x14ac:dyDescent="0.35">
      <c r="A3725" s="1">
        <v>41373</v>
      </c>
      <c r="B3725">
        <v>156.072</v>
      </c>
    </row>
    <row r="3726" spans="1:2" x14ac:dyDescent="0.35">
      <c r="A3726" s="1">
        <v>41374</v>
      </c>
      <c r="B3726">
        <v>155.47999999999999</v>
      </c>
    </row>
    <row r="3727" spans="1:2" x14ac:dyDescent="0.35">
      <c r="A3727" s="1">
        <v>41375</v>
      </c>
      <c r="B3727">
        <v>155.55099999999999</v>
      </c>
    </row>
    <row r="3728" spans="1:2" x14ac:dyDescent="0.35">
      <c r="A3728" s="1">
        <v>41376</v>
      </c>
      <c r="B3728">
        <v>156.143</v>
      </c>
    </row>
    <row r="3729" spans="1:2" x14ac:dyDescent="0.35">
      <c r="A3729" s="1">
        <v>41379</v>
      </c>
      <c r="B3729">
        <v>156.55500000000001</v>
      </c>
    </row>
    <row r="3730" spans="1:2" x14ac:dyDescent="0.35">
      <c r="A3730" s="1">
        <v>41380</v>
      </c>
      <c r="B3730">
        <v>156.55500000000001</v>
      </c>
    </row>
    <row r="3731" spans="1:2" x14ac:dyDescent="0.35">
      <c r="A3731" s="1">
        <v>41381</v>
      </c>
      <c r="B3731">
        <v>156.82499999999999</v>
      </c>
    </row>
    <row r="3732" spans="1:2" x14ac:dyDescent="0.35">
      <c r="A3732" s="1">
        <v>41382</v>
      </c>
      <c r="B3732">
        <v>156.982</v>
      </c>
    </row>
    <row r="3733" spans="1:2" x14ac:dyDescent="0.35">
      <c r="A3733" s="1">
        <v>41383</v>
      </c>
      <c r="B3733">
        <v>156.86699999999999</v>
      </c>
    </row>
    <row r="3734" spans="1:2" x14ac:dyDescent="0.35">
      <c r="A3734" s="1">
        <v>41386</v>
      </c>
      <c r="B3734">
        <v>156.953</v>
      </c>
    </row>
    <row r="3735" spans="1:2" x14ac:dyDescent="0.35">
      <c r="A3735" s="1">
        <v>41387</v>
      </c>
      <c r="B3735">
        <v>156.86699999999999</v>
      </c>
    </row>
    <row r="3736" spans="1:2" x14ac:dyDescent="0.35">
      <c r="A3736" s="1">
        <v>41388</v>
      </c>
      <c r="B3736">
        <v>156.68199999999999</v>
      </c>
    </row>
    <row r="3737" spans="1:2" x14ac:dyDescent="0.35">
      <c r="A3737" s="1">
        <v>41389</v>
      </c>
      <c r="B3737">
        <v>156.554</v>
      </c>
    </row>
    <row r="3738" spans="1:2" x14ac:dyDescent="0.35">
      <c r="A3738" s="1">
        <v>41390</v>
      </c>
      <c r="B3738">
        <v>157.166</v>
      </c>
    </row>
    <row r="3739" spans="1:2" x14ac:dyDescent="0.35">
      <c r="A3739" s="1">
        <v>41393</v>
      </c>
      <c r="B3739">
        <v>157.495</v>
      </c>
    </row>
    <row r="3740" spans="1:2" x14ac:dyDescent="0.35">
      <c r="A3740" s="1">
        <v>41394</v>
      </c>
      <c r="B3740">
        <v>157.53800000000001</v>
      </c>
    </row>
    <row r="3741" spans="1:2" x14ac:dyDescent="0.35">
      <c r="A3741" s="1">
        <v>41395</v>
      </c>
      <c r="B3741">
        <v>157.68100000000001</v>
      </c>
    </row>
    <row r="3742" spans="1:2" x14ac:dyDescent="0.35">
      <c r="A3742" s="1">
        <v>41396</v>
      </c>
      <c r="B3742">
        <v>157.666</v>
      </c>
    </row>
    <row r="3743" spans="1:2" x14ac:dyDescent="0.35">
      <c r="A3743" s="1">
        <v>41397</v>
      </c>
      <c r="B3743">
        <v>156.55099999999999</v>
      </c>
    </row>
    <row r="3744" spans="1:2" x14ac:dyDescent="0.35">
      <c r="A3744" s="1">
        <v>41400</v>
      </c>
      <c r="B3744">
        <v>156.55099999999999</v>
      </c>
    </row>
    <row r="3745" spans="1:2" x14ac:dyDescent="0.35">
      <c r="A3745" s="1">
        <v>41401</v>
      </c>
      <c r="B3745">
        <v>155.77500000000001</v>
      </c>
    </row>
    <row r="3746" spans="1:2" x14ac:dyDescent="0.35">
      <c r="A3746" s="1">
        <v>41402</v>
      </c>
      <c r="B3746">
        <v>156.01599999999999</v>
      </c>
    </row>
    <row r="3747" spans="1:2" x14ac:dyDescent="0.35">
      <c r="A3747" s="1">
        <v>41403</v>
      </c>
      <c r="B3747">
        <v>156.101</v>
      </c>
    </row>
    <row r="3748" spans="1:2" x14ac:dyDescent="0.35">
      <c r="A3748" s="1">
        <v>41404</v>
      </c>
      <c r="B3748">
        <v>154.66800000000001</v>
      </c>
    </row>
    <row r="3749" spans="1:2" x14ac:dyDescent="0.35">
      <c r="A3749" s="1">
        <v>41407</v>
      </c>
      <c r="B3749">
        <v>154.435</v>
      </c>
    </row>
    <row r="3750" spans="1:2" x14ac:dyDescent="0.35">
      <c r="A3750" s="1">
        <v>41408</v>
      </c>
      <c r="B3750">
        <v>154.631</v>
      </c>
    </row>
    <row r="3751" spans="1:2" x14ac:dyDescent="0.35">
      <c r="A3751" s="1">
        <v>41409</v>
      </c>
      <c r="B3751">
        <v>154.20099999999999</v>
      </c>
    </row>
    <row r="3752" spans="1:2" x14ac:dyDescent="0.35">
      <c r="A3752" s="1">
        <v>41410</v>
      </c>
      <c r="B3752">
        <v>155.26</v>
      </c>
    </row>
    <row r="3753" spans="1:2" x14ac:dyDescent="0.35">
      <c r="A3753" s="1">
        <v>41411</v>
      </c>
      <c r="B3753">
        <v>154.744</v>
      </c>
    </row>
    <row r="3754" spans="1:2" x14ac:dyDescent="0.35">
      <c r="A3754" s="1">
        <v>41414</v>
      </c>
      <c r="B3754">
        <v>154.24700000000001</v>
      </c>
    </row>
    <row r="3755" spans="1:2" x14ac:dyDescent="0.35">
      <c r="A3755" s="1">
        <v>41415</v>
      </c>
      <c r="B3755">
        <v>154.04</v>
      </c>
    </row>
    <row r="3756" spans="1:2" x14ac:dyDescent="0.35">
      <c r="A3756" s="1">
        <v>41416</v>
      </c>
      <c r="B3756">
        <v>153.91800000000001</v>
      </c>
    </row>
    <row r="3757" spans="1:2" x14ac:dyDescent="0.35">
      <c r="A3757" s="1">
        <v>41417</v>
      </c>
      <c r="B3757">
        <v>153.09299999999999</v>
      </c>
    </row>
    <row r="3758" spans="1:2" x14ac:dyDescent="0.35">
      <c r="A3758" s="1">
        <v>41418</v>
      </c>
      <c r="B3758">
        <v>153.49199999999999</v>
      </c>
    </row>
    <row r="3759" spans="1:2" x14ac:dyDescent="0.35">
      <c r="A3759" s="1">
        <v>41421</v>
      </c>
      <c r="B3759">
        <v>153.49199999999999</v>
      </c>
    </row>
    <row r="3760" spans="1:2" x14ac:dyDescent="0.35">
      <c r="A3760" s="1">
        <v>41422</v>
      </c>
      <c r="B3760">
        <v>151.48099999999999</v>
      </c>
    </row>
    <row r="3761" spans="1:2" x14ac:dyDescent="0.35">
      <c r="A3761" s="1">
        <v>41423</v>
      </c>
      <c r="B3761">
        <v>151.38900000000001</v>
      </c>
    </row>
    <row r="3762" spans="1:2" x14ac:dyDescent="0.35">
      <c r="A3762" s="1">
        <v>41424</v>
      </c>
      <c r="B3762">
        <v>151.59299999999999</v>
      </c>
    </row>
    <row r="3763" spans="1:2" x14ac:dyDescent="0.35">
      <c r="A3763" s="1">
        <v>41425</v>
      </c>
      <c r="B3763">
        <v>151.05600000000001</v>
      </c>
    </row>
    <row r="3764" spans="1:2" x14ac:dyDescent="0.35">
      <c r="A3764" s="1">
        <v>41428</v>
      </c>
      <c r="B3764">
        <v>151.85499999999999</v>
      </c>
    </row>
    <row r="3765" spans="1:2" x14ac:dyDescent="0.35">
      <c r="A3765" s="1">
        <v>41429</v>
      </c>
      <c r="B3765">
        <v>151.04900000000001</v>
      </c>
    </row>
    <row r="3766" spans="1:2" x14ac:dyDescent="0.35">
      <c r="A3766" s="1">
        <v>41430</v>
      </c>
      <c r="B3766">
        <v>151.61500000000001</v>
      </c>
    </row>
    <row r="3767" spans="1:2" x14ac:dyDescent="0.35">
      <c r="A3767" s="1">
        <v>41431</v>
      </c>
      <c r="B3767">
        <v>151.81899999999999</v>
      </c>
    </row>
    <row r="3768" spans="1:2" x14ac:dyDescent="0.35">
      <c r="A3768" s="1">
        <v>41432</v>
      </c>
      <c r="B3768">
        <v>151.34899999999999</v>
      </c>
    </row>
    <row r="3769" spans="1:2" x14ac:dyDescent="0.35">
      <c r="A3769" s="1">
        <v>41435</v>
      </c>
      <c r="B3769">
        <v>150.072</v>
      </c>
    </row>
    <row r="3770" spans="1:2" x14ac:dyDescent="0.35">
      <c r="A3770" s="1">
        <v>41436</v>
      </c>
      <c r="B3770">
        <v>149.94200000000001</v>
      </c>
    </row>
    <row r="3771" spans="1:2" x14ac:dyDescent="0.35">
      <c r="A3771" s="1">
        <v>41437</v>
      </c>
      <c r="B3771">
        <v>150.47499999999999</v>
      </c>
    </row>
    <row r="3772" spans="1:2" x14ac:dyDescent="0.35">
      <c r="A3772" s="1">
        <v>41438</v>
      </c>
      <c r="B3772">
        <v>150.61000000000001</v>
      </c>
    </row>
    <row r="3773" spans="1:2" x14ac:dyDescent="0.35">
      <c r="A3773" s="1">
        <v>41439</v>
      </c>
      <c r="B3773">
        <v>151.81800000000001</v>
      </c>
    </row>
    <row r="3774" spans="1:2" x14ac:dyDescent="0.35">
      <c r="A3774" s="1">
        <v>41442</v>
      </c>
      <c r="B3774">
        <v>151.58099999999999</v>
      </c>
    </row>
    <row r="3775" spans="1:2" x14ac:dyDescent="0.35">
      <c r="A3775" s="1">
        <v>41443</v>
      </c>
      <c r="B3775">
        <v>150.69800000000001</v>
      </c>
    </row>
    <row r="3776" spans="1:2" x14ac:dyDescent="0.35">
      <c r="A3776" s="1">
        <v>41444</v>
      </c>
      <c r="B3776">
        <v>150.767</v>
      </c>
    </row>
    <row r="3777" spans="1:2" x14ac:dyDescent="0.35">
      <c r="A3777" s="1">
        <v>41445</v>
      </c>
      <c r="B3777">
        <v>147.83799999999999</v>
      </c>
    </row>
    <row r="3778" spans="1:2" x14ac:dyDescent="0.35">
      <c r="A3778" s="1">
        <v>41446</v>
      </c>
      <c r="B3778">
        <v>146.899</v>
      </c>
    </row>
    <row r="3779" spans="1:2" x14ac:dyDescent="0.35">
      <c r="A3779" s="1">
        <v>41449</v>
      </c>
      <c r="B3779">
        <v>144.56100000000001</v>
      </c>
    </row>
    <row r="3780" spans="1:2" x14ac:dyDescent="0.35">
      <c r="A3780" s="1">
        <v>41450</v>
      </c>
      <c r="B3780">
        <v>145.291</v>
      </c>
    </row>
    <row r="3781" spans="1:2" x14ac:dyDescent="0.35">
      <c r="A3781" s="1">
        <v>41451</v>
      </c>
      <c r="B3781">
        <v>146.078</v>
      </c>
    </row>
    <row r="3782" spans="1:2" x14ac:dyDescent="0.35">
      <c r="A3782" s="1">
        <v>41452</v>
      </c>
      <c r="B3782">
        <v>146.387</v>
      </c>
    </row>
    <row r="3783" spans="1:2" x14ac:dyDescent="0.35">
      <c r="A3783" s="1">
        <v>41453</v>
      </c>
      <c r="B3783">
        <v>146.441</v>
      </c>
    </row>
    <row r="3784" spans="1:2" x14ac:dyDescent="0.35">
      <c r="A3784" s="1">
        <v>41456</v>
      </c>
      <c r="B3784">
        <v>146.68100000000001</v>
      </c>
    </row>
    <row r="3785" spans="1:2" x14ac:dyDescent="0.35">
      <c r="A3785" s="1">
        <v>41457</v>
      </c>
      <c r="B3785">
        <v>146.761</v>
      </c>
    </row>
    <row r="3786" spans="1:2" x14ac:dyDescent="0.35">
      <c r="A3786" s="1">
        <v>41458</v>
      </c>
      <c r="B3786">
        <v>146.79</v>
      </c>
    </row>
    <row r="3787" spans="1:2" x14ac:dyDescent="0.35">
      <c r="A3787" s="1">
        <v>41459</v>
      </c>
      <c r="B3787">
        <v>146.79</v>
      </c>
    </row>
    <row r="3788" spans="1:2" x14ac:dyDescent="0.35">
      <c r="A3788" s="1">
        <v>41460</v>
      </c>
      <c r="B3788">
        <v>143.988</v>
      </c>
    </row>
    <row r="3789" spans="1:2" x14ac:dyDescent="0.35">
      <c r="A3789" s="1">
        <v>41463</v>
      </c>
      <c r="B3789">
        <v>144.06299999999999</v>
      </c>
    </row>
    <row r="3790" spans="1:2" x14ac:dyDescent="0.35">
      <c r="A3790" s="1">
        <v>41464</v>
      </c>
      <c r="B3790">
        <v>144.84</v>
      </c>
    </row>
    <row r="3791" spans="1:2" x14ac:dyDescent="0.35">
      <c r="A3791" s="1">
        <v>41465</v>
      </c>
      <c r="B3791">
        <v>144.68100000000001</v>
      </c>
    </row>
    <row r="3792" spans="1:2" x14ac:dyDescent="0.35">
      <c r="A3792" s="1">
        <v>41466</v>
      </c>
      <c r="B3792">
        <v>145.53800000000001</v>
      </c>
    </row>
    <row r="3793" spans="1:2" x14ac:dyDescent="0.35">
      <c r="A3793" s="1">
        <v>41467</v>
      </c>
      <c r="B3793">
        <v>145.88399999999999</v>
      </c>
    </row>
    <row r="3794" spans="1:2" x14ac:dyDescent="0.35">
      <c r="A3794" s="1">
        <v>41470</v>
      </c>
      <c r="B3794">
        <v>146.03399999999999</v>
      </c>
    </row>
    <row r="3795" spans="1:2" x14ac:dyDescent="0.35">
      <c r="A3795" s="1">
        <v>41471</v>
      </c>
      <c r="B3795">
        <v>146.381</v>
      </c>
    </row>
    <row r="3796" spans="1:2" x14ac:dyDescent="0.35">
      <c r="A3796" s="1">
        <v>41472</v>
      </c>
      <c r="B3796">
        <v>146.98400000000001</v>
      </c>
    </row>
    <row r="3797" spans="1:2" x14ac:dyDescent="0.35">
      <c r="A3797" s="1">
        <v>41473</v>
      </c>
      <c r="B3797">
        <v>146.566</v>
      </c>
    </row>
    <row r="3798" spans="1:2" x14ac:dyDescent="0.35">
      <c r="A3798" s="1">
        <v>41474</v>
      </c>
      <c r="B3798">
        <v>146.92699999999999</v>
      </c>
    </row>
    <row r="3799" spans="1:2" x14ac:dyDescent="0.35">
      <c r="A3799" s="1">
        <v>41477</v>
      </c>
      <c r="B3799">
        <v>147.18199999999999</v>
      </c>
    </row>
    <row r="3800" spans="1:2" x14ac:dyDescent="0.35">
      <c r="A3800" s="1">
        <v>41478</v>
      </c>
      <c r="B3800">
        <v>146.94200000000001</v>
      </c>
    </row>
    <row r="3801" spans="1:2" x14ac:dyDescent="0.35">
      <c r="A3801" s="1">
        <v>41479</v>
      </c>
      <c r="B3801">
        <v>145.95099999999999</v>
      </c>
    </row>
    <row r="3802" spans="1:2" x14ac:dyDescent="0.35">
      <c r="A3802" s="1">
        <v>41480</v>
      </c>
      <c r="B3802">
        <v>145.488</v>
      </c>
    </row>
    <row r="3803" spans="1:2" x14ac:dyDescent="0.35">
      <c r="A3803" s="1">
        <v>41481</v>
      </c>
      <c r="B3803">
        <v>146.149</v>
      </c>
    </row>
    <row r="3804" spans="1:2" x14ac:dyDescent="0.35">
      <c r="A3804" s="1">
        <v>41484</v>
      </c>
      <c r="B3804">
        <v>146.19900000000001</v>
      </c>
    </row>
    <row r="3805" spans="1:2" x14ac:dyDescent="0.35">
      <c r="A3805" s="1">
        <v>41485</v>
      </c>
      <c r="B3805">
        <v>146.12799999999999</v>
      </c>
    </row>
    <row r="3806" spans="1:2" x14ac:dyDescent="0.35">
      <c r="A3806" s="1">
        <v>41486</v>
      </c>
      <c r="B3806">
        <v>144.87</v>
      </c>
    </row>
    <row r="3807" spans="1:2" x14ac:dyDescent="0.35">
      <c r="A3807" s="1">
        <v>41487</v>
      </c>
      <c r="B3807">
        <v>145.11199999999999</v>
      </c>
    </row>
    <row r="3808" spans="1:2" x14ac:dyDescent="0.35">
      <c r="A3808" s="1">
        <v>41488</v>
      </c>
      <c r="B3808">
        <v>146.048</v>
      </c>
    </row>
    <row r="3809" spans="1:2" x14ac:dyDescent="0.35">
      <c r="A3809" s="1">
        <v>41491</v>
      </c>
      <c r="B3809">
        <v>145.68199999999999</v>
      </c>
    </row>
    <row r="3810" spans="1:2" x14ac:dyDescent="0.35">
      <c r="A3810" s="1">
        <v>41492</v>
      </c>
      <c r="B3810">
        <v>145.572</v>
      </c>
    </row>
    <row r="3811" spans="1:2" x14ac:dyDescent="0.35">
      <c r="A3811" s="1">
        <v>41493</v>
      </c>
      <c r="B3811">
        <v>145.892</v>
      </c>
    </row>
    <row r="3812" spans="1:2" x14ac:dyDescent="0.35">
      <c r="A3812" s="1">
        <v>41494</v>
      </c>
      <c r="B3812">
        <v>146.49199999999999</v>
      </c>
    </row>
    <row r="3813" spans="1:2" x14ac:dyDescent="0.35">
      <c r="A3813" s="1">
        <v>41495</v>
      </c>
      <c r="B3813">
        <v>146.43199999999999</v>
      </c>
    </row>
    <row r="3814" spans="1:2" x14ac:dyDescent="0.35">
      <c r="A3814" s="1">
        <v>41498</v>
      </c>
      <c r="B3814">
        <v>146.916</v>
      </c>
    </row>
    <row r="3815" spans="1:2" x14ac:dyDescent="0.35">
      <c r="A3815" s="1">
        <v>41499</v>
      </c>
      <c r="B3815">
        <v>145.03</v>
      </c>
    </row>
    <row r="3816" spans="1:2" x14ac:dyDescent="0.35">
      <c r="A3816" s="1">
        <v>41500</v>
      </c>
      <c r="B3816">
        <v>145.24700000000001</v>
      </c>
    </row>
    <row r="3817" spans="1:2" x14ac:dyDescent="0.35">
      <c r="A3817" s="1">
        <v>41501</v>
      </c>
      <c r="B3817">
        <v>144.078</v>
      </c>
    </row>
    <row r="3818" spans="1:2" x14ac:dyDescent="0.35">
      <c r="A3818" s="1">
        <v>41502</v>
      </c>
      <c r="B3818">
        <v>144.21899999999999</v>
      </c>
    </row>
    <row r="3819" spans="1:2" x14ac:dyDescent="0.35">
      <c r="A3819" s="1">
        <v>41505</v>
      </c>
      <c r="B3819">
        <v>143.245</v>
      </c>
    </row>
    <row r="3820" spans="1:2" x14ac:dyDescent="0.35">
      <c r="A3820" s="1">
        <v>41506</v>
      </c>
      <c r="B3820">
        <v>143.60599999999999</v>
      </c>
    </row>
    <row r="3821" spans="1:2" x14ac:dyDescent="0.35">
      <c r="A3821" s="1">
        <v>41507</v>
      </c>
      <c r="B3821">
        <v>143.24199999999999</v>
      </c>
    </row>
    <row r="3822" spans="1:2" x14ac:dyDescent="0.35">
      <c r="A3822" s="1">
        <v>41508</v>
      </c>
      <c r="B3822">
        <v>142.721</v>
      </c>
    </row>
    <row r="3823" spans="1:2" x14ac:dyDescent="0.35">
      <c r="A3823" s="1">
        <v>41509</v>
      </c>
      <c r="B3823">
        <v>143.63200000000001</v>
      </c>
    </row>
    <row r="3824" spans="1:2" x14ac:dyDescent="0.35">
      <c r="A3824" s="1">
        <v>41512</v>
      </c>
      <c r="B3824">
        <v>143.63200000000001</v>
      </c>
    </row>
    <row r="3825" spans="1:2" x14ac:dyDescent="0.35">
      <c r="A3825" s="1">
        <v>41513</v>
      </c>
      <c r="B3825">
        <v>144.51599999999999</v>
      </c>
    </row>
    <row r="3826" spans="1:2" x14ac:dyDescent="0.35">
      <c r="A3826" s="1">
        <v>41514</v>
      </c>
      <c r="B3826">
        <v>144.39599999999999</v>
      </c>
    </row>
    <row r="3827" spans="1:2" x14ac:dyDescent="0.35">
      <c r="A3827" s="1">
        <v>41515</v>
      </c>
      <c r="B3827">
        <v>144.11500000000001</v>
      </c>
    </row>
    <row r="3828" spans="1:2" x14ac:dyDescent="0.35">
      <c r="A3828" s="1">
        <v>41516</v>
      </c>
      <c r="B3828">
        <v>144.554</v>
      </c>
    </row>
    <row r="3829" spans="1:2" x14ac:dyDescent="0.35">
      <c r="A3829" s="1">
        <v>41519</v>
      </c>
      <c r="B3829">
        <v>144.554</v>
      </c>
    </row>
    <row r="3830" spans="1:2" x14ac:dyDescent="0.35">
      <c r="A3830" s="1">
        <v>41520</v>
      </c>
      <c r="B3830">
        <v>142.732</v>
      </c>
    </row>
    <row r="3831" spans="1:2" x14ac:dyDescent="0.35">
      <c r="A3831" s="1">
        <v>41521</v>
      </c>
      <c r="B3831">
        <v>143.54499999999999</v>
      </c>
    </row>
    <row r="3832" spans="1:2" x14ac:dyDescent="0.35">
      <c r="A3832" s="1">
        <v>41522</v>
      </c>
      <c r="B3832">
        <v>142.00899999999999</v>
      </c>
    </row>
    <row r="3833" spans="1:2" x14ac:dyDescent="0.35">
      <c r="A3833" s="1">
        <v>41523</v>
      </c>
      <c r="B3833">
        <v>142.803</v>
      </c>
    </row>
    <row r="3834" spans="1:2" x14ac:dyDescent="0.35">
      <c r="A3834" s="1">
        <v>41526</v>
      </c>
      <c r="B3834">
        <v>143.31899999999999</v>
      </c>
    </row>
    <row r="3835" spans="1:2" x14ac:dyDescent="0.35">
      <c r="A3835" s="1">
        <v>41527</v>
      </c>
      <c r="B3835">
        <v>142.35900000000001</v>
      </c>
    </row>
    <row r="3836" spans="1:2" x14ac:dyDescent="0.35">
      <c r="A3836" s="1">
        <v>41528</v>
      </c>
      <c r="B3836">
        <v>142.74100000000001</v>
      </c>
    </row>
    <row r="3837" spans="1:2" x14ac:dyDescent="0.35">
      <c r="A3837" s="1">
        <v>41529</v>
      </c>
      <c r="B3837">
        <v>143.553</v>
      </c>
    </row>
    <row r="3838" spans="1:2" x14ac:dyDescent="0.35">
      <c r="A3838" s="1">
        <v>41530</v>
      </c>
      <c r="B3838">
        <v>143.37299999999999</v>
      </c>
    </row>
    <row r="3839" spans="1:2" x14ac:dyDescent="0.35">
      <c r="A3839" s="1">
        <v>41533</v>
      </c>
      <c r="B3839">
        <v>144.69499999999999</v>
      </c>
    </row>
    <row r="3840" spans="1:2" x14ac:dyDescent="0.35">
      <c r="A3840" s="1">
        <v>41534</v>
      </c>
      <c r="B3840">
        <v>143.96700000000001</v>
      </c>
    </row>
    <row r="3841" spans="1:2" x14ac:dyDescent="0.35">
      <c r="A3841" s="1">
        <v>41535</v>
      </c>
      <c r="B3841">
        <v>143.65199999999999</v>
      </c>
    </row>
    <row r="3842" spans="1:2" x14ac:dyDescent="0.35">
      <c r="A3842" s="1">
        <v>41536</v>
      </c>
      <c r="B3842">
        <v>145.57900000000001</v>
      </c>
    </row>
    <row r="3843" spans="1:2" x14ac:dyDescent="0.35">
      <c r="A3843" s="1">
        <v>41537</v>
      </c>
      <c r="B3843">
        <v>145.40700000000001</v>
      </c>
    </row>
    <row r="3844" spans="1:2" x14ac:dyDescent="0.35">
      <c r="A3844" s="1">
        <v>41540</v>
      </c>
      <c r="B3844">
        <v>146.07400000000001</v>
      </c>
    </row>
    <row r="3845" spans="1:2" x14ac:dyDescent="0.35">
      <c r="A3845" s="1">
        <v>41541</v>
      </c>
      <c r="B3845">
        <v>146.547</v>
      </c>
    </row>
    <row r="3846" spans="1:2" x14ac:dyDescent="0.35">
      <c r="A3846" s="1">
        <v>41542</v>
      </c>
      <c r="B3846">
        <v>146.869</v>
      </c>
    </row>
    <row r="3847" spans="1:2" x14ac:dyDescent="0.35">
      <c r="A3847" s="1">
        <v>41543</v>
      </c>
      <c r="B3847">
        <v>146.92400000000001</v>
      </c>
    </row>
    <row r="3848" spans="1:2" x14ac:dyDescent="0.35">
      <c r="A3848" s="1">
        <v>41544</v>
      </c>
      <c r="B3848">
        <v>147.221</v>
      </c>
    </row>
    <row r="3849" spans="1:2" x14ac:dyDescent="0.35">
      <c r="A3849" s="1">
        <v>41547</v>
      </c>
      <c r="B3849">
        <v>147.029</v>
      </c>
    </row>
    <row r="3850" spans="1:2" x14ac:dyDescent="0.35">
      <c r="A3850" s="1">
        <v>41548</v>
      </c>
      <c r="B3850">
        <v>147.00800000000001</v>
      </c>
    </row>
    <row r="3851" spans="1:2" x14ac:dyDescent="0.35">
      <c r="A3851" s="1">
        <v>41549</v>
      </c>
      <c r="B3851">
        <v>147.459</v>
      </c>
    </row>
    <row r="3852" spans="1:2" x14ac:dyDescent="0.35">
      <c r="A3852" s="1">
        <v>41550</v>
      </c>
      <c r="B3852">
        <v>147.464</v>
      </c>
    </row>
    <row r="3853" spans="1:2" x14ac:dyDescent="0.35">
      <c r="A3853" s="1">
        <v>41551</v>
      </c>
      <c r="B3853">
        <v>147.00800000000001</v>
      </c>
    </row>
    <row r="3854" spans="1:2" x14ac:dyDescent="0.35">
      <c r="A3854" s="1">
        <v>41554</v>
      </c>
      <c r="B3854">
        <v>147.429</v>
      </c>
    </row>
    <row r="3855" spans="1:2" x14ac:dyDescent="0.35">
      <c r="A3855" s="1">
        <v>41555</v>
      </c>
      <c r="B3855">
        <v>147.24100000000001</v>
      </c>
    </row>
    <row r="3856" spans="1:2" x14ac:dyDescent="0.35">
      <c r="A3856" s="1">
        <v>41556</v>
      </c>
      <c r="B3856">
        <v>147.16800000000001</v>
      </c>
    </row>
    <row r="3857" spans="1:2" x14ac:dyDescent="0.35">
      <c r="A3857" s="1">
        <v>41557</v>
      </c>
      <c r="B3857">
        <v>146.333</v>
      </c>
    </row>
    <row r="3858" spans="1:2" x14ac:dyDescent="0.35">
      <c r="A3858" s="1">
        <v>41558</v>
      </c>
      <c r="B3858">
        <v>147.239</v>
      </c>
    </row>
    <row r="3859" spans="1:2" x14ac:dyDescent="0.35">
      <c r="A3859" s="1">
        <v>41561</v>
      </c>
      <c r="B3859">
        <v>147.239</v>
      </c>
    </row>
    <row r="3860" spans="1:2" x14ac:dyDescent="0.35">
      <c r="A3860" s="1">
        <v>41562</v>
      </c>
      <c r="B3860">
        <v>146.64500000000001</v>
      </c>
    </row>
    <row r="3861" spans="1:2" x14ac:dyDescent="0.35">
      <c r="A3861" s="1">
        <v>41563</v>
      </c>
      <c r="B3861">
        <v>146.18100000000001</v>
      </c>
    </row>
    <row r="3862" spans="1:2" x14ac:dyDescent="0.35">
      <c r="A3862" s="1">
        <v>41564</v>
      </c>
      <c r="B3862">
        <v>147.90100000000001</v>
      </c>
    </row>
    <row r="3863" spans="1:2" x14ac:dyDescent="0.35">
      <c r="A3863" s="1">
        <v>41565</v>
      </c>
      <c r="B3863">
        <v>148.149</v>
      </c>
    </row>
    <row r="3864" spans="1:2" x14ac:dyDescent="0.35">
      <c r="A3864" s="1">
        <v>41568</v>
      </c>
      <c r="B3864">
        <v>147.87799999999999</v>
      </c>
    </row>
    <row r="3865" spans="1:2" x14ac:dyDescent="0.35">
      <c r="A3865" s="1">
        <v>41569</v>
      </c>
      <c r="B3865">
        <v>148.91499999999999</v>
      </c>
    </row>
    <row r="3866" spans="1:2" x14ac:dyDescent="0.35">
      <c r="A3866" s="1">
        <v>41570</v>
      </c>
      <c r="B3866">
        <v>149.452</v>
      </c>
    </row>
    <row r="3867" spans="1:2" x14ac:dyDescent="0.35">
      <c r="A3867" s="1">
        <v>41571</v>
      </c>
      <c r="B3867">
        <v>149.23400000000001</v>
      </c>
    </row>
    <row r="3868" spans="1:2" x14ac:dyDescent="0.35">
      <c r="A3868" s="1">
        <v>41572</v>
      </c>
      <c r="B3868">
        <v>149.19800000000001</v>
      </c>
    </row>
    <row r="3869" spans="1:2" x14ac:dyDescent="0.35">
      <c r="A3869" s="1">
        <v>41575</v>
      </c>
      <c r="B3869">
        <v>149.22300000000001</v>
      </c>
    </row>
    <row r="3870" spans="1:2" x14ac:dyDescent="0.35">
      <c r="A3870" s="1">
        <v>41576</v>
      </c>
      <c r="B3870">
        <v>149.161</v>
      </c>
    </row>
    <row r="3871" spans="1:2" x14ac:dyDescent="0.35">
      <c r="A3871" s="1">
        <v>41577</v>
      </c>
      <c r="B3871">
        <v>149.41300000000001</v>
      </c>
    </row>
    <row r="3872" spans="1:2" x14ac:dyDescent="0.35">
      <c r="A3872" s="1">
        <v>41578</v>
      </c>
      <c r="B3872">
        <v>148.636</v>
      </c>
    </row>
    <row r="3873" spans="1:2" x14ac:dyDescent="0.35">
      <c r="A3873" s="1">
        <v>41579</v>
      </c>
      <c r="B3873">
        <v>148.09700000000001</v>
      </c>
    </row>
    <row r="3874" spans="1:2" x14ac:dyDescent="0.35">
      <c r="A3874" s="1">
        <v>41582</v>
      </c>
      <c r="B3874">
        <v>148.32900000000001</v>
      </c>
    </row>
    <row r="3875" spans="1:2" x14ac:dyDescent="0.35">
      <c r="A3875" s="1">
        <v>41583</v>
      </c>
      <c r="B3875">
        <v>147.43299999999999</v>
      </c>
    </row>
    <row r="3876" spans="1:2" x14ac:dyDescent="0.35">
      <c r="A3876" s="1">
        <v>41584</v>
      </c>
      <c r="B3876">
        <v>147.75700000000001</v>
      </c>
    </row>
    <row r="3877" spans="1:2" x14ac:dyDescent="0.35">
      <c r="A3877" s="1">
        <v>41585</v>
      </c>
      <c r="B3877">
        <v>148.10900000000001</v>
      </c>
    </row>
    <row r="3878" spans="1:2" x14ac:dyDescent="0.35">
      <c r="A3878" s="1">
        <v>41586</v>
      </c>
      <c r="B3878">
        <v>146.566</v>
      </c>
    </row>
    <row r="3879" spans="1:2" x14ac:dyDescent="0.35">
      <c r="A3879" s="1">
        <v>41589</v>
      </c>
      <c r="B3879">
        <v>146.566</v>
      </c>
    </row>
    <row r="3880" spans="1:2" x14ac:dyDescent="0.35">
      <c r="A3880" s="1">
        <v>41590</v>
      </c>
      <c r="B3880">
        <v>146.572</v>
      </c>
    </row>
    <row r="3881" spans="1:2" x14ac:dyDescent="0.35">
      <c r="A3881" s="1">
        <v>41591</v>
      </c>
      <c r="B3881">
        <v>147.00800000000001</v>
      </c>
    </row>
    <row r="3882" spans="1:2" x14ac:dyDescent="0.35">
      <c r="A3882" s="1">
        <v>41592</v>
      </c>
      <c r="B3882">
        <v>147.68799999999999</v>
      </c>
    </row>
    <row r="3883" spans="1:2" x14ac:dyDescent="0.35">
      <c r="A3883" s="1">
        <v>41593</v>
      </c>
      <c r="B3883">
        <v>147.78299999999999</v>
      </c>
    </row>
    <row r="3884" spans="1:2" x14ac:dyDescent="0.35">
      <c r="A3884" s="1">
        <v>41596</v>
      </c>
      <c r="B3884">
        <v>148.49</v>
      </c>
    </row>
    <row r="3885" spans="1:2" x14ac:dyDescent="0.35">
      <c r="A3885" s="1">
        <v>41597</v>
      </c>
      <c r="B3885">
        <v>148.494</v>
      </c>
    </row>
    <row r="3886" spans="1:2" x14ac:dyDescent="0.35">
      <c r="A3886" s="1">
        <v>41598</v>
      </c>
      <c r="B3886">
        <v>148.62799999999999</v>
      </c>
    </row>
    <row r="3887" spans="1:2" x14ac:dyDescent="0.35">
      <c r="A3887" s="1">
        <v>41599</v>
      </c>
      <c r="B3887">
        <v>147.14099999999999</v>
      </c>
    </row>
    <row r="3888" spans="1:2" x14ac:dyDescent="0.35">
      <c r="A3888" s="1">
        <v>41600</v>
      </c>
      <c r="B3888">
        <v>147.50299999999999</v>
      </c>
    </row>
    <row r="3889" spans="1:2" x14ac:dyDescent="0.35">
      <c r="A3889" s="1">
        <v>41603</v>
      </c>
      <c r="B3889">
        <v>147.773</v>
      </c>
    </row>
    <row r="3890" spans="1:2" x14ac:dyDescent="0.35">
      <c r="A3890" s="1">
        <v>41604</v>
      </c>
      <c r="B3890">
        <v>148.059</v>
      </c>
    </row>
    <row r="3891" spans="1:2" x14ac:dyDescent="0.35">
      <c r="A3891" s="1">
        <v>41605</v>
      </c>
      <c r="B3891">
        <v>147.59</v>
      </c>
    </row>
    <row r="3892" spans="1:2" x14ac:dyDescent="0.35">
      <c r="A3892" s="1">
        <v>41606</v>
      </c>
      <c r="B3892">
        <v>147.59</v>
      </c>
    </row>
    <row r="3893" spans="1:2" x14ac:dyDescent="0.35">
      <c r="A3893" s="1">
        <v>41607</v>
      </c>
      <c r="B3893">
        <v>147.29300000000001</v>
      </c>
    </row>
    <row r="3894" spans="1:2" x14ac:dyDescent="0.35">
      <c r="A3894" s="1">
        <v>41610</v>
      </c>
      <c r="B3894">
        <v>146.88800000000001</v>
      </c>
    </row>
    <row r="3895" spans="1:2" x14ac:dyDescent="0.35">
      <c r="A3895" s="1">
        <v>41611</v>
      </c>
      <c r="B3895">
        <v>147.13399999999999</v>
      </c>
    </row>
    <row r="3896" spans="1:2" x14ac:dyDescent="0.35">
      <c r="A3896" s="1">
        <v>41612</v>
      </c>
      <c r="B3896">
        <v>146.505</v>
      </c>
    </row>
    <row r="3897" spans="1:2" x14ac:dyDescent="0.35">
      <c r="A3897" s="1">
        <v>41613</v>
      </c>
      <c r="B3897">
        <v>146.321</v>
      </c>
    </row>
    <row r="3898" spans="1:2" x14ac:dyDescent="0.35">
      <c r="A3898" s="1">
        <v>41614</v>
      </c>
      <c r="B3898">
        <v>146.654</v>
      </c>
    </row>
    <row r="3899" spans="1:2" x14ac:dyDescent="0.35">
      <c r="A3899" s="1">
        <v>41617</v>
      </c>
      <c r="B3899">
        <v>146.82</v>
      </c>
    </row>
    <row r="3900" spans="1:2" x14ac:dyDescent="0.35">
      <c r="A3900" s="1">
        <v>41618</v>
      </c>
      <c r="B3900">
        <v>147.066</v>
      </c>
    </row>
    <row r="3901" spans="1:2" x14ac:dyDescent="0.35">
      <c r="A3901" s="1">
        <v>41619</v>
      </c>
      <c r="B3901">
        <v>147.00800000000001</v>
      </c>
    </row>
    <row r="3902" spans="1:2" x14ac:dyDescent="0.35">
      <c r="A3902" s="1">
        <v>41620</v>
      </c>
      <c r="B3902">
        <v>146.25299999999999</v>
      </c>
    </row>
    <row r="3903" spans="1:2" x14ac:dyDescent="0.35">
      <c r="A3903" s="1">
        <v>41621</v>
      </c>
      <c r="B3903">
        <v>146.48500000000001</v>
      </c>
    </row>
    <row r="3904" spans="1:2" x14ac:dyDescent="0.35">
      <c r="A3904" s="1">
        <v>41624</v>
      </c>
      <c r="B3904">
        <v>146.75200000000001</v>
      </c>
    </row>
    <row r="3905" spans="1:2" x14ac:dyDescent="0.35">
      <c r="A3905" s="1">
        <v>41625</v>
      </c>
      <c r="B3905">
        <v>146.643</v>
      </c>
    </row>
    <row r="3906" spans="1:2" x14ac:dyDescent="0.35">
      <c r="A3906" s="1">
        <v>41626</v>
      </c>
      <c r="B3906">
        <v>146.42099999999999</v>
      </c>
    </row>
    <row r="3907" spans="1:2" x14ac:dyDescent="0.35">
      <c r="A3907" s="1">
        <v>41627</v>
      </c>
      <c r="B3907">
        <v>145.773</v>
      </c>
    </row>
    <row r="3908" spans="1:2" x14ac:dyDescent="0.35">
      <c r="A3908" s="1">
        <v>41628</v>
      </c>
      <c r="B3908">
        <v>146.053</v>
      </c>
    </row>
    <row r="3909" spans="1:2" x14ac:dyDescent="0.35">
      <c r="A3909" s="1">
        <v>41631</v>
      </c>
      <c r="B3909">
        <v>146.03</v>
      </c>
    </row>
    <row r="3910" spans="1:2" x14ac:dyDescent="0.35">
      <c r="A3910" s="1">
        <v>41632</v>
      </c>
      <c r="B3910">
        <v>146.03</v>
      </c>
    </row>
    <row r="3911" spans="1:2" x14ac:dyDescent="0.35">
      <c r="A3911" s="1">
        <v>41633</v>
      </c>
      <c r="B3911">
        <v>146.03</v>
      </c>
    </row>
    <row r="3912" spans="1:2" x14ac:dyDescent="0.35">
      <c r="A3912" s="1">
        <v>41634</v>
      </c>
      <c r="B3912">
        <v>146.03</v>
      </c>
    </row>
    <row r="3913" spans="1:2" x14ac:dyDescent="0.35">
      <c r="A3913" s="1">
        <v>41635</v>
      </c>
      <c r="B3913">
        <v>145.23699999999999</v>
      </c>
    </row>
    <row r="3914" spans="1:2" x14ac:dyDescent="0.35">
      <c r="A3914" s="1">
        <v>41638</v>
      </c>
      <c r="B3914">
        <v>145.51400000000001</v>
      </c>
    </row>
    <row r="3915" spans="1:2" x14ac:dyDescent="0.35">
      <c r="A3915" s="1">
        <v>41639</v>
      </c>
      <c r="B3915">
        <v>145.51400000000001</v>
      </c>
    </row>
    <row r="3916" spans="1:2" x14ac:dyDescent="0.35">
      <c r="A3916" s="1">
        <v>41640</v>
      </c>
      <c r="B3916">
        <v>145.51400000000001</v>
      </c>
    </row>
    <row r="3917" spans="1:2" x14ac:dyDescent="0.35">
      <c r="A3917" s="1">
        <v>41641</v>
      </c>
      <c r="B3917">
        <v>145.131</v>
      </c>
    </row>
    <row r="3918" spans="1:2" x14ac:dyDescent="0.35">
      <c r="A3918" s="1">
        <v>41642</v>
      </c>
      <c r="B3918">
        <v>145.11199999999999</v>
      </c>
    </row>
    <row r="3919" spans="1:2" x14ac:dyDescent="0.35">
      <c r="A3919" s="1">
        <v>41645</v>
      </c>
      <c r="B3919">
        <v>145.625</v>
      </c>
    </row>
    <row r="3920" spans="1:2" x14ac:dyDescent="0.35">
      <c r="A3920" s="1">
        <v>41646</v>
      </c>
      <c r="B3920">
        <v>145.78</v>
      </c>
    </row>
    <row r="3921" spans="1:2" x14ac:dyDescent="0.35">
      <c r="A3921" s="1">
        <v>41647</v>
      </c>
      <c r="B3921">
        <v>145.32300000000001</v>
      </c>
    </row>
    <row r="3922" spans="1:2" x14ac:dyDescent="0.35">
      <c r="A3922" s="1">
        <v>41648</v>
      </c>
      <c r="B3922">
        <v>145.167</v>
      </c>
    </row>
    <row r="3923" spans="1:2" x14ac:dyDescent="0.35">
      <c r="A3923" s="1">
        <v>41649</v>
      </c>
      <c r="B3923">
        <v>146.41900000000001</v>
      </c>
    </row>
    <row r="3924" spans="1:2" x14ac:dyDescent="0.35">
      <c r="A3924" s="1">
        <v>41652</v>
      </c>
      <c r="B3924">
        <v>146.976</v>
      </c>
    </row>
    <row r="3925" spans="1:2" x14ac:dyDescent="0.35">
      <c r="A3925" s="1">
        <v>41653</v>
      </c>
      <c r="B3925">
        <v>146.917</v>
      </c>
    </row>
    <row r="3926" spans="1:2" x14ac:dyDescent="0.35">
      <c r="A3926" s="1">
        <v>41654</v>
      </c>
      <c r="B3926">
        <v>146.05199999999999</v>
      </c>
    </row>
    <row r="3927" spans="1:2" x14ac:dyDescent="0.35">
      <c r="A3927" s="1">
        <v>41655</v>
      </c>
      <c r="B3927">
        <v>146.83600000000001</v>
      </c>
    </row>
    <row r="3928" spans="1:2" x14ac:dyDescent="0.35">
      <c r="A3928" s="1">
        <v>41656</v>
      </c>
      <c r="B3928">
        <v>146.85300000000001</v>
      </c>
    </row>
    <row r="3929" spans="1:2" x14ac:dyDescent="0.35">
      <c r="A3929" s="1">
        <v>41659</v>
      </c>
      <c r="B3929">
        <v>146.85300000000001</v>
      </c>
    </row>
    <row r="3930" spans="1:2" x14ac:dyDescent="0.35">
      <c r="A3930" s="1">
        <v>41660</v>
      </c>
      <c r="B3930">
        <v>147.09899999999999</v>
      </c>
    </row>
    <row r="3931" spans="1:2" x14ac:dyDescent="0.35">
      <c r="A3931" s="1">
        <v>41661</v>
      </c>
      <c r="B3931">
        <v>146.95099999999999</v>
      </c>
    </row>
    <row r="3932" spans="1:2" x14ac:dyDescent="0.35">
      <c r="A3932" s="1">
        <v>41662</v>
      </c>
      <c r="B3932">
        <v>147.22200000000001</v>
      </c>
    </row>
    <row r="3933" spans="1:2" x14ac:dyDescent="0.35">
      <c r="A3933" s="1">
        <v>41663</v>
      </c>
      <c r="B3933">
        <v>148.16800000000001</v>
      </c>
    </row>
    <row r="3934" spans="1:2" x14ac:dyDescent="0.35">
      <c r="A3934" s="1">
        <v>41666</v>
      </c>
      <c r="B3934">
        <v>148.244</v>
      </c>
    </row>
    <row r="3935" spans="1:2" x14ac:dyDescent="0.35">
      <c r="A3935" s="1">
        <v>41667</v>
      </c>
      <c r="B3935">
        <v>147.762</v>
      </c>
    </row>
    <row r="3936" spans="1:2" x14ac:dyDescent="0.35">
      <c r="A3936" s="1">
        <v>41668</v>
      </c>
      <c r="B3936">
        <v>148.34100000000001</v>
      </c>
    </row>
    <row r="3937" spans="1:2" x14ac:dyDescent="0.35">
      <c r="A3937" s="1">
        <v>41669</v>
      </c>
      <c r="B3937">
        <v>148.32</v>
      </c>
    </row>
    <row r="3938" spans="1:2" x14ac:dyDescent="0.35">
      <c r="A3938" s="1">
        <v>41670</v>
      </c>
      <c r="B3938">
        <v>149.05699999999999</v>
      </c>
    </row>
    <row r="3939" spans="1:2" x14ac:dyDescent="0.35">
      <c r="A3939" s="1">
        <v>41673</v>
      </c>
      <c r="B3939">
        <v>149.57300000000001</v>
      </c>
    </row>
    <row r="3940" spans="1:2" x14ac:dyDescent="0.35">
      <c r="A3940" s="1">
        <v>41674</v>
      </c>
      <c r="B3940">
        <v>149.56399999999999</v>
      </c>
    </row>
    <row r="3941" spans="1:2" x14ac:dyDescent="0.35">
      <c r="A3941" s="1">
        <v>41675</v>
      </c>
      <c r="B3941">
        <v>149.21799999999999</v>
      </c>
    </row>
    <row r="3942" spans="1:2" x14ac:dyDescent="0.35">
      <c r="A3942" s="1">
        <v>41676</v>
      </c>
      <c r="B3942">
        <v>148.64099999999999</v>
      </c>
    </row>
    <row r="3943" spans="1:2" x14ac:dyDescent="0.35">
      <c r="A3943" s="1">
        <v>41677</v>
      </c>
      <c r="B3943">
        <v>149.096</v>
      </c>
    </row>
    <row r="3944" spans="1:2" x14ac:dyDescent="0.35">
      <c r="A3944" s="1">
        <v>41680</v>
      </c>
      <c r="B3944">
        <v>149.21199999999999</v>
      </c>
    </row>
    <row r="3945" spans="1:2" x14ac:dyDescent="0.35">
      <c r="A3945" s="1">
        <v>41681</v>
      </c>
      <c r="B3945">
        <v>148.71299999999999</v>
      </c>
    </row>
    <row r="3946" spans="1:2" x14ac:dyDescent="0.35">
      <c r="A3946" s="1">
        <v>41682</v>
      </c>
      <c r="B3946">
        <v>148.08799999999999</v>
      </c>
    </row>
    <row r="3947" spans="1:2" x14ac:dyDescent="0.35">
      <c r="A3947" s="1">
        <v>41683</v>
      </c>
      <c r="B3947">
        <v>148.566</v>
      </c>
    </row>
    <row r="3948" spans="1:2" x14ac:dyDescent="0.35">
      <c r="A3948" s="1">
        <v>41684</v>
      </c>
      <c r="B3948">
        <v>148.54499999999999</v>
      </c>
    </row>
    <row r="3949" spans="1:2" x14ac:dyDescent="0.35">
      <c r="A3949" s="1">
        <v>41687</v>
      </c>
      <c r="B3949">
        <v>148.54499999999999</v>
      </c>
    </row>
    <row r="3950" spans="1:2" x14ac:dyDescent="0.35">
      <c r="A3950" s="1">
        <v>41688</v>
      </c>
      <c r="B3950">
        <v>148.935</v>
      </c>
    </row>
    <row r="3951" spans="1:2" x14ac:dyDescent="0.35">
      <c r="A3951" s="1">
        <v>41689</v>
      </c>
      <c r="B3951">
        <v>149.30099999999999</v>
      </c>
    </row>
    <row r="3952" spans="1:2" x14ac:dyDescent="0.35">
      <c r="A3952" s="1">
        <v>41690</v>
      </c>
      <c r="B3952">
        <v>148.41499999999999</v>
      </c>
    </row>
    <row r="3953" spans="1:2" x14ac:dyDescent="0.35">
      <c r="A3953" s="1">
        <v>41691</v>
      </c>
      <c r="B3953">
        <v>148.68899999999999</v>
      </c>
    </row>
    <row r="3954" spans="1:2" x14ac:dyDescent="0.35">
      <c r="A3954" s="1">
        <v>41694</v>
      </c>
      <c r="B3954">
        <v>148.89400000000001</v>
      </c>
    </row>
    <row r="3955" spans="1:2" x14ac:dyDescent="0.35">
      <c r="A3955" s="1">
        <v>41695</v>
      </c>
      <c r="B3955">
        <v>149.35</v>
      </c>
    </row>
    <row r="3956" spans="1:2" x14ac:dyDescent="0.35">
      <c r="A3956" s="1">
        <v>41696</v>
      </c>
      <c r="B3956">
        <v>149.65199999999999</v>
      </c>
    </row>
    <row r="3957" spans="1:2" x14ac:dyDescent="0.35">
      <c r="A3957" s="1">
        <v>41697</v>
      </c>
      <c r="B3957">
        <v>149.994</v>
      </c>
    </row>
    <row r="3958" spans="1:2" x14ac:dyDescent="0.35">
      <c r="A3958" s="1">
        <v>41698</v>
      </c>
      <c r="B3958">
        <v>149.49100000000001</v>
      </c>
    </row>
    <row r="3959" spans="1:2" x14ac:dyDescent="0.35">
      <c r="A3959" s="1">
        <v>41701</v>
      </c>
      <c r="B3959">
        <v>150.24299999999999</v>
      </c>
    </row>
    <row r="3960" spans="1:2" x14ac:dyDescent="0.35">
      <c r="A3960" s="1">
        <v>41702</v>
      </c>
      <c r="B3960">
        <v>149.816</v>
      </c>
    </row>
    <row r="3961" spans="1:2" x14ac:dyDescent="0.35">
      <c r="A3961" s="1">
        <v>41703</v>
      </c>
      <c r="B3961">
        <v>149.625</v>
      </c>
    </row>
    <row r="3962" spans="1:2" x14ac:dyDescent="0.35">
      <c r="A3962" s="1">
        <v>41704</v>
      </c>
      <c r="B3962">
        <v>148.95599999999999</v>
      </c>
    </row>
    <row r="3963" spans="1:2" x14ac:dyDescent="0.35">
      <c r="A3963" s="1">
        <v>41705</v>
      </c>
      <c r="B3963">
        <v>148.34299999999999</v>
      </c>
    </row>
    <row r="3964" spans="1:2" x14ac:dyDescent="0.35">
      <c r="A3964" s="1">
        <v>41708</v>
      </c>
      <c r="B3964">
        <v>148.6</v>
      </c>
    </row>
    <row r="3965" spans="1:2" x14ac:dyDescent="0.35">
      <c r="A3965" s="1">
        <v>41709</v>
      </c>
      <c r="B3965">
        <v>148.488</v>
      </c>
    </row>
    <row r="3966" spans="1:2" x14ac:dyDescent="0.35">
      <c r="A3966" s="1">
        <v>41710</v>
      </c>
      <c r="B3966">
        <v>149.18600000000001</v>
      </c>
    </row>
    <row r="3967" spans="1:2" x14ac:dyDescent="0.35">
      <c r="A3967" s="1">
        <v>41711</v>
      </c>
      <c r="B3967">
        <v>149.39699999999999</v>
      </c>
    </row>
    <row r="3968" spans="1:2" x14ac:dyDescent="0.35">
      <c r="A3968" s="1">
        <v>41712</v>
      </c>
      <c r="B3968">
        <v>150.41399999999999</v>
      </c>
    </row>
    <row r="3969" spans="1:2" x14ac:dyDescent="0.35">
      <c r="A3969" s="1">
        <v>41715</v>
      </c>
      <c r="B3969">
        <v>150.02000000000001</v>
      </c>
    </row>
    <row r="3970" spans="1:2" x14ac:dyDescent="0.35">
      <c r="A3970" s="1">
        <v>41716</v>
      </c>
      <c r="B3970">
        <v>149.79</v>
      </c>
    </row>
    <row r="3971" spans="1:2" x14ac:dyDescent="0.35">
      <c r="A3971" s="1">
        <v>41717</v>
      </c>
      <c r="B3971">
        <v>149.715</v>
      </c>
    </row>
    <row r="3972" spans="1:2" x14ac:dyDescent="0.35">
      <c r="A3972" s="1">
        <v>41718</v>
      </c>
      <c r="B3972">
        <v>148.56899999999999</v>
      </c>
    </row>
    <row r="3973" spans="1:2" x14ac:dyDescent="0.35">
      <c r="A3973" s="1">
        <v>41719</v>
      </c>
      <c r="B3973">
        <v>148.67599999999999</v>
      </c>
    </row>
    <row r="3974" spans="1:2" x14ac:dyDescent="0.35">
      <c r="A3974" s="1">
        <v>41722</v>
      </c>
      <c r="B3974">
        <v>148.982</v>
      </c>
    </row>
    <row r="3975" spans="1:2" x14ac:dyDescent="0.35">
      <c r="A3975" s="1">
        <v>41723</v>
      </c>
      <c r="B3975">
        <v>149.166</v>
      </c>
    </row>
    <row r="3976" spans="1:2" x14ac:dyDescent="0.35">
      <c r="A3976" s="1">
        <v>41724</v>
      </c>
      <c r="B3976">
        <v>149.33699999999999</v>
      </c>
    </row>
    <row r="3977" spans="1:2" x14ac:dyDescent="0.35">
      <c r="A3977" s="1">
        <v>41725</v>
      </c>
      <c r="B3977">
        <v>149.702</v>
      </c>
    </row>
    <row r="3978" spans="1:2" x14ac:dyDescent="0.35">
      <c r="A3978" s="1">
        <v>41726</v>
      </c>
      <c r="B3978">
        <v>149.49799999999999</v>
      </c>
    </row>
    <row r="3979" spans="1:2" x14ac:dyDescent="0.35">
      <c r="A3979" s="1">
        <v>41729</v>
      </c>
      <c r="B3979">
        <v>149.19800000000001</v>
      </c>
    </row>
    <row r="3980" spans="1:2" x14ac:dyDescent="0.35">
      <c r="A3980" s="1">
        <v>41730</v>
      </c>
      <c r="B3980">
        <v>148.828</v>
      </c>
    </row>
    <row r="3981" spans="1:2" x14ac:dyDescent="0.35">
      <c r="A3981" s="1">
        <v>41731</v>
      </c>
      <c r="B3981">
        <v>148.38300000000001</v>
      </c>
    </row>
    <row r="3982" spans="1:2" x14ac:dyDescent="0.35">
      <c r="A3982" s="1">
        <v>41732</v>
      </c>
      <c r="B3982">
        <v>148.66800000000001</v>
      </c>
    </row>
    <row r="3983" spans="1:2" x14ac:dyDescent="0.35">
      <c r="A3983" s="1">
        <v>41733</v>
      </c>
      <c r="B3983">
        <v>149.35300000000001</v>
      </c>
    </row>
    <row r="3984" spans="1:2" x14ac:dyDescent="0.35">
      <c r="A3984" s="1">
        <v>41736</v>
      </c>
      <c r="B3984">
        <v>149.89400000000001</v>
      </c>
    </row>
    <row r="3985" spans="1:2" x14ac:dyDescent="0.35">
      <c r="A3985" s="1">
        <v>41737</v>
      </c>
      <c r="B3985">
        <v>149.83199999999999</v>
      </c>
    </row>
    <row r="3986" spans="1:2" x14ac:dyDescent="0.35">
      <c r="A3986" s="1">
        <v>41738</v>
      </c>
      <c r="B3986">
        <v>149.887</v>
      </c>
    </row>
    <row r="3987" spans="1:2" x14ac:dyDescent="0.35">
      <c r="A3987" s="1">
        <v>41739</v>
      </c>
      <c r="B3987">
        <v>150.58000000000001</v>
      </c>
    </row>
    <row r="3988" spans="1:2" x14ac:dyDescent="0.35">
      <c r="A3988" s="1">
        <v>41740</v>
      </c>
      <c r="B3988">
        <v>150.845</v>
      </c>
    </row>
    <row r="3989" spans="1:2" x14ac:dyDescent="0.35">
      <c r="A3989" s="1">
        <v>41743</v>
      </c>
      <c r="B3989">
        <v>150.619</v>
      </c>
    </row>
    <row r="3990" spans="1:2" x14ac:dyDescent="0.35">
      <c r="A3990" s="1">
        <v>41744</v>
      </c>
      <c r="B3990">
        <v>151.01499999999999</v>
      </c>
    </row>
    <row r="3991" spans="1:2" x14ac:dyDescent="0.35">
      <c r="A3991" s="1">
        <v>41745</v>
      </c>
      <c r="B3991">
        <v>150.572</v>
      </c>
    </row>
    <row r="3992" spans="1:2" x14ac:dyDescent="0.35">
      <c r="A3992" s="1">
        <v>41746</v>
      </c>
      <c r="B3992">
        <v>150.262</v>
      </c>
    </row>
    <row r="3993" spans="1:2" x14ac:dyDescent="0.35">
      <c r="A3993" s="1">
        <v>41747</v>
      </c>
      <c r="B3993">
        <v>150.262</v>
      </c>
    </row>
    <row r="3994" spans="1:2" x14ac:dyDescent="0.35">
      <c r="A3994" s="1">
        <v>41750</v>
      </c>
      <c r="B3994">
        <v>150.262</v>
      </c>
    </row>
    <row r="3995" spans="1:2" x14ac:dyDescent="0.35">
      <c r="A3995" s="1">
        <v>41751</v>
      </c>
      <c r="B3995">
        <v>149.77099999999999</v>
      </c>
    </row>
    <row r="3996" spans="1:2" x14ac:dyDescent="0.35">
      <c r="A3996" s="1">
        <v>41752</v>
      </c>
      <c r="B3996">
        <v>150.38399999999999</v>
      </c>
    </row>
    <row r="3997" spans="1:2" x14ac:dyDescent="0.35">
      <c r="A3997" s="1">
        <v>41753</v>
      </c>
      <c r="B3997">
        <v>150.33500000000001</v>
      </c>
    </row>
    <row r="3998" spans="1:2" x14ac:dyDescent="0.35">
      <c r="A3998" s="1">
        <v>41754</v>
      </c>
      <c r="B3998">
        <v>150.834</v>
      </c>
    </row>
    <row r="3999" spans="1:2" x14ac:dyDescent="0.35">
      <c r="A3999" s="1">
        <v>41757</v>
      </c>
      <c r="B3999">
        <v>150.35900000000001</v>
      </c>
    </row>
    <row r="4000" spans="1:2" x14ac:dyDescent="0.35">
      <c r="A4000" s="1">
        <v>41758</v>
      </c>
      <c r="B4000">
        <v>150.31</v>
      </c>
    </row>
    <row r="4001" spans="1:2" x14ac:dyDescent="0.35">
      <c r="A4001" s="1">
        <v>41759</v>
      </c>
      <c r="B4001">
        <v>150.83500000000001</v>
      </c>
    </row>
    <row r="4002" spans="1:2" x14ac:dyDescent="0.35">
      <c r="A4002" s="1">
        <v>41760</v>
      </c>
      <c r="B4002">
        <v>151.28299999999999</v>
      </c>
    </row>
    <row r="4003" spans="1:2" x14ac:dyDescent="0.35">
      <c r="A4003" s="1">
        <v>41761</v>
      </c>
      <c r="B4003">
        <v>151.523</v>
      </c>
    </row>
    <row r="4004" spans="1:2" x14ac:dyDescent="0.35">
      <c r="A4004" s="1">
        <v>41764</v>
      </c>
      <c r="B4004">
        <v>151.523</v>
      </c>
    </row>
    <row r="4005" spans="1:2" x14ac:dyDescent="0.35">
      <c r="A4005" s="1">
        <v>41765</v>
      </c>
      <c r="B4005">
        <v>151.691</v>
      </c>
    </row>
    <row r="4006" spans="1:2" x14ac:dyDescent="0.35">
      <c r="A4006" s="1">
        <v>41766</v>
      </c>
      <c r="B4006">
        <v>151.74600000000001</v>
      </c>
    </row>
    <row r="4007" spans="1:2" x14ac:dyDescent="0.35">
      <c r="A4007" s="1">
        <v>41767</v>
      </c>
      <c r="B4007">
        <v>152.38499999999999</v>
      </c>
    </row>
    <row r="4008" spans="1:2" x14ac:dyDescent="0.35">
      <c r="A4008" s="1">
        <v>41768</v>
      </c>
      <c r="B4008">
        <v>152.042</v>
      </c>
    </row>
    <row r="4009" spans="1:2" x14ac:dyDescent="0.35">
      <c r="A4009" s="1">
        <v>41771</v>
      </c>
      <c r="B4009">
        <v>151.613</v>
      </c>
    </row>
    <row r="4010" spans="1:2" x14ac:dyDescent="0.35">
      <c r="A4010" s="1">
        <v>41772</v>
      </c>
      <c r="B4010">
        <v>151.98599999999999</v>
      </c>
    </row>
    <row r="4011" spans="1:2" x14ac:dyDescent="0.35">
      <c r="A4011" s="1">
        <v>41773</v>
      </c>
      <c r="B4011">
        <v>152.86500000000001</v>
      </c>
    </row>
    <row r="4012" spans="1:2" x14ac:dyDescent="0.35">
      <c r="A4012" s="1">
        <v>41774</v>
      </c>
      <c r="B4012">
        <v>153.64500000000001</v>
      </c>
    </row>
    <row r="4013" spans="1:2" x14ac:dyDescent="0.35">
      <c r="A4013" s="1">
        <v>41775</v>
      </c>
      <c r="B4013">
        <v>153.31</v>
      </c>
    </row>
    <row r="4014" spans="1:2" x14ac:dyDescent="0.35">
      <c r="A4014" s="1">
        <v>41778</v>
      </c>
      <c r="B4014">
        <v>153.411</v>
      </c>
    </row>
    <row r="4015" spans="1:2" x14ac:dyDescent="0.35">
      <c r="A4015" s="1">
        <v>41779</v>
      </c>
      <c r="B4015">
        <v>152.98500000000001</v>
      </c>
    </row>
    <row r="4016" spans="1:2" x14ac:dyDescent="0.35">
      <c r="A4016" s="1">
        <v>41780</v>
      </c>
      <c r="B4016">
        <v>152.88</v>
      </c>
    </row>
    <row r="4017" spans="1:2" x14ac:dyDescent="0.35">
      <c r="A4017" s="1">
        <v>41781</v>
      </c>
      <c r="B4017">
        <v>152.90899999999999</v>
      </c>
    </row>
    <row r="4018" spans="1:2" x14ac:dyDescent="0.35">
      <c r="A4018" s="1">
        <v>41782</v>
      </c>
      <c r="B4018">
        <v>153.30000000000001</v>
      </c>
    </row>
    <row r="4019" spans="1:2" x14ac:dyDescent="0.35">
      <c r="A4019" s="1">
        <v>41785</v>
      </c>
      <c r="B4019">
        <v>153.30000000000001</v>
      </c>
    </row>
    <row r="4020" spans="1:2" x14ac:dyDescent="0.35">
      <c r="A4020" s="1">
        <v>41786</v>
      </c>
      <c r="B4020">
        <v>153.13499999999999</v>
      </c>
    </row>
    <row r="4021" spans="1:2" x14ac:dyDescent="0.35">
      <c r="A4021" s="1">
        <v>41787</v>
      </c>
      <c r="B4021">
        <v>154.36099999999999</v>
      </c>
    </row>
    <row r="4022" spans="1:2" x14ac:dyDescent="0.35">
      <c r="A4022" s="1">
        <v>41788</v>
      </c>
      <c r="B4022">
        <v>154.86600000000001</v>
      </c>
    </row>
    <row r="4023" spans="1:2" x14ac:dyDescent="0.35">
      <c r="A4023" s="1">
        <v>41789</v>
      </c>
      <c r="B4023">
        <v>153.87700000000001</v>
      </c>
    </row>
    <row r="4024" spans="1:2" x14ac:dyDescent="0.35">
      <c r="A4024" s="1">
        <v>41792</v>
      </c>
      <c r="B4024">
        <v>153.27799999999999</v>
      </c>
    </row>
    <row r="4025" spans="1:2" x14ac:dyDescent="0.35">
      <c r="A4025" s="1">
        <v>41793</v>
      </c>
      <c r="B4025">
        <v>152.59800000000001</v>
      </c>
    </row>
    <row r="4026" spans="1:2" x14ac:dyDescent="0.35">
      <c r="A4026" s="1">
        <v>41794</v>
      </c>
      <c r="B4026">
        <v>151.94999999999999</v>
      </c>
    </row>
    <row r="4027" spans="1:2" x14ac:dyDescent="0.35">
      <c r="A4027" s="1">
        <v>41795</v>
      </c>
      <c r="B4027">
        <v>152.15199999999999</v>
      </c>
    </row>
    <row r="4028" spans="1:2" x14ac:dyDescent="0.35">
      <c r="A4028" s="1">
        <v>41796</v>
      </c>
      <c r="B4028">
        <v>152.459</v>
      </c>
    </row>
    <row r="4029" spans="1:2" x14ac:dyDescent="0.35">
      <c r="A4029" s="1">
        <v>41799</v>
      </c>
      <c r="B4029">
        <v>151.83099999999999</v>
      </c>
    </row>
    <row r="4030" spans="1:2" x14ac:dyDescent="0.35">
      <c r="A4030" s="1">
        <v>41800</v>
      </c>
      <c r="B4030">
        <v>151.68899999999999</v>
      </c>
    </row>
    <row r="4031" spans="1:2" x14ac:dyDescent="0.35">
      <c r="A4031" s="1">
        <v>41801</v>
      </c>
      <c r="B4031">
        <v>152.048</v>
      </c>
    </row>
    <row r="4032" spans="1:2" x14ac:dyDescent="0.35">
      <c r="A4032" s="1">
        <v>41802</v>
      </c>
      <c r="B4032">
        <v>152.209</v>
      </c>
    </row>
    <row r="4033" spans="1:2" x14ac:dyDescent="0.35">
      <c r="A4033" s="1">
        <v>41803</v>
      </c>
      <c r="B4033">
        <v>152.31700000000001</v>
      </c>
    </row>
    <row r="4034" spans="1:2" x14ac:dyDescent="0.35">
      <c r="A4034" s="1">
        <v>41806</v>
      </c>
      <c r="B4034">
        <v>152.48400000000001</v>
      </c>
    </row>
    <row r="4035" spans="1:2" x14ac:dyDescent="0.35">
      <c r="A4035" s="1">
        <v>41807</v>
      </c>
      <c r="B4035">
        <v>151.94300000000001</v>
      </c>
    </row>
    <row r="4036" spans="1:2" x14ac:dyDescent="0.35">
      <c r="A4036" s="1">
        <v>41808</v>
      </c>
      <c r="B4036">
        <v>152.15700000000001</v>
      </c>
    </row>
    <row r="4037" spans="1:2" x14ac:dyDescent="0.35">
      <c r="A4037" s="1">
        <v>41809</v>
      </c>
      <c r="B4037">
        <v>152.83600000000001</v>
      </c>
    </row>
    <row r="4038" spans="1:2" x14ac:dyDescent="0.35">
      <c r="A4038" s="1">
        <v>41810</v>
      </c>
      <c r="B4038">
        <v>152.24</v>
      </c>
    </row>
    <row r="4039" spans="1:2" x14ac:dyDescent="0.35">
      <c r="A4039" s="1">
        <v>41813</v>
      </c>
      <c r="B4039">
        <v>152.738</v>
      </c>
    </row>
    <row r="4040" spans="1:2" x14ac:dyDescent="0.35">
      <c r="A4040" s="1">
        <v>41814</v>
      </c>
      <c r="B4040">
        <v>152.64699999999999</v>
      </c>
    </row>
    <row r="4041" spans="1:2" x14ac:dyDescent="0.35">
      <c r="A4041" s="1">
        <v>41815</v>
      </c>
      <c r="B4041">
        <v>153.32900000000001</v>
      </c>
    </row>
    <row r="4042" spans="1:2" x14ac:dyDescent="0.35">
      <c r="A4042" s="1">
        <v>41816</v>
      </c>
      <c r="B4042">
        <v>153.63999999999999</v>
      </c>
    </row>
    <row r="4043" spans="1:2" x14ac:dyDescent="0.35">
      <c r="A4043" s="1">
        <v>41817</v>
      </c>
      <c r="B4043">
        <v>153.72300000000001</v>
      </c>
    </row>
    <row r="4044" spans="1:2" x14ac:dyDescent="0.35">
      <c r="A4044" s="1">
        <v>41820</v>
      </c>
      <c r="B4044">
        <v>153.71600000000001</v>
      </c>
    </row>
    <row r="4045" spans="1:2" x14ac:dyDescent="0.35">
      <c r="A4045" s="1">
        <v>41821</v>
      </c>
      <c r="B4045">
        <v>153.315</v>
      </c>
    </row>
    <row r="4046" spans="1:2" x14ac:dyDescent="0.35">
      <c r="A4046" s="1">
        <v>41822</v>
      </c>
      <c r="B4046">
        <v>152.66300000000001</v>
      </c>
    </row>
    <row r="4047" spans="1:2" x14ac:dyDescent="0.35">
      <c r="A4047" s="1">
        <v>41823</v>
      </c>
      <c r="B4047">
        <v>152.05600000000001</v>
      </c>
    </row>
    <row r="4048" spans="1:2" x14ac:dyDescent="0.35">
      <c r="A4048" s="1">
        <v>41824</v>
      </c>
      <c r="B4048">
        <v>152.05600000000001</v>
      </c>
    </row>
    <row r="4049" spans="1:2" x14ac:dyDescent="0.35">
      <c r="A4049" s="1">
        <v>41827</v>
      </c>
      <c r="B4049">
        <v>152.608</v>
      </c>
    </row>
    <row r="4050" spans="1:2" x14ac:dyDescent="0.35">
      <c r="A4050" s="1">
        <v>41828</v>
      </c>
      <c r="B4050">
        <v>153.249</v>
      </c>
    </row>
    <row r="4051" spans="1:2" x14ac:dyDescent="0.35">
      <c r="A4051" s="1">
        <v>41829</v>
      </c>
      <c r="B4051">
        <v>153.131</v>
      </c>
    </row>
    <row r="4052" spans="1:2" x14ac:dyDescent="0.35">
      <c r="A4052" s="1">
        <v>41830</v>
      </c>
      <c r="B4052">
        <v>153.84299999999999</v>
      </c>
    </row>
    <row r="4053" spans="1:2" x14ac:dyDescent="0.35">
      <c r="A4053" s="1">
        <v>41831</v>
      </c>
      <c r="B4053">
        <v>153.899</v>
      </c>
    </row>
    <row r="4054" spans="1:2" x14ac:dyDescent="0.35">
      <c r="A4054" s="1">
        <v>41834</v>
      </c>
      <c r="B4054">
        <v>153.58199999999999</v>
      </c>
    </row>
    <row r="4055" spans="1:2" x14ac:dyDescent="0.35">
      <c r="A4055" s="1">
        <v>41835</v>
      </c>
      <c r="B4055">
        <v>153.26300000000001</v>
      </c>
    </row>
    <row r="4056" spans="1:2" x14ac:dyDescent="0.35">
      <c r="A4056" s="1">
        <v>41836</v>
      </c>
      <c r="B4056">
        <v>153.626</v>
      </c>
    </row>
    <row r="4057" spans="1:2" x14ac:dyDescent="0.35">
      <c r="A4057" s="1">
        <v>41837</v>
      </c>
      <c r="B4057">
        <v>154.05799999999999</v>
      </c>
    </row>
    <row r="4058" spans="1:2" x14ac:dyDescent="0.35">
      <c r="A4058" s="1">
        <v>41838</v>
      </c>
      <c r="B4058">
        <v>154.34299999999999</v>
      </c>
    </row>
    <row r="4059" spans="1:2" x14ac:dyDescent="0.35">
      <c r="A4059" s="1">
        <v>41841</v>
      </c>
      <c r="B4059">
        <v>154.79300000000001</v>
      </c>
    </row>
    <row r="4060" spans="1:2" x14ac:dyDescent="0.35">
      <c r="A4060" s="1">
        <v>41842</v>
      </c>
      <c r="B4060">
        <v>154.334</v>
      </c>
    </row>
    <row r="4061" spans="1:2" x14ac:dyDescent="0.35">
      <c r="A4061" s="1">
        <v>41843</v>
      </c>
      <c r="B4061">
        <v>154.57900000000001</v>
      </c>
    </row>
    <row r="4062" spans="1:2" x14ac:dyDescent="0.35">
      <c r="A4062" s="1">
        <v>41844</v>
      </c>
      <c r="B4062">
        <v>153.97300000000001</v>
      </c>
    </row>
    <row r="4063" spans="1:2" x14ac:dyDescent="0.35">
      <c r="A4063" s="1">
        <v>41845</v>
      </c>
      <c r="B4063">
        <v>154.31100000000001</v>
      </c>
    </row>
    <row r="4064" spans="1:2" x14ac:dyDescent="0.35">
      <c r="A4064" s="1">
        <v>41848</v>
      </c>
      <c r="B4064">
        <v>154.518</v>
      </c>
    </row>
    <row r="4065" spans="1:2" x14ac:dyDescent="0.35">
      <c r="A4065" s="1">
        <v>41849</v>
      </c>
      <c r="B4065">
        <v>154.505</v>
      </c>
    </row>
    <row r="4066" spans="1:2" x14ac:dyDescent="0.35">
      <c r="A4066" s="1">
        <v>41850</v>
      </c>
      <c r="B4066">
        <v>153.751</v>
      </c>
    </row>
    <row r="4067" spans="1:2" x14ac:dyDescent="0.35">
      <c r="A4067" s="1">
        <v>41851</v>
      </c>
      <c r="B4067">
        <v>153.17699999999999</v>
      </c>
    </row>
    <row r="4068" spans="1:2" x14ac:dyDescent="0.35">
      <c r="A4068" s="1">
        <v>41852</v>
      </c>
      <c r="B4068">
        <v>153.834</v>
      </c>
    </row>
    <row r="4069" spans="1:2" x14ac:dyDescent="0.35">
      <c r="A4069" s="1">
        <v>41855</v>
      </c>
      <c r="B4069">
        <v>154.39099999999999</v>
      </c>
    </row>
    <row r="4070" spans="1:2" x14ac:dyDescent="0.35">
      <c r="A4070" s="1">
        <v>41856</v>
      </c>
      <c r="B4070">
        <v>153.81299999999999</v>
      </c>
    </row>
    <row r="4071" spans="1:2" x14ac:dyDescent="0.35">
      <c r="A4071" s="1">
        <v>41857</v>
      </c>
      <c r="B4071">
        <v>154.50200000000001</v>
      </c>
    </row>
    <row r="4072" spans="1:2" x14ac:dyDescent="0.35">
      <c r="A4072" s="1">
        <v>41858</v>
      </c>
      <c r="B4072">
        <v>154.625</v>
      </c>
    </row>
    <row r="4073" spans="1:2" x14ac:dyDescent="0.35">
      <c r="A4073" s="1">
        <v>41859</v>
      </c>
      <c r="B4073">
        <v>155.42699999999999</v>
      </c>
    </row>
    <row r="4074" spans="1:2" x14ac:dyDescent="0.35">
      <c r="A4074" s="1">
        <v>41862</v>
      </c>
      <c r="B4074">
        <v>154.76400000000001</v>
      </c>
    </row>
    <row r="4075" spans="1:2" x14ac:dyDescent="0.35">
      <c r="A4075" s="1">
        <v>41863</v>
      </c>
      <c r="B4075">
        <v>154.86099999999999</v>
      </c>
    </row>
    <row r="4076" spans="1:2" x14ac:dyDescent="0.35">
      <c r="A4076" s="1">
        <v>41864</v>
      </c>
      <c r="B4076">
        <v>155.12</v>
      </c>
    </row>
    <row r="4077" spans="1:2" x14ac:dyDescent="0.35">
      <c r="A4077" s="1">
        <v>41865</v>
      </c>
      <c r="B4077">
        <v>155.435</v>
      </c>
    </row>
    <row r="4078" spans="1:2" x14ac:dyDescent="0.35">
      <c r="A4078" s="1">
        <v>41866</v>
      </c>
      <c r="B4078">
        <v>156.381</v>
      </c>
    </row>
    <row r="4079" spans="1:2" x14ac:dyDescent="0.35">
      <c r="A4079" s="1">
        <v>41869</v>
      </c>
      <c r="B4079">
        <v>155.72399999999999</v>
      </c>
    </row>
    <row r="4080" spans="1:2" x14ac:dyDescent="0.35">
      <c r="A4080" s="1">
        <v>41870</v>
      </c>
      <c r="B4080">
        <v>155.49299999999999</v>
      </c>
    </row>
    <row r="4081" spans="1:2" x14ac:dyDescent="0.35">
      <c r="A4081" s="1">
        <v>41871</v>
      </c>
      <c r="B4081">
        <v>155.12700000000001</v>
      </c>
    </row>
    <row r="4082" spans="1:2" x14ac:dyDescent="0.35">
      <c r="A4082" s="1">
        <v>41872</v>
      </c>
      <c r="B4082">
        <v>155.21</v>
      </c>
    </row>
    <row r="4083" spans="1:2" x14ac:dyDescent="0.35">
      <c r="A4083" s="1">
        <v>41873</v>
      </c>
      <c r="B4083">
        <v>155.238</v>
      </c>
    </row>
    <row r="4084" spans="1:2" x14ac:dyDescent="0.35">
      <c r="A4084" s="1">
        <v>41876</v>
      </c>
      <c r="B4084">
        <v>155.238</v>
      </c>
    </row>
    <row r="4085" spans="1:2" x14ac:dyDescent="0.35">
      <c r="A4085" s="1">
        <v>41877</v>
      </c>
      <c r="B4085">
        <v>155.89599999999999</v>
      </c>
    </row>
    <row r="4086" spans="1:2" x14ac:dyDescent="0.35">
      <c r="A4086" s="1">
        <v>41878</v>
      </c>
      <c r="B4086">
        <v>156.00700000000001</v>
      </c>
    </row>
    <row r="4087" spans="1:2" x14ac:dyDescent="0.35">
      <c r="A4087" s="1">
        <v>41879</v>
      </c>
      <c r="B4087">
        <v>156.50200000000001</v>
      </c>
    </row>
    <row r="4088" spans="1:2" x14ac:dyDescent="0.35">
      <c r="A4088" s="1">
        <v>41880</v>
      </c>
      <c r="B4088">
        <v>156.41999999999999</v>
      </c>
    </row>
    <row r="4089" spans="1:2" x14ac:dyDescent="0.35">
      <c r="A4089" s="1">
        <v>41883</v>
      </c>
      <c r="B4089">
        <v>156.41999999999999</v>
      </c>
    </row>
    <row r="4090" spans="1:2" x14ac:dyDescent="0.35">
      <c r="A4090" s="1">
        <v>41884</v>
      </c>
      <c r="B4090">
        <v>155.66800000000001</v>
      </c>
    </row>
    <row r="4091" spans="1:2" x14ac:dyDescent="0.35">
      <c r="A4091" s="1">
        <v>41885</v>
      </c>
      <c r="B4091">
        <v>155.57300000000001</v>
      </c>
    </row>
    <row r="4092" spans="1:2" x14ac:dyDescent="0.35">
      <c r="A4092" s="1">
        <v>41886</v>
      </c>
      <c r="B4092">
        <v>155.38300000000001</v>
      </c>
    </row>
    <row r="4093" spans="1:2" x14ac:dyDescent="0.35">
      <c r="A4093" s="1">
        <v>41887</v>
      </c>
      <c r="B4093">
        <v>155.684</v>
      </c>
    </row>
    <row r="4094" spans="1:2" x14ac:dyDescent="0.35">
      <c r="A4094" s="1">
        <v>41890</v>
      </c>
      <c r="B4094">
        <v>155.755</v>
      </c>
    </row>
    <row r="4095" spans="1:2" x14ac:dyDescent="0.35">
      <c r="A4095" s="1">
        <v>41891</v>
      </c>
      <c r="B4095">
        <v>154.92500000000001</v>
      </c>
    </row>
    <row r="4096" spans="1:2" x14ac:dyDescent="0.35">
      <c r="A4096" s="1">
        <v>41892</v>
      </c>
      <c r="B4096">
        <v>154.26400000000001</v>
      </c>
    </row>
    <row r="4097" spans="1:2" x14ac:dyDescent="0.35">
      <c r="A4097" s="1">
        <v>41893</v>
      </c>
      <c r="B4097">
        <v>154.41300000000001</v>
      </c>
    </row>
    <row r="4098" spans="1:2" x14ac:dyDescent="0.35">
      <c r="A4098" s="1">
        <v>41894</v>
      </c>
      <c r="B4098">
        <v>153.23400000000001</v>
      </c>
    </row>
    <row r="4099" spans="1:2" x14ac:dyDescent="0.35">
      <c r="A4099" s="1">
        <v>41897</v>
      </c>
      <c r="B4099">
        <v>153.42599999999999</v>
      </c>
    </row>
    <row r="4100" spans="1:2" x14ac:dyDescent="0.35">
      <c r="A4100" s="1">
        <v>41898</v>
      </c>
      <c r="B4100">
        <v>153.50800000000001</v>
      </c>
    </row>
    <row r="4101" spans="1:2" x14ac:dyDescent="0.35">
      <c r="A4101" s="1">
        <v>41899</v>
      </c>
      <c r="B4101">
        <v>153.57599999999999</v>
      </c>
    </row>
    <row r="4102" spans="1:2" x14ac:dyDescent="0.35">
      <c r="A4102" s="1">
        <v>41900</v>
      </c>
      <c r="B4102">
        <v>152.87200000000001</v>
      </c>
    </row>
    <row r="4103" spans="1:2" x14ac:dyDescent="0.35">
      <c r="A4103" s="1">
        <v>41901</v>
      </c>
      <c r="B4103">
        <v>153.179</v>
      </c>
    </row>
    <row r="4104" spans="1:2" x14ac:dyDescent="0.35">
      <c r="A4104" s="1">
        <v>41904</v>
      </c>
      <c r="B4104">
        <v>154.03800000000001</v>
      </c>
    </row>
    <row r="4105" spans="1:2" x14ac:dyDescent="0.35">
      <c r="A4105" s="1">
        <v>41905</v>
      </c>
      <c r="B4105">
        <v>154.322</v>
      </c>
    </row>
    <row r="4106" spans="1:2" x14ac:dyDescent="0.35">
      <c r="A4106" s="1">
        <v>41906</v>
      </c>
      <c r="B4106">
        <v>154.417</v>
      </c>
    </row>
    <row r="4107" spans="1:2" x14ac:dyDescent="0.35">
      <c r="A4107" s="1">
        <v>41907</v>
      </c>
      <c r="B4107">
        <v>154.56700000000001</v>
      </c>
    </row>
    <row r="4108" spans="1:2" x14ac:dyDescent="0.35">
      <c r="A4108" s="1">
        <v>41908</v>
      </c>
      <c r="B4108">
        <v>154.608</v>
      </c>
    </row>
    <row r="4109" spans="1:2" x14ac:dyDescent="0.35">
      <c r="A4109" s="1">
        <v>41911</v>
      </c>
      <c r="B4109">
        <v>155.00299999999999</v>
      </c>
    </row>
    <row r="4110" spans="1:2" x14ac:dyDescent="0.35">
      <c r="A4110" s="1">
        <v>41912</v>
      </c>
      <c r="B4110">
        <v>154.923</v>
      </c>
    </row>
    <row r="4111" spans="1:2" x14ac:dyDescent="0.35">
      <c r="A4111" s="1">
        <v>41913</v>
      </c>
      <c r="B4111">
        <v>155.65700000000001</v>
      </c>
    </row>
    <row r="4112" spans="1:2" x14ac:dyDescent="0.35">
      <c r="A4112" s="1">
        <v>41914</v>
      </c>
      <c r="B4112">
        <v>155.958</v>
      </c>
    </row>
    <row r="4113" spans="1:2" x14ac:dyDescent="0.35">
      <c r="A4113" s="1">
        <v>41915</v>
      </c>
      <c r="B4113">
        <v>155.14099999999999</v>
      </c>
    </row>
    <row r="4114" spans="1:2" x14ac:dyDescent="0.35">
      <c r="A4114" s="1">
        <v>41918</v>
      </c>
      <c r="B4114">
        <v>155.64599999999999</v>
      </c>
    </row>
    <row r="4115" spans="1:2" x14ac:dyDescent="0.35">
      <c r="A4115" s="1">
        <v>41919</v>
      </c>
      <c r="B4115">
        <v>156.221</v>
      </c>
    </row>
    <row r="4116" spans="1:2" x14ac:dyDescent="0.35">
      <c r="A4116" s="1">
        <v>41920</v>
      </c>
      <c r="B4116">
        <v>156.97800000000001</v>
      </c>
    </row>
    <row r="4117" spans="1:2" x14ac:dyDescent="0.35">
      <c r="A4117" s="1">
        <v>41921</v>
      </c>
      <c r="B4117">
        <v>157.36500000000001</v>
      </c>
    </row>
    <row r="4118" spans="1:2" x14ac:dyDescent="0.35">
      <c r="A4118" s="1">
        <v>41922</v>
      </c>
      <c r="B4118">
        <v>157.67099999999999</v>
      </c>
    </row>
    <row r="4119" spans="1:2" x14ac:dyDescent="0.35">
      <c r="A4119" s="1">
        <v>41925</v>
      </c>
      <c r="B4119">
        <v>157.67099999999999</v>
      </c>
    </row>
    <row r="4120" spans="1:2" x14ac:dyDescent="0.35">
      <c r="A4120" s="1">
        <v>41926</v>
      </c>
      <c r="B4120">
        <v>158.90100000000001</v>
      </c>
    </row>
    <row r="4121" spans="1:2" x14ac:dyDescent="0.35">
      <c r="A4121" s="1">
        <v>41927</v>
      </c>
      <c r="B4121">
        <v>161.071</v>
      </c>
    </row>
    <row r="4122" spans="1:2" x14ac:dyDescent="0.35">
      <c r="A4122" s="1">
        <v>41928</v>
      </c>
      <c r="B4122">
        <v>159.81100000000001</v>
      </c>
    </row>
    <row r="4123" spans="1:2" x14ac:dyDescent="0.35">
      <c r="A4123" s="1">
        <v>41929</v>
      </c>
      <c r="B4123">
        <v>158.84800000000001</v>
      </c>
    </row>
    <row r="4124" spans="1:2" x14ac:dyDescent="0.35">
      <c r="A4124" s="1">
        <v>41932</v>
      </c>
      <c r="B4124">
        <v>159.37</v>
      </c>
    </row>
    <row r="4125" spans="1:2" x14ac:dyDescent="0.35">
      <c r="A4125" s="1">
        <v>41933</v>
      </c>
      <c r="B4125">
        <v>159.15799999999999</v>
      </c>
    </row>
    <row r="4126" spans="1:2" x14ac:dyDescent="0.35">
      <c r="A4126" s="1">
        <v>41934</v>
      </c>
      <c r="B4126">
        <v>159.04499999999999</v>
      </c>
    </row>
    <row r="4127" spans="1:2" x14ac:dyDescent="0.35">
      <c r="A4127" s="1">
        <v>41935</v>
      </c>
      <c r="B4127">
        <v>158.328</v>
      </c>
    </row>
    <row r="4128" spans="1:2" x14ac:dyDescent="0.35">
      <c r="A4128" s="1">
        <v>41936</v>
      </c>
      <c r="B4128">
        <v>158.44</v>
      </c>
    </row>
    <row r="4129" spans="1:2" x14ac:dyDescent="0.35">
      <c r="A4129" s="1">
        <v>41939</v>
      </c>
      <c r="B4129">
        <v>158.553</v>
      </c>
    </row>
    <row r="4130" spans="1:2" x14ac:dyDescent="0.35">
      <c r="A4130" s="1">
        <v>41940</v>
      </c>
      <c r="B4130">
        <v>158.30099999999999</v>
      </c>
    </row>
    <row r="4131" spans="1:2" x14ac:dyDescent="0.35">
      <c r="A4131" s="1">
        <v>41941</v>
      </c>
      <c r="B4131">
        <v>157.869</v>
      </c>
    </row>
    <row r="4132" spans="1:2" x14ac:dyDescent="0.35">
      <c r="A4132" s="1">
        <v>41942</v>
      </c>
      <c r="B4132">
        <v>158.09200000000001</v>
      </c>
    </row>
    <row r="4133" spans="1:2" x14ac:dyDescent="0.35">
      <c r="A4133" s="1">
        <v>41943</v>
      </c>
      <c r="B4133">
        <v>157.36799999999999</v>
      </c>
    </row>
    <row r="4134" spans="1:2" x14ac:dyDescent="0.35">
      <c r="A4134" s="1">
        <v>41946</v>
      </c>
      <c r="B4134">
        <v>156.92699999999999</v>
      </c>
    </row>
    <row r="4135" spans="1:2" x14ac:dyDescent="0.35">
      <c r="A4135" s="1">
        <v>41947</v>
      </c>
      <c r="B4135">
        <v>157.869</v>
      </c>
    </row>
    <row r="4136" spans="1:2" x14ac:dyDescent="0.35">
      <c r="A4136" s="1">
        <v>41948</v>
      </c>
      <c r="B4136">
        <v>157.327</v>
      </c>
    </row>
    <row r="4137" spans="1:2" x14ac:dyDescent="0.35">
      <c r="A4137" s="1">
        <v>41949</v>
      </c>
      <c r="B4137">
        <v>157.17500000000001</v>
      </c>
    </row>
    <row r="4138" spans="1:2" x14ac:dyDescent="0.35">
      <c r="A4138" s="1">
        <v>41950</v>
      </c>
      <c r="B4138">
        <v>157.77099999999999</v>
      </c>
    </row>
    <row r="4139" spans="1:2" x14ac:dyDescent="0.35">
      <c r="A4139" s="1">
        <v>41953</v>
      </c>
      <c r="B4139">
        <v>157.88300000000001</v>
      </c>
    </row>
    <row r="4140" spans="1:2" x14ac:dyDescent="0.35">
      <c r="A4140" s="1">
        <v>41954</v>
      </c>
      <c r="B4140">
        <v>157.88300000000001</v>
      </c>
    </row>
    <row r="4141" spans="1:2" x14ac:dyDescent="0.35">
      <c r="A4141" s="1">
        <v>41955</v>
      </c>
      <c r="B4141">
        <v>157.91200000000001</v>
      </c>
    </row>
    <row r="4142" spans="1:2" x14ac:dyDescent="0.35">
      <c r="A4142" s="1">
        <v>41956</v>
      </c>
      <c r="B4142">
        <v>157.68899999999999</v>
      </c>
    </row>
    <row r="4143" spans="1:2" x14ac:dyDescent="0.35">
      <c r="A4143" s="1">
        <v>41957</v>
      </c>
      <c r="B4143">
        <v>157.69</v>
      </c>
    </row>
    <row r="4144" spans="1:2" x14ac:dyDescent="0.35">
      <c r="A4144" s="1">
        <v>41960</v>
      </c>
      <c r="B4144">
        <v>157.941</v>
      </c>
    </row>
    <row r="4145" spans="1:2" x14ac:dyDescent="0.35">
      <c r="A4145" s="1">
        <v>41961</v>
      </c>
      <c r="B4145">
        <v>158.262</v>
      </c>
    </row>
    <row r="4146" spans="1:2" x14ac:dyDescent="0.35">
      <c r="A4146" s="1">
        <v>41962</v>
      </c>
      <c r="B4146">
        <v>157.941</v>
      </c>
    </row>
    <row r="4147" spans="1:2" x14ac:dyDescent="0.35">
      <c r="A4147" s="1">
        <v>41963</v>
      </c>
      <c r="B4147">
        <v>157.88499999999999</v>
      </c>
    </row>
    <row r="4148" spans="1:2" x14ac:dyDescent="0.35">
      <c r="A4148" s="1">
        <v>41964</v>
      </c>
      <c r="B4148">
        <v>158.262</v>
      </c>
    </row>
    <row r="4149" spans="1:2" x14ac:dyDescent="0.35">
      <c r="A4149" s="1">
        <v>41967</v>
      </c>
      <c r="B4149">
        <v>158.262</v>
      </c>
    </row>
    <row r="4150" spans="1:2" x14ac:dyDescent="0.35">
      <c r="A4150" s="1">
        <v>41968</v>
      </c>
      <c r="B4150">
        <v>158.696</v>
      </c>
    </row>
    <row r="4151" spans="1:2" x14ac:dyDescent="0.35">
      <c r="A4151" s="1">
        <v>41969</v>
      </c>
      <c r="B4151">
        <v>159.52500000000001</v>
      </c>
    </row>
    <row r="4152" spans="1:2" x14ac:dyDescent="0.35">
      <c r="A4152" s="1">
        <v>41970</v>
      </c>
      <c r="B4152">
        <v>159.52500000000001</v>
      </c>
    </row>
    <row r="4153" spans="1:2" x14ac:dyDescent="0.35">
      <c r="A4153" s="1">
        <v>41971</v>
      </c>
      <c r="B4153">
        <v>159.87799999999999</v>
      </c>
    </row>
    <row r="4154" spans="1:2" x14ac:dyDescent="0.35">
      <c r="A4154" s="1">
        <v>41974</v>
      </c>
      <c r="B4154">
        <v>160.21700000000001</v>
      </c>
    </row>
    <row r="4155" spans="1:2" x14ac:dyDescent="0.35">
      <c r="A4155" s="1">
        <v>41975</v>
      </c>
      <c r="B4155">
        <v>158.9</v>
      </c>
    </row>
    <row r="4156" spans="1:2" x14ac:dyDescent="0.35">
      <c r="A4156" s="1">
        <v>41976</v>
      </c>
      <c r="B4156">
        <v>158.68899999999999</v>
      </c>
    </row>
    <row r="4157" spans="1:2" x14ac:dyDescent="0.35">
      <c r="A4157" s="1">
        <v>41977</v>
      </c>
      <c r="B4157">
        <v>159.279</v>
      </c>
    </row>
    <row r="4158" spans="1:2" x14ac:dyDescent="0.35">
      <c r="A4158" s="1">
        <v>41978</v>
      </c>
      <c r="B4158">
        <v>158.67400000000001</v>
      </c>
    </row>
    <row r="4159" spans="1:2" x14ac:dyDescent="0.35">
      <c r="A4159" s="1">
        <v>41981</v>
      </c>
      <c r="B4159">
        <v>158.995</v>
      </c>
    </row>
    <row r="4160" spans="1:2" x14ac:dyDescent="0.35">
      <c r="A4160" s="1">
        <v>41982</v>
      </c>
      <c r="B4160">
        <v>160.16499999999999</v>
      </c>
    </row>
    <row r="4161" spans="1:2" x14ac:dyDescent="0.35">
      <c r="A4161" s="1">
        <v>41983</v>
      </c>
      <c r="B4161">
        <v>160.26400000000001</v>
      </c>
    </row>
    <row r="4162" spans="1:2" x14ac:dyDescent="0.35">
      <c r="A4162" s="1">
        <v>41984</v>
      </c>
      <c r="B4162">
        <v>160.24799999999999</v>
      </c>
    </row>
    <row r="4163" spans="1:2" x14ac:dyDescent="0.35">
      <c r="A4163" s="1">
        <v>41985</v>
      </c>
      <c r="B4163">
        <v>161.648</v>
      </c>
    </row>
    <row r="4164" spans="1:2" x14ac:dyDescent="0.35">
      <c r="A4164" s="1">
        <v>41988</v>
      </c>
      <c r="B4164">
        <v>161.35499999999999</v>
      </c>
    </row>
    <row r="4165" spans="1:2" x14ac:dyDescent="0.35">
      <c r="A4165" s="1">
        <v>41989</v>
      </c>
      <c r="B4165">
        <v>161.91499999999999</v>
      </c>
    </row>
    <row r="4166" spans="1:2" x14ac:dyDescent="0.35">
      <c r="A4166" s="1">
        <v>41990</v>
      </c>
      <c r="B4166">
        <v>161.91300000000001</v>
      </c>
    </row>
    <row r="4167" spans="1:2" x14ac:dyDescent="0.35">
      <c r="A4167" s="1">
        <v>41991</v>
      </c>
      <c r="B4167">
        <v>159.97399999999999</v>
      </c>
    </row>
    <row r="4168" spans="1:2" x14ac:dyDescent="0.35">
      <c r="A4168" s="1">
        <v>41992</v>
      </c>
      <c r="B4168">
        <v>160.41300000000001</v>
      </c>
    </row>
    <row r="4169" spans="1:2" x14ac:dyDescent="0.35">
      <c r="A4169" s="1">
        <v>41995</v>
      </c>
      <c r="B4169">
        <v>160.50800000000001</v>
      </c>
    </row>
    <row r="4170" spans="1:2" x14ac:dyDescent="0.35">
      <c r="A4170" s="1">
        <v>41996</v>
      </c>
      <c r="B4170">
        <v>160.364</v>
      </c>
    </row>
    <row r="4171" spans="1:2" x14ac:dyDescent="0.35">
      <c r="A4171" s="1">
        <v>41997</v>
      </c>
      <c r="B4171">
        <v>160.364</v>
      </c>
    </row>
    <row r="4172" spans="1:2" x14ac:dyDescent="0.35">
      <c r="A4172" s="1">
        <v>41998</v>
      </c>
      <c r="B4172">
        <v>160.364</v>
      </c>
    </row>
    <row r="4173" spans="1:2" x14ac:dyDescent="0.35">
      <c r="A4173" s="1">
        <v>41999</v>
      </c>
      <c r="B4173">
        <v>160.364</v>
      </c>
    </row>
    <row r="4174" spans="1:2" x14ac:dyDescent="0.35">
      <c r="A4174" s="1">
        <v>42002</v>
      </c>
      <c r="B4174">
        <v>160.53899999999999</v>
      </c>
    </row>
    <row r="4175" spans="1:2" x14ac:dyDescent="0.35">
      <c r="A4175" s="1">
        <v>42003</v>
      </c>
      <c r="B4175">
        <v>161.00899999999999</v>
      </c>
    </row>
    <row r="4176" spans="1:2" x14ac:dyDescent="0.35">
      <c r="A4176" s="1">
        <v>42004</v>
      </c>
      <c r="B4176">
        <v>161.00899999999999</v>
      </c>
    </row>
    <row r="4177" spans="1:2" x14ac:dyDescent="0.35">
      <c r="A4177" s="1">
        <v>42005</v>
      </c>
      <c r="B4177">
        <v>161.00899999999999</v>
      </c>
    </row>
    <row r="4178" spans="1:2" x14ac:dyDescent="0.35">
      <c r="A4178" s="1">
        <v>42006</v>
      </c>
      <c r="B4178">
        <v>161.85</v>
      </c>
    </row>
    <row r="4179" spans="1:2" x14ac:dyDescent="0.35">
      <c r="A4179" s="1">
        <v>42009</v>
      </c>
      <c r="B4179">
        <v>162.81299999999999</v>
      </c>
    </row>
    <row r="4180" spans="1:2" x14ac:dyDescent="0.35">
      <c r="A4180" s="1">
        <v>42010</v>
      </c>
      <c r="B4180">
        <v>164.09800000000001</v>
      </c>
    </row>
    <row r="4181" spans="1:2" x14ac:dyDescent="0.35">
      <c r="A4181" s="1">
        <v>42011</v>
      </c>
      <c r="B4181">
        <v>163.93299999999999</v>
      </c>
    </row>
    <row r="4182" spans="1:2" x14ac:dyDescent="0.35">
      <c r="A4182" s="1">
        <v>42012</v>
      </c>
      <c r="B4182">
        <v>163.31299999999999</v>
      </c>
    </row>
    <row r="4183" spans="1:2" x14ac:dyDescent="0.35">
      <c r="A4183" s="1">
        <v>42013</v>
      </c>
      <c r="B4183">
        <v>163.88300000000001</v>
      </c>
    </row>
    <row r="4184" spans="1:2" x14ac:dyDescent="0.35">
      <c r="A4184" s="1">
        <v>42016</v>
      </c>
      <c r="B4184">
        <v>164.44900000000001</v>
      </c>
    </row>
    <row r="4185" spans="1:2" x14ac:dyDescent="0.35">
      <c r="A4185" s="1">
        <v>42017</v>
      </c>
      <c r="B4185">
        <v>164.59399999999999</v>
      </c>
    </row>
    <row r="4186" spans="1:2" x14ac:dyDescent="0.35">
      <c r="A4186" s="1">
        <v>42018</v>
      </c>
      <c r="B4186">
        <v>166.25899999999999</v>
      </c>
    </row>
    <row r="4187" spans="1:2" x14ac:dyDescent="0.35">
      <c r="A4187" s="1">
        <v>42019</v>
      </c>
      <c r="B4187">
        <v>166.52699999999999</v>
      </c>
    </row>
    <row r="4188" spans="1:2" x14ac:dyDescent="0.35">
      <c r="A4188" s="1">
        <v>42020</v>
      </c>
      <c r="B4188">
        <v>166.34200000000001</v>
      </c>
    </row>
    <row r="4189" spans="1:2" x14ac:dyDescent="0.35">
      <c r="A4189" s="1">
        <v>42023</v>
      </c>
      <c r="B4189">
        <v>166.34200000000001</v>
      </c>
    </row>
    <row r="4190" spans="1:2" x14ac:dyDescent="0.35">
      <c r="A4190" s="1">
        <v>42024</v>
      </c>
      <c r="B4190">
        <v>167.15799999999999</v>
      </c>
    </row>
    <row r="4191" spans="1:2" x14ac:dyDescent="0.35">
      <c r="A4191" s="1">
        <v>42025</v>
      </c>
      <c r="B4191">
        <v>166.398</v>
      </c>
    </row>
    <row r="4192" spans="1:2" x14ac:dyDescent="0.35">
      <c r="A4192" s="1">
        <v>42026</v>
      </c>
      <c r="B4192">
        <v>165.31399999999999</v>
      </c>
    </row>
    <row r="4193" spans="1:2" x14ac:dyDescent="0.35">
      <c r="A4193" s="1">
        <v>42027</v>
      </c>
      <c r="B4193">
        <v>166.17699999999999</v>
      </c>
    </row>
    <row r="4194" spans="1:2" x14ac:dyDescent="0.35">
      <c r="A4194" s="1">
        <v>42030</v>
      </c>
      <c r="B4194">
        <v>165.70099999999999</v>
      </c>
    </row>
    <row r="4195" spans="1:2" x14ac:dyDescent="0.35">
      <c r="A4195" s="1">
        <v>42031</v>
      </c>
      <c r="B4195">
        <v>166.929</v>
      </c>
    </row>
    <row r="4196" spans="1:2" x14ac:dyDescent="0.35">
      <c r="A4196" s="1">
        <v>42032</v>
      </c>
      <c r="B4196">
        <v>166.53299999999999</v>
      </c>
    </row>
    <row r="4197" spans="1:2" x14ac:dyDescent="0.35">
      <c r="A4197" s="1">
        <v>42033</v>
      </c>
      <c r="B4197">
        <v>167.02699999999999</v>
      </c>
    </row>
    <row r="4198" spans="1:2" x14ac:dyDescent="0.35">
      <c r="A4198" s="1">
        <v>42034</v>
      </c>
      <c r="B4198">
        <v>168.316</v>
      </c>
    </row>
    <row r="4199" spans="1:2" x14ac:dyDescent="0.35">
      <c r="A4199" s="1">
        <v>42037</v>
      </c>
      <c r="B4199">
        <v>168.16499999999999</v>
      </c>
    </row>
    <row r="4200" spans="1:2" x14ac:dyDescent="0.35">
      <c r="A4200" s="1">
        <v>42038</v>
      </c>
      <c r="B4200">
        <v>167.47300000000001</v>
      </c>
    </row>
    <row r="4201" spans="1:2" x14ac:dyDescent="0.35">
      <c r="A4201" s="1">
        <v>42039</v>
      </c>
      <c r="B4201">
        <v>166.21299999999999</v>
      </c>
    </row>
    <row r="4202" spans="1:2" x14ac:dyDescent="0.35">
      <c r="A4202" s="1">
        <v>42040</v>
      </c>
      <c r="B4202">
        <v>166.32900000000001</v>
      </c>
    </row>
    <row r="4203" spans="1:2" x14ac:dyDescent="0.35">
      <c r="A4203" s="1">
        <v>42041</v>
      </c>
      <c r="B4203">
        <v>164.517</v>
      </c>
    </row>
    <row r="4204" spans="1:2" x14ac:dyDescent="0.35">
      <c r="A4204" s="1">
        <v>42044</v>
      </c>
      <c r="B4204">
        <v>164.78800000000001</v>
      </c>
    </row>
    <row r="4205" spans="1:2" x14ac:dyDescent="0.35">
      <c r="A4205" s="1">
        <v>42045</v>
      </c>
      <c r="B4205">
        <v>163.88300000000001</v>
      </c>
    </row>
    <row r="4206" spans="1:2" x14ac:dyDescent="0.35">
      <c r="A4206" s="1">
        <v>42046</v>
      </c>
      <c r="B4206">
        <v>163.48400000000001</v>
      </c>
    </row>
    <row r="4207" spans="1:2" x14ac:dyDescent="0.35">
      <c r="A4207" s="1">
        <v>42047</v>
      </c>
      <c r="B4207">
        <v>164.01</v>
      </c>
    </row>
    <row r="4208" spans="1:2" x14ac:dyDescent="0.35">
      <c r="A4208" s="1">
        <v>42048</v>
      </c>
      <c r="B4208">
        <v>163.625</v>
      </c>
    </row>
    <row r="4209" spans="1:2" x14ac:dyDescent="0.35">
      <c r="A4209" s="1">
        <v>42051</v>
      </c>
      <c r="B4209">
        <v>163.625</v>
      </c>
    </row>
    <row r="4210" spans="1:2" x14ac:dyDescent="0.35">
      <c r="A4210" s="1">
        <v>42052</v>
      </c>
      <c r="B4210">
        <v>162.637</v>
      </c>
    </row>
    <row r="4211" spans="1:2" x14ac:dyDescent="0.35">
      <c r="A4211" s="1">
        <v>42053</v>
      </c>
      <c r="B4211">
        <v>162.15600000000001</v>
      </c>
    </row>
    <row r="4212" spans="1:2" x14ac:dyDescent="0.35">
      <c r="A4212" s="1">
        <v>42054</v>
      </c>
      <c r="B4212">
        <v>162.821</v>
      </c>
    </row>
    <row r="4213" spans="1:2" x14ac:dyDescent="0.35">
      <c r="A4213" s="1">
        <v>42055</v>
      </c>
      <c r="B4213">
        <v>162.74600000000001</v>
      </c>
    </row>
    <row r="4214" spans="1:2" x14ac:dyDescent="0.35">
      <c r="A4214" s="1">
        <v>42058</v>
      </c>
      <c r="B4214">
        <v>162.69499999999999</v>
      </c>
    </row>
    <row r="4215" spans="1:2" x14ac:dyDescent="0.35">
      <c r="A4215" s="1">
        <v>42059</v>
      </c>
      <c r="B4215">
        <v>163.18799999999999</v>
      </c>
    </row>
    <row r="4216" spans="1:2" x14ac:dyDescent="0.35">
      <c r="A4216" s="1">
        <v>42060</v>
      </c>
      <c r="B4216">
        <v>164.298</v>
      </c>
    </row>
    <row r="4217" spans="1:2" x14ac:dyDescent="0.35">
      <c r="A4217" s="1">
        <v>42061</v>
      </c>
      <c r="B4217">
        <v>164.07400000000001</v>
      </c>
    </row>
    <row r="4218" spans="1:2" x14ac:dyDescent="0.35">
      <c r="A4218" s="1">
        <v>42062</v>
      </c>
      <c r="B4218">
        <v>163.792</v>
      </c>
    </row>
    <row r="4219" spans="1:2" x14ac:dyDescent="0.35">
      <c r="A4219" s="1">
        <v>42065</v>
      </c>
      <c r="B4219">
        <v>163.184</v>
      </c>
    </row>
    <row r="4220" spans="1:2" x14ac:dyDescent="0.35">
      <c r="A4220" s="1">
        <v>42066</v>
      </c>
      <c r="B4220">
        <v>162.571</v>
      </c>
    </row>
    <row r="4221" spans="1:2" x14ac:dyDescent="0.35">
      <c r="A4221" s="1">
        <v>42067</v>
      </c>
      <c r="B4221">
        <v>162.322</v>
      </c>
    </row>
    <row r="4222" spans="1:2" x14ac:dyDescent="0.35">
      <c r="A4222" s="1">
        <v>42068</v>
      </c>
      <c r="B4222">
        <v>162.19</v>
      </c>
    </row>
    <row r="4223" spans="1:2" x14ac:dyDescent="0.35">
      <c r="A4223" s="1">
        <v>42069</v>
      </c>
      <c r="B4223">
        <v>160.822</v>
      </c>
    </row>
    <row r="4224" spans="1:2" x14ac:dyDescent="0.35">
      <c r="A4224" s="1">
        <v>42072</v>
      </c>
      <c r="B4224">
        <v>161.446</v>
      </c>
    </row>
    <row r="4225" spans="1:2" x14ac:dyDescent="0.35">
      <c r="A4225" s="1">
        <v>42073</v>
      </c>
      <c r="B4225">
        <v>162.33600000000001</v>
      </c>
    </row>
    <row r="4226" spans="1:2" x14ac:dyDescent="0.35">
      <c r="A4226" s="1">
        <v>42074</v>
      </c>
      <c r="B4226">
        <v>162.44900000000001</v>
      </c>
    </row>
    <row r="4227" spans="1:2" x14ac:dyDescent="0.35">
      <c r="A4227" s="1">
        <v>42075</v>
      </c>
      <c r="B4227">
        <v>163.18700000000001</v>
      </c>
    </row>
    <row r="4228" spans="1:2" x14ac:dyDescent="0.35">
      <c r="A4228" s="1">
        <v>42076</v>
      </c>
      <c r="B4228">
        <v>162.87899999999999</v>
      </c>
    </row>
    <row r="4229" spans="1:2" x14ac:dyDescent="0.35">
      <c r="A4229" s="1">
        <v>42079</v>
      </c>
      <c r="B4229">
        <v>163.19200000000001</v>
      </c>
    </row>
    <row r="4230" spans="1:2" x14ac:dyDescent="0.35">
      <c r="A4230" s="1">
        <v>42080</v>
      </c>
      <c r="B4230">
        <v>163.613</v>
      </c>
    </row>
    <row r="4231" spans="1:2" x14ac:dyDescent="0.35">
      <c r="A4231" s="1">
        <v>42081</v>
      </c>
      <c r="B4231">
        <v>164.12299999999999</v>
      </c>
    </row>
    <row r="4232" spans="1:2" x14ac:dyDescent="0.35">
      <c r="A4232" s="1">
        <v>42082</v>
      </c>
      <c r="B4232">
        <v>165.732</v>
      </c>
    </row>
    <row r="4233" spans="1:2" x14ac:dyDescent="0.35">
      <c r="A4233" s="1">
        <v>42083</v>
      </c>
      <c r="B4233">
        <v>165.63900000000001</v>
      </c>
    </row>
    <row r="4234" spans="1:2" x14ac:dyDescent="0.35">
      <c r="A4234" s="1">
        <v>42086</v>
      </c>
      <c r="B4234">
        <v>165.82300000000001</v>
      </c>
    </row>
    <row r="4235" spans="1:2" x14ac:dyDescent="0.35">
      <c r="A4235" s="1">
        <v>42087</v>
      </c>
      <c r="B4235">
        <v>166.10400000000001</v>
      </c>
    </row>
    <row r="4236" spans="1:2" x14ac:dyDescent="0.35">
      <c r="A4236" s="1">
        <v>42088</v>
      </c>
      <c r="B4236">
        <v>166.505</v>
      </c>
    </row>
    <row r="4237" spans="1:2" x14ac:dyDescent="0.35">
      <c r="A4237" s="1">
        <v>42089</v>
      </c>
      <c r="B4237">
        <v>165.08</v>
      </c>
    </row>
    <row r="4238" spans="1:2" x14ac:dyDescent="0.35">
      <c r="A4238" s="1">
        <v>42090</v>
      </c>
      <c r="B4238">
        <v>165.27</v>
      </c>
    </row>
    <row r="4239" spans="1:2" x14ac:dyDescent="0.35">
      <c r="A4239" s="1">
        <v>42093</v>
      </c>
      <c r="B4239">
        <v>165.46899999999999</v>
      </c>
    </row>
    <row r="4240" spans="1:2" x14ac:dyDescent="0.35">
      <c r="A4240" s="1">
        <v>42094</v>
      </c>
      <c r="B4240">
        <v>165.73400000000001</v>
      </c>
    </row>
    <row r="4241" spans="1:2" x14ac:dyDescent="0.35">
      <c r="A4241" s="1">
        <v>42095</v>
      </c>
      <c r="B4241">
        <v>166.524</v>
      </c>
    </row>
    <row r="4242" spans="1:2" x14ac:dyDescent="0.35">
      <c r="A4242" s="1">
        <v>42096</v>
      </c>
      <c r="B4242">
        <v>166.16</v>
      </c>
    </row>
    <row r="4243" spans="1:2" x14ac:dyDescent="0.35">
      <c r="A4243" s="1">
        <v>42097</v>
      </c>
      <c r="B4243">
        <v>166.16</v>
      </c>
    </row>
    <row r="4244" spans="1:2" x14ac:dyDescent="0.35">
      <c r="A4244" s="1">
        <v>42100</v>
      </c>
      <c r="B4244">
        <v>166.16</v>
      </c>
    </row>
    <row r="4245" spans="1:2" x14ac:dyDescent="0.35">
      <c r="A4245" s="1">
        <v>42101</v>
      </c>
      <c r="B4245">
        <v>165.876</v>
      </c>
    </row>
    <row r="4246" spans="1:2" x14ac:dyDescent="0.35">
      <c r="A4246" s="1">
        <v>42102</v>
      </c>
      <c r="B4246">
        <v>166.262</v>
      </c>
    </row>
    <row r="4247" spans="1:2" x14ac:dyDescent="0.35">
      <c r="A4247" s="1">
        <v>42103</v>
      </c>
      <c r="B4247">
        <v>166.12299999999999</v>
      </c>
    </row>
    <row r="4248" spans="1:2" x14ac:dyDescent="0.35">
      <c r="A4248" s="1">
        <v>42104</v>
      </c>
      <c r="B4248">
        <v>165.80600000000001</v>
      </c>
    </row>
    <row r="4249" spans="1:2" x14ac:dyDescent="0.35">
      <c r="A4249" s="1">
        <v>42107</v>
      </c>
      <c r="B4249">
        <v>165.81200000000001</v>
      </c>
    </row>
    <row r="4250" spans="1:2" x14ac:dyDescent="0.35">
      <c r="A4250" s="1">
        <v>42108</v>
      </c>
      <c r="B4250">
        <v>167.23400000000001</v>
      </c>
    </row>
    <row r="4251" spans="1:2" x14ac:dyDescent="0.35">
      <c r="A4251" s="1">
        <v>42109</v>
      </c>
      <c r="B4251">
        <v>166.898</v>
      </c>
    </row>
    <row r="4252" spans="1:2" x14ac:dyDescent="0.35">
      <c r="A4252" s="1">
        <v>42110</v>
      </c>
      <c r="B4252">
        <v>166.32300000000001</v>
      </c>
    </row>
    <row r="4253" spans="1:2" x14ac:dyDescent="0.35">
      <c r="A4253" s="1">
        <v>42111</v>
      </c>
      <c r="B4253">
        <v>166.63499999999999</v>
      </c>
    </row>
    <row r="4254" spans="1:2" x14ac:dyDescent="0.35">
      <c r="A4254" s="1">
        <v>42114</v>
      </c>
      <c r="B4254">
        <v>166.98599999999999</v>
      </c>
    </row>
    <row r="4255" spans="1:2" x14ac:dyDescent="0.35">
      <c r="A4255" s="1">
        <v>42115</v>
      </c>
      <c r="B4255">
        <v>166.77099999999999</v>
      </c>
    </row>
    <row r="4256" spans="1:2" x14ac:dyDescent="0.35">
      <c r="A4256" s="1">
        <v>42116</v>
      </c>
      <c r="B4256">
        <v>165.97200000000001</v>
      </c>
    </row>
    <row r="4257" spans="1:2" x14ac:dyDescent="0.35">
      <c r="A4257" s="1">
        <v>42117</v>
      </c>
      <c r="B4257">
        <v>166.01400000000001</v>
      </c>
    </row>
    <row r="4258" spans="1:2" x14ac:dyDescent="0.35">
      <c r="A4258" s="1">
        <v>42118</v>
      </c>
      <c r="B4258">
        <v>166.7</v>
      </c>
    </row>
    <row r="4259" spans="1:2" x14ac:dyDescent="0.35">
      <c r="A4259" s="1">
        <v>42121</v>
      </c>
      <c r="B4259">
        <v>166.19499999999999</v>
      </c>
    </row>
    <row r="4260" spans="1:2" x14ac:dyDescent="0.35">
      <c r="A4260" s="1">
        <v>42122</v>
      </c>
      <c r="B4260">
        <v>166.102</v>
      </c>
    </row>
    <row r="4261" spans="1:2" x14ac:dyDescent="0.35">
      <c r="A4261" s="1">
        <v>42123</v>
      </c>
      <c r="B4261">
        <v>164.52199999999999</v>
      </c>
    </row>
    <row r="4262" spans="1:2" x14ac:dyDescent="0.35">
      <c r="A4262" s="1">
        <v>42124</v>
      </c>
      <c r="B4262">
        <v>163.77000000000001</v>
      </c>
    </row>
    <row r="4263" spans="1:2" x14ac:dyDescent="0.35">
      <c r="A4263" s="1">
        <v>42125</v>
      </c>
      <c r="B4263">
        <v>163.768</v>
      </c>
    </row>
    <row r="4264" spans="1:2" x14ac:dyDescent="0.35">
      <c r="A4264" s="1">
        <v>42128</v>
      </c>
      <c r="B4264">
        <v>163.768</v>
      </c>
    </row>
    <row r="4265" spans="1:2" x14ac:dyDescent="0.35">
      <c r="A4265" s="1">
        <v>42129</v>
      </c>
      <c r="B4265">
        <v>162.68199999999999</v>
      </c>
    </row>
    <row r="4266" spans="1:2" x14ac:dyDescent="0.35">
      <c r="A4266" s="1">
        <v>42130</v>
      </c>
      <c r="B4266">
        <v>162.059</v>
      </c>
    </row>
    <row r="4267" spans="1:2" x14ac:dyDescent="0.35">
      <c r="A4267" s="1">
        <v>42131</v>
      </c>
      <c r="B4267">
        <v>162.43299999999999</v>
      </c>
    </row>
    <row r="4268" spans="1:2" x14ac:dyDescent="0.35">
      <c r="A4268" s="1">
        <v>42132</v>
      </c>
      <c r="B4268">
        <v>163.708</v>
      </c>
    </row>
    <row r="4269" spans="1:2" x14ac:dyDescent="0.35">
      <c r="A4269" s="1">
        <v>42135</v>
      </c>
      <c r="B4269">
        <v>162.56700000000001</v>
      </c>
    </row>
    <row r="4270" spans="1:2" x14ac:dyDescent="0.35">
      <c r="A4270" s="1">
        <v>42136</v>
      </c>
      <c r="B4270">
        <v>161.773</v>
      </c>
    </row>
    <row r="4271" spans="1:2" x14ac:dyDescent="0.35">
      <c r="A4271" s="1">
        <v>42137</v>
      </c>
      <c r="B4271">
        <v>162.29</v>
      </c>
    </row>
    <row r="4272" spans="1:2" x14ac:dyDescent="0.35">
      <c r="A4272" s="1">
        <v>42138</v>
      </c>
      <c r="B4272">
        <v>162.49100000000001</v>
      </c>
    </row>
    <row r="4273" spans="1:2" x14ac:dyDescent="0.35">
      <c r="A4273" s="1">
        <v>42139</v>
      </c>
      <c r="B4273">
        <v>163.43100000000001</v>
      </c>
    </row>
    <row r="4274" spans="1:2" x14ac:dyDescent="0.35">
      <c r="A4274" s="1">
        <v>42142</v>
      </c>
      <c r="B4274">
        <v>162.65700000000001</v>
      </c>
    </row>
    <row r="4275" spans="1:2" x14ac:dyDescent="0.35">
      <c r="A4275" s="1">
        <v>42143</v>
      </c>
      <c r="B4275">
        <v>162.12100000000001</v>
      </c>
    </row>
    <row r="4276" spans="1:2" x14ac:dyDescent="0.35">
      <c r="A4276" s="1">
        <v>42144</v>
      </c>
      <c r="B4276">
        <v>162.33600000000001</v>
      </c>
    </row>
    <row r="4277" spans="1:2" x14ac:dyDescent="0.35">
      <c r="A4277" s="1">
        <v>42145</v>
      </c>
      <c r="B4277">
        <v>162.768</v>
      </c>
    </row>
    <row r="4278" spans="1:2" x14ac:dyDescent="0.35">
      <c r="A4278" s="1">
        <v>42146</v>
      </c>
      <c r="B4278">
        <v>162.86799999999999</v>
      </c>
    </row>
    <row r="4279" spans="1:2" x14ac:dyDescent="0.35">
      <c r="A4279" s="1">
        <v>42149</v>
      </c>
      <c r="B4279">
        <v>162.86799999999999</v>
      </c>
    </row>
    <row r="4280" spans="1:2" x14ac:dyDescent="0.35">
      <c r="A4280" s="1">
        <v>42150</v>
      </c>
      <c r="B4280">
        <v>163.268</v>
      </c>
    </row>
    <row r="4281" spans="1:2" x14ac:dyDescent="0.35">
      <c r="A4281" s="1">
        <v>42151</v>
      </c>
      <c r="B4281">
        <v>163.32400000000001</v>
      </c>
    </row>
    <row r="4282" spans="1:2" x14ac:dyDescent="0.35">
      <c r="A4282" s="1">
        <v>42152</v>
      </c>
      <c r="B4282">
        <v>163.57</v>
      </c>
    </row>
    <row r="4283" spans="1:2" x14ac:dyDescent="0.35">
      <c r="A4283" s="1">
        <v>42153</v>
      </c>
      <c r="B4283">
        <v>164.036</v>
      </c>
    </row>
    <row r="4284" spans="1:2" x14ac:dyDescent="0.35">
      <c r="A4284" s="1">
        <v>42156</v>
      </c>
      <c r="B4284">
        <v>163.51900000000001</v>
      </c>
    </row>
    <row r="4285" spans="1:2" x14ac:dyDescent="0.35">
      <c r="A4285" s="1">
        <v>42157</v>
      </c>
      <c r="B4285">
        <v>162.226</v>
      </c>
    </row>
    <row r="4286" spans="1:2" x14ac:dyDescent="0.35">
      <c r="A4286" s="1">
        <v>42158</v>
      </c>
      <c r="B4286">
        <v>161.02000000000001</v>
      </c>
    </row>
    <row r="4287" spans="1:2" x14ac:dyDescent="0.35">
      <c r="A4287" s="1">
        <v>42159</v>
      </c>
      <c r="B4287">
        <v>161.119</v>
      </c>
    </row>
    <row r="4288" spans="1:2" x14ac:dyDescent="0.35">
      <c r="A4288" s="1">
        <v>42160</v>
      </c>
      <c r="B4288">
        <v>159.99799999999999</v>
      </c>
    </row>
    <row r="4289" spans="1:2" x14ac:dyDescent="0.35">
      <c r="A4289" s="1">
        <v>42163</v>
      </c>
      <c r="B4289">
        <v>160.33500000000001</v>
      </c>
    </row>
    <row r="4290" spans="1:2" x14ac:dyDescent="0.35">
      <c r="A4290" s="1">
        <v>42164</v>
      </c>
      <c r="B4290">
        <v>159.518</v>
      </c>
    </row>
    <row r="4291" spans="1:2" x14ac:dyDescent="0.35">
      <c r="A4291" s="1">
        <v>42165</v>
      </c>
      <c r="B4291">
        <v>159.07</v>
      </c>
    </row>
    <row r="4292" spans="1:2" x14ac:dyDescent="0.35">
      <c r="A4292" s="1">
        <v>42166</v>
      </c>
      <c r="B4292">
        <v>159.62899999999999</v>
      </c>
    </row>
    <row r="4293" spans="1:2" x14ac:dyDescent="0.35">
      <c r="A4293" s="1">
        <v>42167</v>
      </c>
      <c r="B4293">
        <v>160.82599999999999</v>
      </c>
    </row>
    <row r="4294" spans="1:2" x14ac:dyDescent="0.35">
      <c r="A4294" s="1">
        <v>42170</v>
      </c>
      <c r="B4294">
        <v>160.78200000000001</v>
      </c>
    </row>
    <row r="4295" spans="1:2" x14ac:dyDescent="0.35">
      <c r="A4295" s="1">
        <v>42171</v>
      </c>
      <c r="B4295">
        <v>160.81</v>
      </c>
    </row>
    <row r="4296" spans="1:2" x14ac:dyDescent="0.35">
      <c r="A4296" s="1">
        <v>42172</v>
      </c>
      <c r="B4296">
        <v>160.554</v>
      </c>
    </row>
    <row r="4297" spans="1:2" x14ac:dyDescent="0.35">
      <c r="A4297" s="1">
        <v>42173</v>
      </c>
      <c r="B4297">
        <v>160.994</v>
      </c>
    </row>
    <row r="4298" spans="1:2" x14ac:dyDescent="0.35">
      <c r="A4298" s="1">
        <v>42174</v>
      </c>
      <c r="B4298">
        <v>161.977</v>
      </c>
    </row>
    <row r="4299" spans="1:2" x14ac:dyDescent="0.35">
      <c r="A4299" s="1">
        <v>42177</v>
      </c>
      <c r="B4299">
        <v>160.989</v>
      </c>
    </row>
    <row r="4300" spans="1:2" x14ac:dyDescent="0.35">
      <c r="A4300" s="1">
        <v>42178</v>
      </c>
      <c r="B4300">
        <v>160.435</v>
      </c>
    </row>
    <row r="4301" spans="1:2" x14ac:dyDescent="0.35">
      <c r="A4301" s="1">
        <v>42179</v>
      </c>
      <c r="B4301">
        <v>160.125</v>
      </c>
    </row>
    <row r="4302" spans="1:2" x14ac:dyDescent="0.35">
      <c r="A4302" s="1">
        <v>42180</v>
      </c>
      <c r="B4302">
        <v>159.87100000000001</v>
      </c>
    </row>
    <row r="4303" spans="1:2" x14ac:dyDescent="0.35">
      <c r="A4303" s="1">
        <v>42181</v>
      </c>
      <c r="B4303">
        <v>159.268</v>
      </c>
    </row>
    <row r="4304" spans="1:2" x14ac:dyDescent="0.35">
      <c r="A4304" s="1">
        <v>42184</v>
      </c>
      <c r="B4304">
        <v>160.434</v>
      </c>
    </row>
    <row r="4305" spans="1:2" x14ac:dyDescent="0.35">
      <c r="A4305" s="1">
        <v>42185</v>
      </c>
      <c r="B4305">
        <v>160.67400000000001</v>
      </c>
    </row>
    <row r="4306" spans="1:2" x14ac:dyDescent="0.35">
      <c r="A4306" s="1">
        <v>42186</v>
      </c>
      <c r="B4306">
        <v>159.95400000000001</v>
      </c>
    </row>
    <row r="4307" spans="1:2" x14ac:dyDescent="0.35">
      <c r="A4307" s="1">
        <v>42187</v>
      </c>
      <c r="B4307">
        <v>160.221</v>
      </c>
    </row>
    <row r="4308" spans="1:2" x14ac:dyDescent="0.35">
      <c r="A4308" s="1">
        <v>42188</v>
      </c>
      <c r="B4308">
        <v>160.221</v>
      </c>
    </row>
    <row r="4309" spans="1:2" x14ac:dyDescent="0.35">
      <c r="A4309" s="1">
        <v>42191</v>
      </c>
      <c r="B4309">
        <v>160.84399999999999</v>
      </c>
    </row>
    <row r="4310" spans="1:2" x14ac:dyDescent="0.35">
      <c r="A4310" s="1">
        <v>42192</v>
      </c>
      <c r="B4310">
        <v>162.67099999999999</v>
      </c>
    </row>
    <row r="4311" spans="1:2" x14ac:dyDescent="0.35">
      <c r="A4311" s="1">
        <v>42193</v>
      </c>
      <c r="B4311">
        <v>162.065</v>
      </c>
    </row>
    <row r="4312" spans="1:2" x14ac:dyDescent="0.35">
      <c r="A4312" s="1">
        <v>42194</v>
      </c>
      <c r="B4312">
        <v>161.79300000000001</v>
      </c>
    </row>
    <row r="4313" spans="1:2" x14ac:dyDescent="0.35">
      <c r="A4313" s="1">
        <v>42195</v>
      </c>
      <c r="B4313">
        <v>160.624</v>
      </c>
    </row>
    <row r="4314" spans="1:2" x14ac:dyDescent="0.35">
      <c r="A4314" s="1">
        <v>42198</v>
      </c>
      <c r="B4314">
        <v>159.947</v>
      </c>
    </row>
    <row r="4315" spans="1:2" x14ac:dyDescent="0.35">
      <c r="A4315" s="1">
        <v>42199</v>
      </c>
      <c r="B4315">
        <v>160.34100000000001</v>
      </c>
    </row>
    <row r="4316" spans="1:2" x14ac:dyDescent="0.35">
      <c r="A4316" s="1">
        <v>42200</v>
      </c>
      <c r="B4316">
        <v>160.56700000000001</v>
      </c>
    </row>
    <row r="4317" spans="1:2" x14ac:dyDescent="0.35">
      <c r="A4317" s="1">
        <v>42201</v>
      </c>
      <c r="B4317">
        <v>161.16300000000001</v>
      </c>
    </row>
    <row r="4318" spans="1:2" x14ac:dyDescent="0.35">
      <c r="A4318" s="1">
        <v>42202</v>
      </c>
      <c r="B4318">
        <v>161.20500000000001</v>
      </c>
    </row>
    <row r="4319" spans="1:2" x14ac:dyDescent="0.35">
      <c r="A4319" s="1">
        <v>42205</v>
      </c>
      <c r="B4319">
        <v>161.09</v>
      </c>
    </row>
    <row r="4320" spans="1:2" x14ac:dyDescent="0.35">
      <c r="A4320" s="1">
        <v>42206</v>
      </c>
      <c r="B4320">
        <v>161.11799999999999</v>
      </c>
    </row>
    <row r="4321" spans="1:2" x14ac:dyDescent="0.35">
      <c r="A4321" s="1">
        <v>42207</v>
      </c>
      <c r="B4321">
        <v>161.959</v>
      </c>
    </row>
    <row r="4322" spans="1:2" x14ac:dyDescent="0.35">
      <c r="A4322" s="1">
        <v>42208</v>
      </c>
      <c r="B4322">
        <v>161.55799999999999</v>
      </c>
    </row>
    <row r="4323" spans="1:2" x14ac:dyDescent="0.35">
      <c r="A4323" s="1">
        <v>42209</v>
      </c>
      <c r="B4323">
        <v>162.50200000000001</v>
      </c>
    </row>
    <row r="4324" spans="1:2" x14ac:dyDescent="0.35">
      <c r="A4324" s="1">
        <v>42212</v>
      </c>
      <c r="B4324">
        <v>163.10499999999999</v>
      </c>
    </row>
    <row r="4325" spans="1:2" x14ac:dyDescent="0.35">
      <c r="A4325" s="1">
        <v>42213</v>
      </c>
      <c r="B4325">
        <v>162.786</v>
      </c>
    </row>
    <row r="4326" spans="1:2" x14ac:dyDescent="0.35">
      <c r="A4326" s="1">
        <v>42214</v>
      </c>
      <c r="B4326">
        <v>162.32400000000001</v>
      </c>
    </row>
    <row r="4327" spans="1:2" x14ac:dyDescent="0.35">
      <c r="A4327" s="1">
        <v>42215</v>
      </c>
      <c r="B4327">
        <v>162.48099999999999</v>
      </c>
    </row>
    <row r="4328" spans="1:2" x14ac:dyDescent="0.35">
      <c r="A4328" s="1">
        <v>42216</v>
      </c>
      <c r="B4328">
        <v>163.636</v>
      </c>
    </row>
    <row r="4329" spans="1:2" x14ac:dyDescent="0.35">
      <c r="A4329" s="1">
        <v>42219</v>
      </c>
      <c r="B4329">
        <v>163.93799999999999</v>
      </c>
    </row>
    <row r="4330" spans="1:2" x14ac:dyDescent="0.35">
      <c r="A4330" s="1">
        <v>42220</v>
      </c>
      <c r="B4330">
        <v>163.96600000000001</v>
      </c>
    </row>
    <row r="4331" spans="1:2" x14ac:dyDescent="0.35">
      <c r="A4331" s="1">
        <v>42221</v>
      </c>
      <c r="B4331">
        <v>162.512</v>
      </c>
    </row>
    <row r="4332" spans="1:2" x14ac:dyDescent="0.35">
      <c r="A4332" s="1">
        <v>42222</v>
      </c>
      <c r="B4332">
        <v>163.14599999999999</v>
      </c>
    </row>
    <row r="4333" spans="1:2" x14ac:dyDescent="0.35">
      <c r="A4333" s="1">
        <v>42223</v>
      </c>
      <c r="B4333">
        <v>163.696</v>
      </c>
    </row>
    <row r="4334" spans="1:2" x14ac:dyDescent="0.35">
      <c r="A4334" s="1">
        <v>42226</v>
      </c>
      <c r="B4334">
        <v>163.53100000000001</v>
      </c>
    </row>
    <row r="4335" spans="1:2" x14ac:dyDescent="0.35">
      <c r="A4335" s="1">
        <v>42227</v>
      </c>
      <c r="B4335">
        <v>164.536</v>
      </c>
    </row>
    <row r="4336" spans="1:2" x14ac:dyDescent="0.35">
      <c r="A4336" s="1">
        <v>42228</v>
      </c>
      <c r="B4336">
        <v>165.46199999999999</v>
      </c>
    </row>
    <row r="4337" spans="1:2" x14ac:dyDescent="0.35">
      <c r="A4337" s="1">
        <v>42229</v>
      </c>
      <c r="B4337">
        <v>164.31</v>
      </c>
    </row>
    <row r="4338" spans="1:2" x14ac:dyDescent="0.35">
      <c r="A4338" s="1">
        <v>42230</v>
      </c>
      <c r="B4338">
        <v>163.91300000000001</v>
      </c>
    </row>
    <row r="4339" spans="1:2" x14ac:dyDescent="0.35">
      <c r="A4339" s="1">
        <v>42233</v>
      </c>
      <c r="B4339">
        <v>164.52199999999999</v>
      </c>
    </row>
    <row r="4340" spans="1:2" x14ac:dyDescent="0.35">
      <c r="A4340" s="1">
        <v>42234</v>
      </c>
      <c r="B4340">
        <v>164.27099999999999</v>
      </c>
    </row>
    <row r="4341" spans="1:2" x14ac:dyDescent="0.35">
      <c r="A4341" s="1">
        <v>42235</v>
      </c>
      <c r="B4341">
        <v>164.167</v>
      </c>
    </row>
    <row r="4342" spans="1:2" x14ac:dyDescent="0.35">
      <c r="A4342" s="1">
        <v>42236</v>
      </c>
      <c r="B4342">
        <v>165.44300000000001</v>
      </c>
    </row>
    <row r="4343" spans="1:2" x14ac:dyDescent="0.35">
      <c r="A4343" s="1">
        <v>42237</v>
      </c>
      <c r="B4343">
        <v>165.88499999999999</v>
      </c>
    </row>
    <row r="4344" spans="1:2" x14ac:dyDescent="0.35">
      <c r="A4344" s="1">
        <v>42240</v>
      </c>
      <c r="B4344">
        <v>167.071</v>
      </c>
    </row>
    <row r="4345" spans="1:2" x14ac:dyDescent="0.35">
      <c r="A4345" s="1">
        <v>42241</v>
      </c>
      <c r="B4345">
        <v>165.81299999999999</v>
      </c>
    </row>
    <row r="4346" spans="1:2" x14ac:dyDescent="0.35">
      <c r="A4346" s="1">
        <v>42242</v>
      </c>
      <c r="B4346">
        <v>165.45500000000001</v>
      </c>
    </row>
    <row r="4347" spans="1:2" x14ac:dyDescent="0.35">
      <c r="A4347" s="1">
        <v>42243</v>
      </c>
      <c r="B4347">
        <v>164.554</v>
      </c>
    </row>
    <row r="4348" spans="1:2" x14ac:dyDescent="0.35">
      <c r="A4348" s="1">
        <v>42244</v>
      </c>
      <c r="B4348">
        <v>165.03800000000001</v>
      </c>
    </row>
    <row r="4349" spans="1:2" x14ac:dyDescent="0.35">
      <c r="A4349" s="1">
        <v>42247</v>
      </c>
      <c r="B4349">
        <v>165.03800000000001</v>
      </c>
    </row>
    <row r="4350" spans="1:2" x14ac:dyDescent="0.35">
      <c r="A4350" s="1">
        <v>42248</v>
      </c>
      <c r="B4350">
        <v>164.91399999999999</v>
      </c>
    </row>
    <row r="4351" spans="1:2" x14ac:dyDescent="0.35">
      <c r="A4351" s="1">
        <v>42249</v>
      </c>
      <c r="B4351">
        <v>164.81</v>
      </c>
    </row>
    <row r="4352" spans="1:2" x14ac:dyDescent="0.35">
      <c r="A4352" s="1">
        <v>42250</v>
      </c>
      <c r="B4352">
        <v>164.58799999999999</v>
      </c>
    </row>
    <row r="4353" spans="1:2" x14ac:dyDescent="0.35">
      <c r="A4353" s="1">
        <v>42251</v>
      </c>
      <c r="B4353">
        <v>165.39599999999999</v>
      </c>
    </row>
    <row r="4354" spans="1:2" x14ac:dyDescent="0.35">
      <c r="A4354" s="1">
        <v>42254</v>
      </c>
      <c r="B4354">
        <v>165.39599999999999</v>
      </c>
    </row>
    <row r="4355" spans="1:2" x14ac:dyDescent="0.35">
      <c r="A4355" s="1">
        <v>42255</v>
      </c>
      <c r="B4355">
        <v>165.066</v>
      </c>
    </row>
    <row r="4356" spans="1:2" x14ac:dyDescent="0.35">
      <c r="A4356" s="1">
        <v>42256</v>
      </c>
      <c r="B4356">
        <v>164.66800000000001</v>
      </c>
    </row>
    <row r="4357" spans="1:2" x14ac:dyDescent="0.35">
      <c r="A4357" s="1">
        <v>42257</v>
      </c>
      <c r="B4357">
        <v>164.94499999999999</v>
      </c>
    </row>
    <row r="4358" spans="1:2" x14ac:dyDescent="0.35">
      <c r="A4358" s="1">
        <v>42258</v>
      </c>
      <c r="B4358">
        <v>165.37100000000001</v>
      </c>
    </row>
    <row r="4359" spans="1:2" x14ac:dyDescent="0.35">
      <c r="A4359" s="1">
        <v>42261</v>
      </c>
      <c r="B4359">
        <v>165.352</v>
      </c>
    </row>
    <row r="4360" spans="1:2" x14ac:dyDescent="0.35">
      <c r="A4360" s="1">
        <v>42262</v>
      </c>
      <c r="B4360">
        <v>164.541</v>
      </c>
    </row>
    <row r="4361" spans="1:2" x14ac:dyDescent="0.35">
      <c r="A4361" s="1">
        <v>42263</v>
      </c>
      <c r="B4361">
        <v>164.18899999999999</v>
      </c>
    </row>
    <row r="4362" spans="1:2" x14ac:dyDescent="0.35">
      <c r="A4362" s="1">
        <v>42264</v>
      </c>
      <c r="B4362">
        <v>164.08600000000001</v>
      </c>
    </row>
    <row r="4363" spans="1:2" x14ac:dyDescent="0.35">
      <c r="A4363" s="1">
        <v>42265</v>
      </c>
      <c r="B4363">
        <v>165.55199999999999</v>
      </c>
    </row>
    <row r="4364" spans="1:2" x14ac:dyDescent="0.35">
      <c r="A4364" s="1">
        <v>42268</v>
      </c>
      <c r="B4364">
        <v>165.50200000000001</v>
      </c>
    </row>
    <row r="4365" spans="1:2" x14ac:dyDescent="0.35">
      <c r="A4365" s="1">
        <v>42269</v>
      </c>
      <c r="B4365">
        <v>166.39099999999999</v>
      </c>
    </row>
    <row r="4366" spans="1:2" x14ac:dyDescent="0.35">
      <c r="A4366" s="1">
        <v>42270</v>
      </c>
      <c r="B4366">
        <v>166.12100000000001</v>
      </c>
    </row>
    <row r="4367" spans="1:2" x14ac:dyDescent="0.35">
      <c r="A4367" s="1">
        <v>42271</v>
      </c>
      <c r="B4367">
        <v>166.64400000000001</v>
      </c>
    </row>
    <row r="4368" spans="1:2" x14ac:dyDescent="0.35">
      <c r="A4368" s="1">
        <v>42272</v>
      </c>
      <c r="B4368">
        <v>166.393</v>
      </c>
    </row>
    <row r="4369" spans="1:2" x14ac:dyDescent="0.35">
      <c r="A4369" s="1">
        <v>42275</v>
      </c>
      <c r="B4369">
        <v>167.749</v>
      </c>
    </row>
    <row r="4370" spans="1:2" x14ac:dyDescent="0.35">
      <c r="A4370" s="1">
        <v>42276</v>
      </c>
      <c r="B4370">
        <v>168.63200000000001</v>
      </c>
    </row>
    <row r="4371" spans="1:2" x14ac:dyDescent="0.35">
      <c r="A4371" s="1">
        <v>42277</v>
      </c>
      <c r="B4371">
        <v>168.56200000000001</v>
      </c>
    </row>
    <row r="4372" spans="1:2" x14ac:dyDescent="0.35">
      <c r="A4372" s="1">
        <v>42278</v>
      </c>
      <c r="B4372">
        <v>168.27500000000001</v>
      </c>
    </row>
    <row r="4373" spans="1:2" x14ac:dyDescent="0.35">
      <c r="A4373" s="1">
        <v>42279</v>
      </c>
      <c r="B4373">
        <v>168.899</v>
      </c>
    </row>
    <row r="4374" spans="1:2" x14ac:dyDescent="0.35">
      <c r="A4374" s="1">
        <v>42282</v>
      </c>
      <c r="B4374">
        <v>167.88200000000001</v>
      </c>
    </row>
    <row r="4375" spans="1:2" x14ac:dyDescent="0.35">
      <c r="A4375" s="1">
        <v>42283</v>
      </c>
      <c r="B4375">
        <v>168.352</v>
      </c>
    </row>
    <row r="4376" spans="1:2" x14ac:dyDescent="0.35">
      <c r="A4376" s="1">
        <v>42284</v>
      </c>
      <c r="B4376">
        <v>167.92500000000001</v>
      </c>
    </row>
    <row r="4377" spans="1:2" x14ac:dyDescent="0.35">
      <c r="A4377" s="1">
        <v>42285</v>
      </c>
      <c r="B4377">
        <v>167.35</v>
      </c>
    </row>
    <row r="4378" spans="1:2" x14ac:dyDescent="0.35">
      <c r="A4378" s="1">
        <v>42286</v>
      </c>
      <c r="B4378">
        <v>167.63399999999999</v>
      </c>
    </row>
    <row r="4379" spans="1:2" x14ac:dyDescent="0.35">
      <c r="A4379" s="1">
        <v>42289</v>
      </c>
      <c r="B4379">
        <v>167.63399999999999</v>
      </c>
    </row>
    <row r="4380" spans="1:2" x14ac:dyDescent="0.35">
      <c r="A4380" s="1">
        <v>42290</v>
      </c>
      <c r="B4380">
        <v>168.55199999999999</v>
      </c>
    </row>
    <row r="4381" spans="1:2" x14ac:dyDescent="0.35">
      <c r="A4381" s="1">
        <v>42291</v>
      </c>
      <c r="B4381">
        <v>170.15299999999999</v>
      </c>
    </row>
    <row r="4382" spans="1:2" x14ac:dyDescent="0.35">
      <c r="A4382" s="1">
        <v>42292</v>
      </c>
      <c r="B4382">
        <v>169.24700000000001</v>
      </c>
    </row>
    <row r="4383" spans="1:2" x14ac:dyDescent="0.35">
      <c r="A4383" s="1">
        <v>42293</v>
      </c>
      <c r="B4383">
        <v>168.83600000000001</v>
      </c>
    </row>
    <row r="4384" spans="1:2" x14ac:dyDescent="0.35">
      <c r="A4384" s="1">
        <v>42296</v>
      </c>
      <c r="B4384">
        <v>168.982</v>
      </c>
    </row>
    <row r="4385" spans="1:2" x14ac:dyDescent="0.35">
      <c r="A4385" s="1">
        <v>42297</v>
      </c>
      <c r="B4385">
        <v>168.36600000000001</v>
      </c>
    </row>
    <row r="4386" spans="1:2" x14ac:dyDescent="0.35">
      <c r="A4386" s="1">
        <v>42298</v>
      </c>
      <c r="B4386">
        <v>169.01400000000001</v>
      </c>
    </row>
    <row r="4387" spans="1:2" x14ac:dyDescent="0.35">
      <c r="A4387" s="1">
        <v>42299</v>
      </c>
      <c r="B4387">
        <v>168.95</v>
      </c>
    </row>
    <row r="4388" spans="1:2" x14ac:dyDescent="0.35">
      <c r="A4388" s="1">
        <v>42300</v>
      </c>
      <c r="B4388">
        <v>168.309</v>
      </c>
    </row>
    <row r="4389" spans="1:2" x14ac:dyDescent="0.35">
      <c r="A4389" s="1">
        <v>42303</v>
      </c>
      <c r="B4389">
        <v>169.03800000000001</v>
      </c>
    </row>
    <row r="4390" spans="1:2" x14ac:dyDescent="0.35">
      <c r="A4390" s="1">
        <v>42304</v>
      </c>
      <c r="B4390">
        <v>169.298</v>
      </c>
    </row>
    <row r="4391" spans="1:2" x14ac:dyDescent="0.35">
      <c r="A4391" s="1">
        <v>42305</v>
      </c>
      <c r="B4391">
        <v>168.423</v>
      </c>
    </row>
    <row r="4392" spans="1:2" x14ac:dyDescent="0.35">
      <c r="A4392" s="1">
        <v>42306</v>
      </c>
      <c r="B4392">
        <v>167.489</v>
      </c>
    </row>
    <row r="4393" spans="1:2" x14ac:dyDescent="0.35">
      <c r="A4393" s="1">
        <v>42307</v>
      </c>
      <c r="B4393">
        <v>168</v>
      </c>
    </row>
    <row r="4394" spans="1:2" x14ac:dyDescent="0.35">
      <c r="A4394" s="1">
        <v>42310</v>
      </c>
      <c r="B4394">
        <v>167.506</v>
      </c>
    </row>
    <row r="4395" spans="1:2" x14ac:dyDescent="0.35">
      <c r="A4395" s="1">
        <v>42311</v>
      </c>
      <c r="B4395">
        <v>167.126</v>
      </c>
    </row>
    <row r="4396" spans="1:2" x14ac:dyDescent="0.35">
      <c r="A4396" s="1">
        <v>42312</v>
      </c>
      <c r="B4396">
        <v>167.28800000000001</v>
      </c>
    </row>
    <row r="4397" spans="1:2" x14ac:dyDescent="0.35">
      <c r="A4397" s="1">
        <v>42313</v>
      </c>
      <c r="B4397">
        <v>167.42599999999999</v>
      </c>
    </row>
    <row r="4398" spans="1:2" x14ac:dyDescent="0.35">
      <c r="A4398" s="1">
        <v>42314</v>
      </c>
      <c r="B4398">
        <v>165.71</v>
      </c>
    </row>
    <row r="4399" spans="1:2" x14ac:dyDescent="0.35">
      <c r="A4399" s="1">
        <v>42317</v>
      </c>
      <c r="B4399">
        <v>165.441</v>
      </c>
    </row>
    <row r="4400" spans="1:2" x14ac:dyDescent="0.35">
      <c r="A4400" s="1">
        <v>42318</v>
      </c>
      <c r="B4400">
        <v>165.983</v>
      </c>
    </row>
    <row r="4401" spans="1:2" x14ac:dyDescent="0.35">
      <c r="A4401" s="1">
        <v>42319</v>
      </c>
      <c r="B4401">
        <v>165.983</v>
      </c>
    </row>
    <row r="4402" spans="1:2" x14ac:dyDescent="0.35">
      <c r="A4402" s="1">
        <v>42320</v>
      </c>
      <c r="B4402">
        <v>166.113</v>
      </c>
    </row>
    <row r="4403" spans="1:2" x14ac:dyDescent="0.35">
      <c r="A4403" s="1">
        <v>42321</v>
      </c>
      <c r="B4403">
        <v>166.631</v>
      </c>
    </row>
    <row r="4404" spans="1:2" x14ac:dyDescent="0.35">
      <c r="A4404" s="1">
        <v>42324</v>
      </c>
      <c r="B4404">
        <v>167.001</v>
      </c>
    </row>
    <row r="4405" spans="1:2" x14ac:dyDescent="0.35">
      <c r="A4405" s="1">
        <v>42325</v>
      </c>
      <c r="B4405">
        <v>166.95400000000001</v>
      </c>
    </row>
    <row r="4406" spans="1:2" x14ac:dyDescent="0.35">
      <c r="A4406" s="1">
        <v>42326</v>
      </c>
      <c r="B4406">
        <v>167.166</v>
      </c>
    </row>
    <row r="4407" spans="1:2" x14ac:dyDescent="0.35">
      <c r="A4407" s="1">
        <v>42327</v>
      </c>
      <c r="B4407">
        <v>167.93199999999999</v>
      </c>
    </row>
    <row r="4408" spans="1:2" x14ac:dyDescent="0.35">
      <c r="A4408" s="1">
        <v>42328</v>
      </c>
      <c r="B4408">
        <v>167.90700000000001</v>
      </c>
    </row>
    <row r="4409" spans="1:2" x14ac:dyDescent="0.35">
      <c r="A4409" s="1">
        <v>42331</v>
      </c>
      <c r="B4409">
        <v>167.798</v>
      </c>
    </row>
    <row r="4410" spans="1:2" x14ac:dyDescent="0.35">
      <c r="A4410" s="1">
        <v>42332</v>
      </c>
      <c r="B4410">
        <v>167.66</v>
      </c>
    </row>
    <row r="4411" spans="1:2" x14ac:dyDescent="0.35">
      <c r="A4411" s="1">
        <v>42333</v>
      </c>
      <c r="B4411">
        <v>167.86799999999999</v>
      </c>
    </row>
    <row r="4412" spans="1:2" x14ac:dyDescent="0.35">
      <c r="A4412" s="1">
        <v>42334</v>
      </c>
      <c r="B4412">
        <v>167.86799999999999</v>
      </c>
    </row>
    <row r="4413" spans="1:2" x14ac:dyDescent="0.35">
      <c r="A4413" s="1">
        <v>42335</v>
      </c>
      <c r="B4413">
        <v>167.95699999999999</v>
      </c>
    </row>
    <row r="4414" spans="1:2" x14ac:dyDescent="0.35">
      <c r="A4414" s="1">
        <v>42338</v>
      </c>
      <c r="B4414">
        <v>168.32400000000001</v>
      </c>
    </row>
    <row r="4415" spans="1:2" x14ac:dyDescent="0.35">
      <c r="A4415" s="1">
        <v>42339</v>
      </c>
      <c r="B4415">
        <v>168.99100000000001</v>
      </c>
    </row>
    <row r="4416" spans="1:2" x14ac:dyDescent="0.35">
      <c r="A4416" s="1">
        <v>42340</v>
      </c>
      <c r="B4416">
        <v>168.09700000000001</v>
      </c>
    </row>
    <row r="4417" spans="1:2" x14ac:dyDescent="0.35">
      <c r="A4417" s="1">
        <v>42341</v>
      </c>
      <c r="B4417">
        <v>166.447</v>
      </c>
    </row>
    <row r="4418" spans="1:2" x14ac:dyDescent="0.35">
      <c r="A4418" s="1">
        <v>42342</v>
      </c>
      <c r="B4418">
        <v>166.95500000000001</v>
      </c>
    </row>
    <row r="4419" spans="1:2" x14ac:dyDescent="0.35">
      <c r="A4419" s="1">
        <v>42345</v>
      </c>
      <c r="B4419">
        <v>167.922</v>
      </c>
    </row>
    <row r="4420" spans="1:2" x14ac:dyDescent="0.35">
      <c r="A4420" s="1">
        <v>42346</v>
      </c>
      <c r="B4420">
        <v>167.69399999999999</v>
      </c>
    </row>
    <row r="4421" spans="1:2" x14ac:dyDescent="0.35">
      <c r="A4421" s="1">
        <v>42347</v>
      </c>
      <c r="B4421">
        <v>167.631</v>
      </c>
    </row>
    <row r="4422" spans="1:2" x14ac:dyDescent="0.35">
      <c r="A4422" s="1">
        <v>42348</v>
      </c>
      <c r="B4422">
        <v>167.24600000000001</v>
      </c>
    </row>
    <row r="4423" spans="1:2" x14ac:dyDescent="0.35">
      <c r="A4423" s="1">
        <v>42349</v>
      </c>
      <c r="B4423">
        <v>168.15299999999999</v>
      </c>
    </row>
    <row r="4424" spans="1:2" x14ac:dyDescent="0.35">
      <c r="A4424" s="1">
        <v>42352</v>
      </c>
      <c r="B4424">
        <v>167.56</v>
      </c>
    </row>
    <row r="4425" spans="1:2" x14ac:dyDescent="0.35">
      <c r="A4425" s="1">
        <v>42353</v>
      </c>
      <c r="B4425">
        <v>166.90799999999999</v>
      </c>
    </row>
    <row r="4426" spans="1:2" x14ac:dyDescent="0.35">
      <c r="A4426" s="1">
        <v>42354</v>
      </c>
      <c r="B4426">
        <v>166.41800000000001</v>
      </c>
    </row>
    <row r="4427" spans="1:2" x14ac:dyDescent="0.35">
      <c r="A4427" s="1">
        <v>42355</v>
      </c>
      <c r="B4427">
        <v>167.02699999999999</v>
      </c>
    </row>
    <row r="4428" spans="1:2" x14ac:dyDescent="0.35">
      <c r="A4428" s="1">
        <v>42356</v>
      </c>
      <c r="B4428">
        <v>167.721</v>
      </c>
    </row>
    <row r="4429" spans="1:2" x14ac:dyDescent="0.35">
      <c r="A4429" s="1">
        <v>42359</v>
      </c>
      <c r="B4429">
        <v>167.541</v>
      </c>
    </row>
    <row r="4430" spans="1:2" x14ac:dyDescent="0.35">
      <c r="A4430" s="1">
        <v>42360</v>
      </c>
      <c r="B4430">
        <v>167.12200000000001</v>
      </c>
    </row>
    <row r="4431" spans="1:2" x14ac:dyDescent="0.35">
      <c r="A4431" s="1">
        <v>42361</v>
      </c>
      <c r="B4431">
        <v>166.75399999999999</v>
      </c>
    </row>
    <row r="4432" spans="1:2" x14ac:dyDescent="0.35">
      <c r="A4432" s="1">
        <v>42362</v>
      </c>
      <c r="B4432">
        <v>166.75399999999999</v>
      </c>
    </row>
    <row r="4433" spans="1:2" x14ac:dyDescent="0.35">
      <c r="A4433" s="1">
        <v>42363</v>
      </c>
      <c r="B4433">
        <v>166.75399999999999</v>
      </c>
    </row>
    <row r="4434" spans="1:2" x14ac:dyDescent="0.35">
      <c r="A4434" s="1">
        <v>42366</v>
      </c>
      <c r="B4434">
        <v>166.75399999999999</v>
      </c>
    </row>
    <row r="4435" spans="1:2" x14ac:dyDescent="0.35">
      <c r="A4435" s="1">
        <v>42367</v>
      </c>
      <c r="B4435">
        <v>166.68600000000001</v>
      </c>
    </row>
    <row r="4436" spans="1:2" x14ac:dyDescent="0.35">
      <c r="A4436" s="1">
        <v>42368</v>
      </c>
      <c r="B4436">
        <v>166.09700000000001</v>
      </c>
    </row>
    <row r="4437" spans="1:2" x14ac:dyDescent="0.35">
      <c r="A4437" s="1">
        <v>42369</v>
      </c>
      <c r="B4437">
        <v>166.09700000000001</v>
      </c>
    </row>
    <row r="4438" spans="1:2" x14ac:dyDescent="0.35">
      <c r="A4438" s="1">
        <v>42370</v>
      </c>
      <c r="B4438">
        <v>166.09700000000001</v>
      </c>
    </row>
    <row r="4439" spans="1:2" x14ac:dyDescent="0.35">
      <c r="A4439" s="1">
        <v>42373</v>
      </c>
      <c r="B4439">
        <v>167.595</v>
      </c>
    </row>
    <row r="4440" spans="1:2" x14ac:dyDescent="0.35">
      <c r="A4440" s="1">
        <v>42374</v>
      </c>
      <c r="B4440">
        <v>167.55600000000001</v>
      </c>
    </row>
    <row r="4441" spans="1:2" x14ac:dyDescent="0.35">
      <c r="A4441" s="1">
        <v>42375</v>
      </c>
      <c r="B4441">
        <v>168.48</v>
      </c>
    </row>
    <row r="4442" spans="1:2" x14ac:dyDescent="0.35">
      <c r="A4442" s="1">
        <v>42376</v>
      </c>
      <c r="B4442">
        <v>168.63800000000001</v>
      </c>
    </row>
    <row r="4443" spans="1:2" x14ac:dyDescent="0.35">
      <c r="A4443" s="1">
        <v>42377</v>
      </c>
      <c r="B4443">
        <v>169.56200000000001</v>
      </c>
    </row>
    <row r="4444" spans="1:2" x14ac:dyDescent="0.35">
      <c r="A4444" s="1">
        <v>42380</v>
      </c>
      <c r="B4444">
        <v>169.834</v>
      </c>
    </row>
    <row r="4445" spans="1:2" x14ac:dyDescent="0.35">
      <c r="A4445" s="1">
        <v>42381</v>
      </c>
      <c r="B4445">
        <v>170.417</v>
      </c>
    </row>
    <row r="4446" spans="1:2" x14ac:dyDescent="0.35">
      <c r="A4446" s="1">
        <v>42382</v>
      </c>
      <c r="B4446">
        <v>170.65299999999999</v>
      </c>
    </row>
    <row r="4447" spans="1:2" x14ac:dyDescent="0.35">
      <c r="A4447" s="1">
        <v>42383</v>
      </c>
      <c r="B4447">
        <v>170.71100000000001</v>
      </c>
    </row>
    <row r="4448" spans="1:2" x14ac:dyDescent="0.35">
      <c r="A4448" s="1">
        <v>42384</v>
      </c>
      <c r="B4448">
        <v>172.06200000000001</v>
      </c>
    </row>
    <row r="4449" spans="1:2" x14ac:dyDescent="0.35">
      <c r="A4449" s="1">
        <v>42387</v>
      </c>
      <c r="B4449">
        <v>172.06200000000001</v>
      </c>
    </row>
    <row r="4450" spans="1:2" x14ac:dyDescent="0.35">
      <c r="A4450" s="1">
        <v>42388</v>
      </c>
      <c r="B4450">
        <v>171.797</v>
      </c>
    </row>
    <row r="4451" spans="1:2" x14ac:dyDescent="0.35">
      <c r="A4451" s="1">
        <v>42389</v>
      </c>
      <c r="B4451">
        <v>172.99799999999999</v>
      </c>
    </row>
    <row r="4452" spans="1:2" x14ac:dyDescent="0.35">
      <c r="A4452" s="1">
        <v>42390</v>
      </c>
      <c r="B4452">
        <v>171.71600000000001</v>
      </c>
    </row>
    <row r="4453" spans="1:2" x14ac:dyDescent="0.35">
      <c r="A4453" s="1">
        <v>42391</v>
      </c>
      <c r="B4453">
        <v>171.292</v>
      </c>
    </row>
    <row r="4454" spans="1:2" x14ac:dyDescent="0.35">
      <c r="A4454" s="1">
        <v>42394</v>
      </c>
      <c r="B4454">
        <v>171.69300000000001</v>
      </c>
    </row>
    <row r="4455" spans="1:2" x14ac:dyDescent="0.35">
      <c r="A4455" s="1">
        <v>42395</v>
      </c>
      <c r="B4455">
        <v>171.85400000000001</v>
      </c>
    </row>
    <row r="4456" spans="1:2" x14ac:dyDescent="0.35">
      <c r="A4456" s="1">
        <v>42396</v>
      </c>
      <c r="B4456">
        <v>171.34299999999999</v>
      </c>
    </row>
    <row r="4457" spans="1:2" x14ac:dyDescent="0.35">
      <c r="A4457" s="1">
        <v>42397</v>
      </c>
      <c r="B4457">
        <v>171.76300000000001</v>
      </c>
    </row>
    <row r="4458" spans="1:2" x14ac:dyDescent="0.35">
      <c r="A4458" s="1">
        <v>42398</v>
      </c>
      <c r="B4458">
        <v>173.10900000000001</v>
      </c>
    </row>
    <row r="4459" spans="1:2" x14ac:dyDescent="0.35">
      <c r="A4459" s="1">
        <v>42401</v>
      </c>
      <c r="B4459">
        <v>172.858</v>
      </c>
    </row>
    <row r="4460" spans="1:2" x14ac:dyDescent="0.35">
      <c r="A4460" s="1">
        <v>42402</v>
      </c>
      <c r="B4460">
        <v>174.01900000000001</v>
      </c>
    </row>
    <row r="4461" spans="1:2" x14ac:dyDescent="0.35">
      <c r="A4461" s="1">
        <v>42403</v>
      </c>
      <c r="B4461">
        <v>174.57400000000001</v>
      </c>
    </row>
    <row r="4462" spans="1:2" x14ac:dyDescent="0.35">
      <c r="A4462" s="1">
        <v>42404</v>
      </c>
      <c r="B4462">
        <v>173.988</v>
      </c>
    </row>
    <row r="4463" spans="1:2" x14ac:dyDescent="0.35">
      <c r="A4463" s="1">
        <v>42405</v>
      </c>
      <c r="B4463">
        <v>173.86199999999999</v>
      </c>
    </row>
    <row r="4464" spans="1:2" x14ac:dyDescent="0.35">
      <c r="A4464" s="1">
        <v>42408</v>
      </c>
      <c r="B4464">
        <v>175.14599999999999</v>
      </c>
    </row>
    <row r="4465" spans="1:2" x14ac:dyDescent="0.35">
      <c r="A4465" s="1">
        <v>42409</v>
      </c>
      <c r="B4465">
        <v>176.13399999999999</v>
      </c>
    </row>
    <row r="4466" spans="1:2" x14ac:dyDescent="0.35">
      <c r="A4466" s="1">
        <v>42410</v>
      </c>
      <c r="B4466">
        <v>176.21299999999999</v>
      </c>
    </row>
    <row r="4467" spans="1:2" x14ac:dyDescent="0.35">
      <c r="A4467" s="1">
        <v>42411</v>
      </c>
      <c r="B4467">
        <v>178.84299999999999</v>
      </c>
    </row>
    <row r="4468" spans="1:2" x14ac:dyDescent="0.35">
      <c r="A4468" s="1">
        <v>42412</v>
      </c>
      <c r="B4468">
        <v>176.74799999999999</v>
      </c>
    </row>
    <row r="4469" spans="1:2" x14ac:dyDescent="0.35">
      <c r="A4469" s="1">
        <v>42415</v>
      </c>
      <c r="B4469">
        <v>176.74799999999999</v>
      </c>
    </row>
    <row r="4470" spans="1:2" x14ac:dyDescent="0.35">
      <c r="A4470" s="1">
        <v>42416</v>
      </c>
      <c r="B4470">
        <v>175.876</v>
      </c>
    </row>
    <row r="4471" spans="1:2" x14ac:dyDescent="0.35">
      <c r="A4471" s="1">
        <v>42417</v>
      </c>
      <c r="B4471">
        <v>175.19900000000001</v>
      </c>
    </row>
    <row r="4472" spans="1:2" x14ac:dyDescent="0.35">
      <c r="A4472" s="1">
        <v>42418</v>
      </c>
      <c r="B4472">
        <v>175.94</v>
      </c>
    </row>
    <row r="4473" spans="1:2" x14ac:dyDescent="0.35">
      <c r="A4473" s="1">
        <v>42419</v>
      </c>
      <c r="B4473">
        <v>176.25299999999999</v>
      </c>
    </row>
    <row r="4474" spans="1:2" x14ac:dyDescent="0.35">
      <c r="A4474" s="1">
        <v>42422</v>
      </c>
      <c r="B4474">
        <v>176.56700000000001</v>
      </c>
    </row>
    <row r="4475" spans="1:2" x14ac:dyDescent="0.35">
      <c r="A4475" s="1">
        <v>42423</v>
      </c>
      <c r="B4475">
        <v>176.684</v>
      </c>
    </row>
    <row r="4476" spans="1:2" x14ac:dyDescent="0.35">
      <c r="A4476" s="1">
        <v>42424</v>
      </c>
      <c r="B4476">
        <v>177.41499999999999</v>
      </c>
    </row>
    <row r="4477" spans="1:2" x14ac:dyDescent="0.35">
      <c r="A4477" s="1">
        <v>42425</v>
      </c>
      <c r="B4477">
        <v>177.893</v>
      </c>
    </row>
    <row r="4478" spans="1:2" x14ac:dyDescent="0.35">
      <c r="A4478" s="1">
        <v>42426</v>
      </c>
      <c r="B4478">
        <v>176.68700000000001</v>
      </c>
    </row>
    <row r="4479" spans="1:2" x14ac:dyDescent="0.35">
      <c r="A4479" s="1">
        <v>42429</v>
      </c>
      <c r="B4479">
        <v>177.018</v>
      </c>
    </row>
    <row r="4480" spans="1:2" x14ac:dyDescent="0.35">
      <c r="A4480" s="1">
        <v>42430</v>
      </c>
      <c r="B4480">
        <v>175.97499999999999</v>
      </c>
    </row>
    <row r="4481" spans="1:2" x14ac:dyDescent="0.35">
      <c r="A4481" s="1">
        <v>42431</v>
      </c>
      <c r="B4481">
        <v>175.18799999999999</v>
      </c>
    </row>
    <row r="4482" spans="1:2" x14ac:dyDescent="0.35">
      <c r="A4482" s="1">
        <v>42432</v>
      </c>
      <c r="B4482">
        <v>175.60400000000001</v>
      </c>
    </row>
    <row r="4483" spans="1:2" x14ac:dyDescent="0.35">
      <c r="A4483" s="1">
        <v>42433</v>
      </c>
      <c r="B4483">
        <v>174.41399999999999</v>
      </c>
    </row>
    <row r="4484" spans="1:2" x14ac:dyDescent="0.35">
      <c r="A4484" s="1">
        <v>42436</v>
      </c>
      <c r="B4484">
        <v>174.15899999999999</v>
      </c>
    </row>
    <row r="4485" spans="1:2" x14ac:dyDescent="0.35">
      <c r="A4485" s="1">
        <v>42437</v>
      </c>
      <c r="B4485">
        <v>175.72200000000001</v>
      </c>
    </row>
    <row r="4486" spans="1:2" x14ac:dyDescent="0.35">
      <c r="A4486" s="1">
        <v>42438</v>
      </c>
      <c r="B4486">
        <v>174.929</v>
      </c>
    </row>
    <row r="4487" spans="1:2" x14ac:dyDescent="0.35">
      <c r="A4487" s="1">
        <v>42439</v>
      </c>
      <c r="B4487">
        <v>173.86500000000001</v>
      </c>
    </row>
    <row r="4488" spans="1:2" x14ac:dyDescent="0.35">
      <c r="A4488" s="1">
        <v>42440</v>
      </c>
      <c r="B4488">
        <v>173.26</v>
      </c>
    </row>
    <row r="4489" spans="1:2" x14ac:dyDescent="0.35">
      <c r="A4489" s="1">
        <v>42443</v>
      </c>
      <c r="B4489">
        <v>173.68899999999999</v>
      </c>
    </row>
    <row r="4490" spans="1:2" x14ac:dyDescent="0.35">
      <c r="A4490" s="1">
        <v>42444</v>
      </c>
      <c r="B4490">
        <v>173.45500000000001</v>
      </c>
    </row>
    <row r="4491" spans="1:2" x14ac:dyDescent="0.35">
      <c r="A4491" s="1">
        <v>42445</v>
      </c>
      <c r="B4491">
        <v>173.04499999999999</v>
      </c>
    </row>
    <row r="4492" spans="1:2" x14ac:dyDescent="0.35">
      <c r="A4492" s="1">
        <v>42446</v>
      </c>
      <c r="B4492">
        <v>174.67</v>
      </c>
    </row>
    <row r="4493" spans="1:2" x14ac:dyDescent="0.35">
      <c r="A4493" s="1">
        <v>42447</v>
      </c>
      <c r="B4493">
        <v>175.25700000000001</v>
      </c>
    </row>
    <row r="4494" spans="1:2" x14ac:dyDescent="0.35">
      <c r="A4494" s="1">
        <v>42450</v>
      </c>
      <c r="B4494">
        <v>174.501</v>
      </c>
    </row>
    <row r="4495" spans="1:2" x14ac:dyDescent="0.35">
      <c r="A4495" s="1">
        <v>42451</v>
      </c>
      <c r="B4495">
        <v>174.22900000000001</v>
      </c>
    </row>
    <row r="4496" spans="1:2" x14ac:dyDescent="0.35">
      <c r="A4496" s="1">
        <v>42452</v>
      </c>
      <c r="B4496">
        <v>174.74700000000001</v>
      </c>
    </row>
    <row r="4497" spans="1:2" x14ac:dyDescent="0.35">
      <c r="A4497" s="1">
        <v>42453</v>
      </c>
      <c r="B4497">
        <v>174.316</v>
      </c>
    </row>
    <row r="4498" spans="1:2" x14ac:dyDescent="0.35">
      <c r="A4498" s="1">
        <v>42454</v>
      </c>
      <c r="B4498">
        <v>174.316</v>
      </c>
    </row>
    <row r="4499" spans="1:2" x14ac:dyDescent="0.35">
      <c r="A4499" s="1">
        <v>42457</v>
      </c>
      <c r="B4499">
        <v>174.316</v>
      </c>
    </row>
    <row r="4500" spans="1:2" x14ac:dyDescent="0.35">
      <c r="A4500" s="1">
        <v>42458</v>
      </c>
      <c r="B4500">
        <v>175.07400000000001</v>
      </c>
    </row>
    <row r="4501" spans="1:2" x14ac:dyDescent="0.35">
      <c r="A4501" s="1">
        <v>42459</v>
      </c>
      <c r="B4501">
        <v>175.578</v>
      </c>
    </row>
    <row r="4502" spans="1:2" x14ac:dyDescent="0.35">
      <c r="A4502" s="1">
        <v>42460</v>
      </c>
      <c r="B4502">
        <v>176.09200000000001</v>
      </c>
    </row>
    <row r="4503" spans="1:2" x14ac:dyDescent="0.35">
      <c r="A4503" s="1">
        <v>42461</v>
      </c>
      <c r="B4503">
        <v>176.352</v>
      </c>
    </row>
    <row r="4504" spans="1:2" x14ac:dyDescent="0.35">
      <c r="A4504" s="1">
        <v>42464</v>
      </c>
      <c r="B4504">
        <v>176.364</v>
      </c>
    </row>
    <row r="4505" spans="1:2" x14ac:dyDescent="0.35">
      <c r="A4505" s="1">
        <v>42465</v>
      </c>
      <c r="B4505">
        <v>177.17400000000001</v>
      </c>
    </row>
    <row r="4506" spans="1:2" x14ac:dyDescent="0.35">
      <c r="A4506" s="1">
        <v>42466</v>
      </c>
      <c r="B4506">
        <v>176.69300000000001</v>
      </c>
    </row>
    <row r="4507" spans="1:2" x14ac:dyDescent="0.35">
      <c r="A4507" s="1">
        <v>42467</v>
      </c>
      <c r="B4507">
        <v>177.624</v>
      </c>
    </row>
    <row r="4508" spans="1:2" x14ac:dyDescent="0.35">
      <c r="A4508" s="1">
        <v>42468</v>
      </c>
      <c r="B4508">
        <v>177.21299999999999</v>
      </c>
    </row>
    <row r="4509" spans="1:2" x14ac:dyDescent="0.35">
      <c r="A4509" s="1">
        <v>42471</v>
      </c>
      <c r="B4509">
        <v>176.98699999999999</v>
      </c>
    </row>
    <row r="4510" spans="1:2" x14ac:dyDescent="0.35">
      <c r="A4510" s="1">
        <v>42472</v>
      </c>
      <c r="B4510">
        <v>176.44399999999999</v>
      </c>
    </row>
    <row r="4511" spans="1:2" x14ac:dyDescent="0.35">
      <c r="A4511" s="1">
        <v>42473</v>
      </c>
      <c r="B4511">
        <v>176.71199999999999</v>
      </c>
    </row>
    <row r="4512" spans="1:2" x14ac:dyDescent="0.35">
      <c r="A4512" s="1">
        <v>42474</v>
      </c>
      <c r="B4512">
        <v>176.25200000000001</v>
      </c>
    </row>
    <row r="4513" spans="1:2" x14ac:dyDescent="0.35">
      <c r="A4513" s="1">
        <v>42475</v>
      </c>
      <c r="B4513">
        <v>177.16900000000001</v>
      </c>
    </row>
    <row r="4514" spans="1:2" x14ac:dyDescent="0.35">
      <c r="A4514" s="1">
        <v>42478</v>
      </c>
      <c r="B4514">
        <v>176.71700000000001</v>
      </c>
    </row>
    <row r="4515" spans="1:2" x14ac:dyDescent="0.35">
      <c r="A4515" s="1">
        <v>42479</v>
      </c>
      <c r="B4515">
        <v>176.608</v>
      </c>
    </row>
    <row r="4516" spans="1:2" x14ac:dyDescent="0.35">
      <c r="A4516" s="1">
        <v>42480</v>
      </c>
      <c r="B4516">
        <v>176.00200000000001</v>
      </c>
    </row>
    <row r="4517" spans="1:2" x14ac:dyDescent="0.35">
      <c r="A4517" s="1">
        <v>42481</v>
      </c>
      <c r="B4517">
        <v>174.91800000000001</v>
      </c>
    </row>
    <row r="4518" spans="1:2" x14ac:dyDescent="0.35">
      <c r="A4518" s="1">
        <v>42482</v>
      </c>
      <c r="B4518">
        <v>175.11500000000001</v>
      </c>
    </row>
    <row r="4519" spans="1:2" x14ac:dyDescent="0.35">
      <c r="A4519" s="1">
        <v>42485</v>
      </c>
      <c r="B4519">
        <v>174.72800000000001</v>
      </c>
    </row>
    <row r="4520" spans="1:2" x14ac:dyDescent="0.35">
      <c r="A4520" s="1">
        <v>42486</v>
      </c>
      <c r="B4520">
        <v>174.16</v>
      </c>
    </row>
    <row r="4521" spans="1:2" x14ac:dyDescent="0.35">
      <c r="A4521" s="1">
        <v>42487</v>
      </c>
      <c r="B4521">
        <v>174.79499999999999</v>
      </c>
    </row>
    <row r="4522" spans="1:2" x14ac:dyDescent="0.35">
      <c r="A4522" s="1">
        <v>42488</v>
      </c>
      <c r="B4522">
        <v>175.273</v>
      </c>
    </row>
    <row r="4523" spans="1:2" x14ac:dyDescent="0.35">
      <c r="A4523" s="1">
        <v>42489</v>
      </c>
      <c r="B4523">
        <v>175.41800000000001</v>
      </c>
    </row>
    <row r="4524" spans="1:2" x14ac:dyDescent="0.35">
      <c r="A4524" s="1">
        <v>42492</v>
      </c>
      <c r="B4524">
        <v>175.41800000000001</v>
      </c>
    </row>
    <row r="4525" spans="1:2" x14ac:dyDescent="0.35">
      <c r="A4525" s="1">
        <v>42493</v>
      </c>
      <c r="B4525">
        <v>176.17400000000001</v>
      </c>
    </row>
    <row r="4526" spans="1:2" x14ac:dyDescent="0.35">
      <c r="A4526" s="1">
        <v>42494</v>
      </c>
      <c r="B4526">
        <v>176.477</v>
      </c>
    </row>
    <row r="4527" spans="1:2" x14ac:dyDescent="0.35">
      <c r="A4527" s="1">
        <v>42495</v>
      </c>
      <c r="B4527">
        <v>177.14</v>
      </c>
    </row>
    <row r="4528" spans="1:2" x14ac:dyDescent="0.35">
      <c r="A4528" s="1">
        <v>42496</v>
      </c>
      <c r="B4528">
        <v>177.24600000000001</v>
      </c>
    </row>
    <row r="4529" spans="1:2" x14ac:dyDescent="0.35">
      <c r="A4529" s="1">
        <v>42499</v>
      </c>
      <c r="B4529">
        <v>177.59399999999999</v>
      </c>
    </row>
    <row r="4530" spans="1:2" x14ac:dyDescent="0.35">
      <c r="A4530" s="1">
        <v>42500</v>
      </c>
      <c r="B4530">
        <v>177.59700000000001</v>
      </c>
    </row>
    <row r="4531" spans="1:2" x14ac:dyDescent="0.35">
      <c r="A4531" s="1">
        <v>42501</v>
      </c>
      <c r="B4531">
        <v>177.89400000000001</v>
      </c>
    </row>
    <row r="4532" spans="1:2" x14ac:dyDescent="0.35">
      <c r="A4532" s="1">
        <v>42502</v>
      </c>
      <c r="B4532">
        <v>177.303</v>
      </c>
    </row>
    <row r="4533" spans="1:2" x14ac:dyDescent="0.35">
      <c r="A4533" s="1">
        <v>42503</v>
      </c>
      <c r="B4533">
        <v>177.81700000000001</v>
      </c>
    </row>
    <row r="4534" spans="1:2" x14ac:dyDescent="0.35">
      <c r="A4534" s="1">
        <v>42506</v>
      </c>
      <c r="B4534">
        <v>177.39099999999999</v>
      </c>
    </row>
    <row r="4535" spans="1:2" x14ac:dyDescent="0.35">
      <c r="A4535" s="1">
        <v>42507</v>
      </c>
      <c r="B4535">
        <v>177.35599999999999</v>
      </c>
    </row>
    <row r="4536" spans="1:2" x14ac:dyDescent="0.35">
      <c r="A4536" s="1">
        <v>42508</v>
      </c>
      <c r="B4536">
        <v>176.339</v>
      </c>
    </row>
    <row r="4537" spans="1:2" x14ac:dyDescent="0.35">
      <c r="A4537" s="1">
        <v>42509</v>
      </c>
      <c r="B4537">
        <v>175.93299999999999</v>
      </c>
    </row>
    <row r="4538" spans="1:2" x14ac:dyDescent="0.35">
      <c r="A4538" s="1">
        <v>42510</v>
      </c>
      <c r="B4538">
        <v>175.959</v>
      </c>
    </row>
    <row r="4539" spans="1:2" x14ac:dyDescent="0.35">
      <c r="A4539" s="1">
        <v>42513</v>
      </c>
      <c r="B4539">
        <v>176.07</v>
      </c>
    </row>
    <row r="4540" spans="1:2" x14ac:dyDescent="0.35">
      <c r="A4540" s="1">
        <v>42514</v>
      </c>
      <c r="B4540">
        <v>175.50299999999999</v>
      </c>
    </row>
    <row r="4541" spans="1:2" x14ac:dyDescent="0.35">
      <c r="A4541" s="1">
        <v>42515</v>
      </c>
      <c r="B4541">
        <v>175.86099999999999</v>
      </c>
    </row>
    <row r="4542" spans="1:2" x14ac:dyDescent="0.35">
      <c r="A4542" s="1">
        <v>42516</v>
      </c>
      <c r="B4542">
        <v>176.035</v>
      </c>
    </row>
    <row r="4543" spans="1:2" x14ac:dyDescent="0.35">
      <c r="A4543" s="1">
        <v>42517</v>
      </c>
      <c r="B4543">
        <v>176.14599999999999</v>
      </c>
    </row>
    <row r="4544" spans="1:2" x14ac:dyDescent="0.35">
      <c r="A4544" s="1">
        <v>42520</v>
      </c>
      <c r="B4544">
        <v>176.14599999999999</v>
      </c>
    </row>
    <row r="4545" spans="1:2" x14ac:dyDescent="0.35">
      <c r="A4545" s="1">
        <v>42521</v>
      </c>
      <c r="B4545">
        <v>176.107</v>
      </c>
    </row>
    <row r="4546" spans="1:2" x14ac:dyDescent="0.35">
      <c r="A4546" s="1">
        <v>42522</v>
      </c>
      <c r="B4546">
        <v>176.00200000000001</v>
      </c>
    </row>
    <row r="4547" spans="1:2" x14ac:dyDescent="0.35">
      <c r="A4547" s="1">
        <v>42523</v>
      </c>
      <c r="B4547">
        <v>176.53399999999999</v>
      </c>
    </row>
    <row r="4548" spans="1:2" x14ac:dyDescent="0.35">
      <c r="A4548" s="1">
        <v>42524</v>
      </c>
      <c r="B4548">
        <v>178.155</v>
      </c>
    </row>
    <row r="4549" spans="1:2" x14ac:dyDescent="0.35">
      <c r="A4549" s="1">
        <v>42527</v>
      </c>
      <c r="B4549">
        <v>177.84299999999999</v>
      </c>
    </row>
    <row r="4550" spans="1:2" x14ac:dyDescent="0.35">
      <c r="A4550" s="1">
        <v>42528</v>
      </c>
      <c r="B4550">
        <v>178.02</v>
      </c>
    </row>
    <row r="4551" spans="1:2" x14ac:dyDescent="0.35">
      <c r="A4551" s="1">
        <v>42529</v>
      </c>
      <c r="B4551">
        <v>178.31</v>
      </c>
    </row>
    <row r="4552" spans="1:2" x14ac:dyDescent="0.35">
      <c r="A4552" s="1">
        <v>42530</v>
      </c>
      <c r="B4552">
        <v>178.68700000000001</v>
      </c>
    </row>
    <row r="4553" spans="1:2" x14ac:dyDescent="0.35">
      <c r="A4553" s="1">
        <v>42531</v>
      </c>
      <c r="B4553">
        <v>178.965</v>
      </c>
    </row>
    <row r="4554" spans="1:2" x14ac:dyDescent="0.35">
      <c r="A4554" s="1">
        <v>42534</v>
      </c>
      <c r="B4554">
        <v>179.68</v>
      </c>
    </row>
    <row r="4555" spans="1:2" x14ac:dyDescent="0.35">
      <c r="A4555" s="1">
        <v>42535</v>
      </c>
      <c r="B4555">
        <v>179.97399999999999</v>
      </c>
    </row>
    <row r="4556" spans="1:2" x14ac:dyDescent="0.35">
      <c r="A4556" s="1">
        <v>42536</v>
      </c>
      <c r="B4556">
        <v>179.97499999999999</v>
      </c>
    </row>
    <row r="4557" spans="1:2" x14ac:dyDescent="0.35">
      <c r="A4557" s="1">
        <v>42537</v>
      </c>
      <c r="B4557">
        <v>180.58199999999999</v>
      </c>
    </row>
    <row r="4558" spans="1:2" x14ac:dyDescent="0.35">
      <c r="A4558" s="1">
        <v>42538</v>
      </c>
      <c r="B4558">
        <v>178.72200000000001</v>
      </c>
    </row>
    <row r="4559" spans="1:2" x14ac:dyDescent="0.35">
      <c r="A4559" s="1">
        <v>42541</v>
      </c>
      <c r="B4559">
        <v>178.72200000000001</v>
      </c>
    </row>
    <row r="4560" spans="1:2" x14ac:dyDescent="0.35">
      <c r="A4560" s="1">
        <v>42542</v>
      </c>
      <c r="B4560">
        <v>178.517</v>
      </c>
    </row>
    <row r="4561" spans="1:2" x14ac:dyDescent="0.35">
      <c r="A4561" s="1">
        <v>42543</v>
      </c>
      <c r="B4561">
        <v>178.18899999999999</v>
      </c>
    </row>
    <row r="4562" spans="1:2" x14ac:dyDescent="0.35">
      <c r="A4562" s="1">
        <v>42544</v>
      </c>
      <c r="B4562">
        <v>177.84800000000001</v>
      </c>
    </row>
    <row r="4563" spans="1:2" x14ac:dyDescent="0.35">
      <c r="A4563" s="1">
        <v>42545</v>
      </c>
      <c r="B4563">
        <v>180.517</v>
      </c>
    </row>
    <row r="4564" spans="1:2" x14ac:dyDescent="0.35">
      <c r="A4564" s="1">
        <v>42548</v>
      </c>
      <c r="B4564">
        <v>182.39099999999999</v>
      </c>
    </row>
    <row r="4565" spans="1:2" x14ac:dyDescent="0.35">
      <c r="A4565" s="1">
        <v>42549</v>
      </c>
      <c r="B4565">
        <v>182.28100000000001</v>
      </c>
    </row>
    <row r="4566" spans="1:2" x14ac:dyDescent="0.35">
      <c r="A4566" s="1">
        <v>42550</v>
      </c>
      <c r="B4566">
        <v>182.17500000000001</v>
      </c>
    </row>
    <row r="4567" spans="1:2" x14ac:dyDescent="0.35">
      <c r="A4567" s="1">
        <v>42551</v>
      </c>
      <c r="B4567">
        <v>181.58</v>
      </c>
    </row>
    <row r="4568" spans="1:2" x14ac:dyDescent="0.35">
      <c r="A4568" s="1">
        <v>42552</v>
      </c>
      <c r="B4568">
        <v>181.99600000000001</v>
      </c>
    </row>
    <row r="4569" spans="1:2" x14ac:dyDescent="0.35">
      <c r="A4569" s="1">
        <v>42555</v>
      </c>
      <c r="B4569">
        <v>181.99600000000001</v>
      </c>
    </row>
    <row r="4570" spans="1:2" x14ac:dyDescent="0.35">
      <c r="A4570" s="1">
        <v>42556</v>
      </c>
      <c r="B4570">
        <v>183.38300000000001</v>
      </c>
    </row>
    <row r="4571" spans="1:2" x14ac:dyDescent="0.35">
      <c r="A4571" s="1">
        <v>42557</v>
      </c>
      <c r="B4571">
        <v>183.13</v>
      </c>
    </row>
    <row r="4572" spans="1:2" x14ac:dyDescent="0.35">
      <c r="A4572" s="1">
        <v>42558</v>
      </c>
      <c r="B4572">
        <v>183.51599999999999</v>
      </c>
    </row>
    <row r="4573" spans="1:2" x14ac:dyDescent="0.35">
      <c r="A4573" s="1">
        <v>42559</v>
      </c>
      <c r="B4573">
        <v>183.81200000000001</v>
      </c>
    </row>
    <row r="4574" spans="1:2" x14ac:dyDescent="0.35">
      <c r="A4574" s="1">
        <v>42562</v>
      </c>
      <c r="B4574">
        <v>182.977</v>
      </c>
    </row>
    <row r="4575" spans="1:2" x14ac:dyDescent="0.35">
      <c r="A4575" s="1">
        <v>42563</v>
      </c>
      <c r="B4575">
        <v>181.751</v>
      </c>
    </row>
    <row r="4576" spans="1:2" x14ac:dyDescent="0.35">
      <c r="A4576" s="1">
        <v>42564</v>
      </c>
      <c r="B4576">
        <v>182.82599999999999</v>
      </c>
    </row>
    <row r="4577" spans="1:2" x14ac:dyDescent="0.35">
      <c r="A4577" s="1">
        <v>42565</v>
      </c>
      <c r="B4577">
        <v>181.59700000000001</v>
      </c>
    </row>
    <row r="4578" spans="1:2" x14ac:dyDescent="0.35">
      <c r="A4578" s="1">
        <v>42566</v>
      </c>
      <c r="B4578">
        <v>180.596</v>
      </c>
    </row>
    <row r="4579" spans="1:2" x14ac:dyDescent="0.35">
      <c r="A4579" s="1">
        <v>42569</v>
      </c>
      <c r="B4579">
        <v>180.874</v>
      </c>
    </row>
    <row r="4580" spans="1:2" x14ac:dyDescent="0.35">
      <c r="A4580" s="1">
        <v>42570</v>
      </c>
      <c r="B4580">
        <v>181.22200000000001</v>
      </c>
    </row>
    <row r="4581" spans="1:2" x14ac:dyDescent="0.35">
      <c r="A4581" s="1">
        <v>42571</v>
      </c>
      <c r="B4581">
        <v>180.49700000000001</v>
      </c>
    </row>
    <row r="4582" spans="1:2" x14ac:dyDescent="0.35">
      <c r="A4582" s="1">
        <v>42572</v>
      </c>
      <c r="B4582">
        <v>180.20400000000001</v>
      </c>
    </row>
    <row r="4583" spans="1:2" x14ac:dyDescent="0.35">
      <c r="A4583" s="1">
        <v>42573</v>
      </c>
      <c r="B4583">
        <v>180.464</v>
      </c>
    </row>
    <row r="4584" spans="1:2" x14ac:dyDescent="0.35">
      <c r="A4584" s="1">
        <v>42576</v>
      </c>
      <c r="B4584">
        <v>180.27199999999999</v>
      </c>
    </row>
    <row r="4585" spans="1:2" x14ac:dyDescent="0.35">
      <c r="A4585" s="1">
        <v>42577</v>
      </c>
      <c r="B4585">
        <v>180.21899999999999</v>
      </c>
    </row>
    <row r="4586" spans="1:2" x14ac:dyDescent="0.35">
      <c r="A4586" s="1">
        <v>42578</v>
      </c>
      <c r="B4586">
        <v>180.797</v>
      </c>
    </row>
    <row r="4587" spans="1:2" x14ac:dyDescent="0.35">
      <c r="A4587" s="1">
        <v>42579</v>
      </c>
      <c r="B4587">
        <v>181.643</v>
      </c>
    </row>
    <row r="4588" spans="1:2" x14ac:dyDescent="0.35">
      <c r="A4588" s="1">
        <v>42580</v>
      </c>
      <c r="B4588">
        <v>182.18899999999999</v>
      </c>
    </row>
    <row r="4589" spans="1:2" x14ac:dyDescent="0.35">
      <c r="A4589" s="1">
        <v>42583</v>
      </c>
      <c r="B4589">
        <v>181.84399999999999</v>
      </c>
    </row>
    <row r="4590" spans="1:2" x14ac:dyDescent="0.35">
      <c r="A4590" s="1">
        <v>42584</v>
      </c>
      <c r="B4590">
        <v>181.40100000000001</v>
      </c>
    </row>
    <row r="4591" spans="1:2" x14ac:dyDescent="0.35">
      <c r="A4591" s="1">
        <v>42585</v>
      </c>
      <c r="B4591">
        <v>180.952</v>
      </c>
    </row>
    <row r="4592" spans="1:2" x14ac:dyDescent="0.35">
      <c r="A4592" s="1">
        <v>42586</v>
      </c>
      <c r="B4592">
        <v>181.952</v>
      </c>
    </row>
    <row r="4593" spans="1:2" x14ac:dyDescent="0.35">
      <c r="A4593" s="1">
        <v>42587</v>
      </c>
      <c r="B4593">
        <v>180.578</v>
      </c>
    </row>
    <row r="4594" spans="1:2" x14ac:dyDescent="0.35">
      <c r="A4594" s="1">
        <v>42590</v>
      </c>
      <c r="B4594">
        <v>180.34299999999999</v>
      </c>
    </row>
    <row r="4595" spans="1:2" x14ac:dyDescent="0.35">
      <c r="A4595" s="1">
        <v>42591</v>
      </c>
      <c r="B4595">
        <v>180.82499999999999</v>
      </c>
    </row>
    <row r="4596" spans="1:2" x14ac:dyDescent="0.35">
      <c r="A4596" s="1">
        <v>42592</v>
      </c>
      <c r="B4596">
        <v>181.61699999999999</v>
      </c>
    </row>
    <row r="4597" spans="1:2" x14ac:dyDescent="0.35">
      <c r="A4597" s="1">
        <v>42593</v>
      </c>
      <c r="B4597">
        <v>181.20400000000001</v>
      </c>
    </row>
    <row r="4598" spans="1:2" x14ac:dyDescent="0.35">
      <c r="A4598" s="1">
        <v>42594</v>
      </c>
      <c r="B4598">
        <v>181.79</v>
      </c>
    </row>
    <row r="4599" spans="1:2" x14ac:dyDescent="0.35">
      <c r="A4599" s="1">
        <v>42597</v>
      </c>
      <c r="B4599">
        <v>181.417</v>
      </c>
    </row>
    <row r="4600" spans="1:2" x14ac:dyDescent="0.35">
      <c r="A4600" s="1">
        <v>42598</v>
      </c>
      <c r="B4600">
        <v>181.11500000000001</v>
      </c>
    </row>
    <row r="4601" spans="1:2" x14ac:dyDescent="0.35">
      <c r="A4601" s="1">
        <v>42599</v>
      </c>
      <c r="B4601">
        <v>180.97800000000001</v>
      </c>
    </row>
    <row r="4602" spans="1:2" x14ac:dyDescent="0.35">
      <c r="A4602" s="1">
        <v>42600</v>
      </c>
      <c r="B4602">
        <v>181.60400000000001</v>
      </c>
    </row>
    <row r="4603" spans="1:2" x14ac:dyDescent="0.35">
      <c r="A4603" s="1">
        <v>42601</v>
      </c>
      <c r="B4603">
        <v>180.982</v>
      </c>
    </row>
    <row r="4604" spans="1:2" x14ac:dyDescent="0.35">
      <c r="A4604" s="1">
        <v>42604</v>
      </c>
      <c r="B4604">
        <v>181.749</v>
      </c>
    </row>
    <row r="4605" spans="1:2" x14ac:dyDescent="0.35">
      <c r="A4605" s="1">
        <v>42605</v>
      </c>
      <c r="B4605">
        <v>181.75800000000001</v>
      </c>
    </row>
    <row r="4606" spans="1:2" x14ac:dyDescent="0.35">
      <c r="A4606" s="1">
        <v>42606</v>
      </c>
      <c r="B4606">
        <v>181.92699999999999</v>
      </c>
    </row>
    <row r="4607" spans="1:2" x14ac:dyDescent="0.35">
      <c r="A4607" s="1">
        <v>42607</v>
      </c>
      <c r="B4607">
        <v>181.52199999999999</v>
      </c>
    </row>
    <row r="4608" spans="1:2" x14ac:dyDescent="0.35">
      <c r="A4608" s="1">
        <v>42608</v>
      </c>
      <c r="B4608">
        <v>180.86</v>
      </c>
    </row>
    <row r="4609" spans="1:2" x14ac:dyDescent="0.35">
      <c r="A4609" s="1">
        <v>42611</v>
      </c>
      <c r="B4609">
        <v>180.86</v>
      </c>
    </row>
    <row r="4610" spans="1:2" x14ac:dyDescent="0.35">
      <c r="A4610" s="1">
        <v>42612</v>
      </c>
      <c r="B4610">
        <v>181.256</v>
      </c>
    </row>
    <row r="4611" spans="1:2" x14ac:dyDescent="0.35">
      <c r="A4611" s="1">
        <v>42613</v>
      </c>
      <c r="B4611">
        <v>181.41399999999999</v>
      </c>
    </row>
    <row r="4612" spans="1:2" x14ac:dyDescent="0.35">
      <c r="A4612" s="1">
        <v>42614</v>
      </c>
      <c r="B4612">
        <v>181.40600000000001</v>
      </c>
    </row>
    <row r="4613" spans="1:2" x14ac:dyDescent="0.35">
      <c r="A4613" s="1">
        <v>42615</v>
      </c>
      <c r="B4613">
        <v>180.965</v>
      </c>
    </row>
    <row r="4614" spans="1:2" x14ac:dyDescent="0.35">
      <c r="A4614" s="1">
        <v>42618</v>
      </c>
      <c r="B4614">
        <v>180.965</v>
      </c>
    </row>
    <row r="4615" spans="1:2" x14ac:dyDescent="0.35">
      <c r="A4615" s="1">
        <v>42619</v>
      </c>
      <c r="B4615">
        <v>182.066</v>
      </c>
    </row>
    <row r="4616" spans="1:2" x14ac:dyDescent="0.35">
      <c r="A4616" s="1">
        <v>42620</v>
      </c>
      <c r="B4616">
        <v>182.20599999999999</v>
      </c>
    </row>
    <row r="4617" spans="1:2" x14ac:dyDescent="0.35">
      <c r="A4617" s="1">
        <v>42621</v>
      </c>
      <c r="B4617">
        <v>181.13499999999999</v>
      </c>
    </row>
    <row r="4618" spans="1:2" x14ac:dyDescent="0.35">
      <c r="A4618" s="1">
        <v>42622</v>
      </c>
      <c r="B4618">
        <v>180.017</v>
      </c>
    </row>
    <row r="4619" spans="1:2" x14ac:dyDescent="0.35">
      <c r="A4619" s="1">
        <v>42625</v>
      </c>
      <c r="B4619">
        <v>179.821</v>
      </c>
    </row>
    <row r="4620" spans="1:2" x14ac:dyDescent="0.35">
      <c r="A4620" s="1">
        <v>42626</v>
      </c>
      <c r="B4620">
        <v>179.267</v>
      </c>
    </row>
    <row r="4621" spans="1:2" x14ac:dyDescent="0.35">
      <c r="A4621" s="1">
        <v>42627</v>
      </c>
      <c r="B4621">
        <v>179.90700000000001</v>
      </c>
    </row>
    <row r="4622" spans="1:2" x14ac:dyDescent="0.35">
      <c r="A4622" s="1">
        <v>42628</v>
      </c>
      <c r="B4622">
        <v>179.59</v>
      </c>
    </row>
    <row r="4623" spans="1:2" x14ac:dyDescent="0.35">
      <c r="A4623" s="1">
        <v>42629</v>
      </c>
      <c r="B4623">
        <v>179.864</v>
      </c>
    </row>
    <row r="4624" spans="1:2" x14ac:dyDescent="0.35">
      <c r="A4624" s="1">
        <v>42632</v>
      </c>
      <c r="B4624">
        <v>180.07400000000001</v>
      </c>
    </row>
    <row r="4625" spans="1:2" x14ac:dyDescent="0.35">
      <c r="A4625" s="1">
        <v>42633</v>
      </c>
      <c r="B4625">
        <v>180.23</v>
      </c>
    </row>
    <row r="4626" spans="1:2" x14ac:dyDescent="0.35">
      <c r="A4626" s="1">
        <v>42634</v>
      </c>
      <c r="B4626">
        <v>179.67400000000001</v>
      </c>
    </row>
    <row r="4627" spans="1:2" x14ac:dyDescent="0.35">
      <c r="A4627" s="1">
        <v>42635</v>
      </c>
      <c r="B4627">
        <v>181.08799999999999</v>
      </c>
    </row>
    <row r="4628" spans="1:2" x14ac:dyDescent="0.35">
      <c r="A4628" s="1">
        <v>42636</v>
      </c>
      <c r="B4628">
        <v>181.28700000000001</v>
      </c>
    </row>
    <row r="4629" spans="1:2" x14ac:dyDescent="0.35">
      <c r="A4629" s="1">
        <v>42639</v>
      </c>
      <c r="B4629">
        <v>181.761</v>
      </c>
    </row>
    <row r="4630" spans="1:2" x14ac:dyDescent="0.35">
      <c r="A4630" s="1">
        <v>42640</v>
      </c>
      <c r="B4630">
        <v>181.97300000000001</v>
      </c>
    </row>
    <row r="4631" spans="1:2" x14ac:dyDescent="0.35">
      <c r="A4631" s="1">
        <v>42641</v>
      </c>
      <c r="B4631">
        <v>182.21899999999999</v>
      </c>
    </row>
    <row r="4632" spans="1:2" x14ac:dyDescent="0.35">
      <c r="A4632" s="1">
        <v>42642</v>
      </c>
      <c r="B4632">
        <v>181.96600000000001</v>
      </c>
    </row>
    <row r="4633" spans="1:2" x14ac:dyDescent="0.35">
      <c r="A4633" s="1">
        <v>42643</v>
      </c>
      <c r="B4633">
        <v>180.989</v>
      </c>
    </row>
    <row r="4634" spans="1:2" x14ac:dyDescent="0.35">
      <c r="A4634" s="1">
        <v>42646</v>
      </c>
      <c r="B4634">
        <v>181</v>
      </c>
    </row>
    <row r="4635" spans="1:2" x14ac:dyDescent="0.35">
      <c r="A4635" s="1">
        <v>42647</v>
      </c>
      <c r="B4635">
        <v>180.14500000000001</v>
      </c>
    </row>
    <row r="4636" spans="1:2" x14ac:dyDescent="0.35">
      <c r="A4636" s="1">
        <v>42648</v>
      </c>
      <c r="B4636">
        <v>179.452</v>
      </c>
    </row>
    <row r="4637" spans="1:2" x14ac:dyDescent="0.35">
      <c r="A4637" s="1">
        <v>42649</v>
      </c>
      <c r="B4637">
        <v>179.26300000000001</v>
      </c>
    </row>
    <row r="4638" spans="1:2" x14ac:dyDescent="0.35">
      <c r="A4638" s="1">
        <v>42650</v>
      </c>
      <c r="B4638">
        <v>179.36600000000001</v>
      </c>
    </row>
    <row r="4639" spans="1:2" x14ac:dyDescent="0.35">
      <c r="A4639" s="1">
        <v>42653</v>
      </c>
      <c r="B4639">
        <v>179.36600000000001</v>
      </c>
    </row>
    <row r="4640" spans="1:2" x14ac:dyDescent="0.35">
      <c r="A4640" s="1">
        <v>42654</v>
      </c>
      <c r="B4640">
        <v>178.989</v>
      </c>
    </row>
    <row r="4641" spans="1:2" x14ac:dyDescent="0.35">
      <c r="A4641" s="1">
        <v>42655</v>
      </c>
      <c r="B4641">
        <v>178.542</v>
      </c>
    </row>
    <row r="4642" spans="1:2" x14ac:dyDescent="0.35">
      <c r="A4642" s="1">
        <v>42656</v>
      </c>
      <c r="B4642">
        <v>179.36699999999999</v>
      </c>
    </row>
    <row r="4643" spans="1:2" x14ac:dyDescent="0.35">
      <c r="A4643" s="1">
        <v>42657</v>
      </c>
      <c r="B4643">
        <v>179.101</v>
      </c>
    </row>
    <row r="4644" spans="1:2" x14ac:dyDescent="0.35">
      <c r="A4644" s="1">
        <v>42660</v>
      </c>
      <c r="B4644">
        <v>179.09200000000001</v>
      </c>
    </row>
    <row r="4645" spans="1:2" x14ac:dyDescent="0.35">
      <c r="A4645" s="1">
        <v>42661</v>
      </c>
      <c r="B4645">
        <v>179.31200000000001</v>
      </c>
    </row>
    <row r="4646" spans="1:2" x14ac:dyDescent="0.35">
      <c r="A4646" s="1">
        <v>42662</v>
      </c>
      <c r="B4646">
        <v>179.489</v>
      </c>
    </row>
    <row r="4647" spans="1:2" x14ac:dyDescent="0.35">
      <c r="A4647" s="1">
        <v>42663</v>
      </c>
      <c r="B4647">
        <v>179.399</v>
      </c>
    </row>
    <row r="4648" spans="1:2" x14ac:dyDescent="0.35">
      <c r="A4648" s="1">
        <v>42664</v>
      </c>
      <c r="B4648">
        <v>179.173</v>
      </c>
    </row>
    <row r="4649" spans="1:2" x14ac:dyDescent="0.35">
      <c r="A4649" s="1">
        <v>42667</v>
      </c>
      <c r="B4649">
        <v>179.072</v>
      </c>
    </row>
    <row r="4650" spans="1:2" x14ac:dyDescent="0.35">
      <c r="A4650" s="1">
        <v>42668</v>
      </c>
      <c r="B4650">
        <v>179.08199999999999</v>
      </c>
    </row>
    <row r="4651" spans="1:2" x14ac:dyDescent="0.35">
      <c r="A4651" s="1">
        <v>42669</v>
      </c>
      <c r="B4651">
        <v>178.48699999999999</v>
      </c>
    </row>
    <row r="4652" spans="1:2" x14ac:dyDescent="0.35">
      <c r="A4652" s="1">
        <v>42670</v>
      </c>
      <c r="B4652">
        <v>177.36799999999999</v>
      </c>
    </row>
    <row r="4653" spans="1:2" x14ac:dyDescent="0.35">
      <c r="A4653" s="1">
        <v>42671</v>
      </c>
      <c r="B4653">
        <v>177.27600000000001</v>
      </c>
    </row>
    <row r="4654" spans="1:2" x14ac:dyDescent="0.35">
      <c r="A4654" s="1">
        <v>42674</v>
      </c>
      <c r="B4654">
        <v>177.58699999999999</v>
      </c>
    </row>
    <row r="4655" spans="1:2" x14ac:dyDescent="0.35">
      <c r="A4655" s="1">
        <v>42675</v>
      </c>
      <c r="B4655">
        <v>177.37100000000001</v>
      </c>
    </row>
    <row r="4656" spans="1:2" x14ac:dyDescent="0.35">
      <c r="A4656" s="1">
        <v>42676</v>
      </c>
      <c r="B4656">
        <v>178.40899999999999</v>
      </c>
    </row>
    <row r="4657" spans="1:2" x14ac:dyDescent="0.35">
      <c r="A4657" s="1">
        <v>42677</v>
      </c>
      <c r="B4657">
        <v>177.93100000000001</v>
      </c>
    </row>
    <row r="4658" spans="1:2" x14ac:dyDescent="0.35">
      <c r="A4658" s="1">
        <v>42678</v>
      </c>
      <c r="B4658">
        <v>178.45099999999999</v>
      </c>
    </row>
    <row r="4659" spans="1:2" x14ac:dyDescent="0.35">
      <c r="A4659" s="1">
        <v>42681</v>
      </c>
      <c r="B4659">
        <v>177.744</v>
      </c>
    </row>
    <row r="4660" spans="1:2" x14ac:dyDescent="0.35">
      <c r="A4660" s="1">
        <v>42682</v>
      </c>
      <c r="B4660">
        <v>177.13399999999999</v>
      </c>
    </row>
    <row r="4661" spans="1:2" x14ac:dyDescent="0.35">
      <c r="A4661" s="1">
        <v>42683</v>
      </c>
      <c r="B4661">
        <v>174.81899999999999</v>
      </c>
    </row>
    <row r="4662" spans="1:2" x14ac:dyDescent="0.35">
      <c r="A4662" s="1">
        <v>42684</v>
      </c>
      <c r="B4662">
        <v>173.453</v>
      </c>
    </row>
    <row r="4663" spans="1:2" x14ac:dyDescent="0.35">
      <c r="A4663" s="1">
        <v>42685</v>
      </c>
      <c r="B4663">
        <v>173.453</v>
      </c>
    </row>
    <row r="4664" spans="1:2" x14ac:dyDescent="0.35">
      <c r="A4664" s="1">
        <v>42688</v>
      </c>
      <c r="B4664">
        <v>171.59399999999999</v>
      </c>
    </row>
    <row r="4665" spans="1:2" x14ac:dyDescent="0.35">
      <c r="A4665" s="1">
        <v>42689</v>
      </c>
      <c r="B4665">
        <v>171.483</v>
      </c>
    </row>
    <row r="4666" spans="1:2" x14ac:dyDescent="0.35">
      <c r="A4666" s="1">
        <v>42690</v>
      </c>
      <c r="B4666">
        <v>171.51300000000001</v>
      </c>
    </row>
    <row r="4667" spans="1:2" x14ac:dyDescent="0.35">
      <c r="A4667" s="1">
        <v>42691</v>
      </c>
      <c r="B4667">
        <v>171.13300000000001</v>
      </c>
    </row>
    <row r="4668" spans="1:2" x14ac:dyDescent="0.35">
      <c r="A4668" s="1">
        <v>42692</v>
      </c>
      <c r="B4668">
        <v>169.83799999999999</v>
      </c>
    </row>
    <row r="4669" spans="1:2" x14ac:dyDescent="0.35">
      <c r="A4669" s="1">
        <v>42695</v>
      </c>
      <c r="B4669">
        <v>170.45699999999999</v>
      </c>
    </row>
    <row r="4670" spans="1:2" x14ac:dyDescent="0.35">
      <c r="A4670" s="1">
        <v>42696</v>
      </c>
      <c r="B4670">
        <v>170.964</v>
      </c>
    </row>
    <row r="4671" spans="1:2" x14ac:dyDescent="0.35">
      <c r="A4671" s="1">
        <v>42697</v>
      </c>
      <c r="B4671">
        <v>170.125</v>
      </c>
    </row>
    <row r="4672" spans="1:2" x14ac:dyDescent="0.35">
      <c r="A4672" s="1">
        <v>42698</v>
      </c>
      <c r="B4672">
        <v>170.125</v>
      </c>
    </row>
    <row r="4673" spans="1:2" x14ac:dyDescent="0.35">
      <c r="A4673" s="1">
        <v>42699</v>
      </c>
      <c r="B4673">
        <v>169.95599999999999</v>
      </c>
    </row>
    <row r="4674" spans="1:2" x14ac:dyDescent="0.35">
      <c r="A4674" s="1">
        <v>42702</v>
      </c>
      <c r="B4674">
        <v>170.52799999999999</v>
      </c>
    </row>
    <row r="4675" spans="1:2" x14ac:dyDescent="0.35">
      <c r="A4675" s="1">
        <v>42703</v>
      </c>
      <c r="B4675">
        <v>170.881</v>
      </c>
    </row>
    <row r="4676" spans="1:2" x14ac:dyDescent="0.35">
      <c r="A4676" s="1">
        <v>42704</v>
      </c>
      <c r="B4676">
        <v>169.92400000000001</v>
      </c>
    </row>
    <row r="4677" spans="1:2" x14ac:dyDescent="0.35">
      <c r="A4677" s="1">
        <v>42705</v>
      </c>
      <c r="B4677">
        <v>168.471</v>
      </c>
    </row>
    <row r="4678" spans="1:2" x14ac:dyDescent="0.35">
      <c r="A4678" s="1">
        <v>42706</v>
      </c>
      <c r="B4678">
        <v>169.625</v>
      </c>
    </row>
    <row r="4679" spans="1:2" x14ac:dyDescent="0.35">
      <c r="A4679" s="1">
        <v>42709</v>
      </c>
      <c r="B4679">
        <v>169.75399999999999</v>
      </c>
    </row>
    <row r="4680" spans="1:2" x14ac:dyDescent="0.35">
      <c r="A4680" s="1">
        <v>42710</v>
      </c>
      <c r="B4680">
        <v>169.34299999999999</v>
      </c>
    </row>
    <row r="4681" spans="1:2" x14ac:dyDescent="0.35">
      <c r="A4681" s="1">
        <v>42711</v>
      </c>
      <c r="B4681">
        <v>169.96</v>
      </c>
    </row>
    <row r="4682" spans="1:2" x14ac:dyDescent="0.35">
      <c r="A4682" s="1">
        <v>42712</v>
      </c>
      <c r="B4682">
        <v>169.34</v>
      </c>
    </row>
    <row r="4683" spans="1:2" x14ac:dyDescent="0.35">
      <c r="A4683" s="1">
        <v>42713</v>
      </c>
      <c r="B4683">
        <v>168.27199999999999</v>
      </c>
    </row>
    <row r="4684" spans="1:2" x14ac:dyDescent="0.35">
      <c r="A4684" s="1">
        <v>42716</v>
      </c>
      <c r="B4684">
        <v>167.965</v>
      </c>
    </row>
    <row r="4685" spans="1:2" x14ac:dyDescent="0.35">
      <c r="A4685" s="1">
        <v>42717</v>
      </c>
      <c r="B4685">
        <v>167.88399999999999</v>
      </c>
    </row>
    <row r="4686" spans="1:2" x14ac:dyDescent="0.35">
      <c r="A4686" s="1">
        <v>42718</v>
      </c>
      <c r="B4686">
        <v>168.661</v>
      </c>
    </row>
    <row r="4687" spans="1:2" x14ac:dyDescent="0.35">
      <c r="A4687" s="1">
        <v>42719</v>
      </c>
      <c r="B4687">
        <v>166.15600000000001</v>
      </c>
    </row>
    <row r="4688" spans="1:2" x14ac:dyDescent="0.35">
      <c r="A4688" s="1">
        <v>42720</v>
      </c>
      <c r="B4688">
        <v>166.18199999999999</v>
      </c>
    </row>
    <row r="4689" spans="1:2" x14ac:dyDescent="0.35">
      <c r="A4689" s="1">
        <v>42723</v>
      </c>
      <c r="B4689">
        <v>166.56200000000001</v>
      </c>
    </row>
    <row r="4690" spans="1:2" x14ac:dyDescent="0.35">
      <c r="A4690" s="1">
        <v>42724</v>
      </c>
      <c r="B4690">
        <v>166.34800000000001</v>
      </c>
    </row>
    <row r="4691" spans="1:2" x14ac:dyDescent="0.35">
      <c r="A4691" s="1">
        <v>42725</v>
      </c>
      <c r="B4691">
        <v>166.59</v>
      </c>
    </row>
    <row r="4692" spans="1:2" x14ac:dyDescent="0.35">
      <c r="A4692" s="1">
        <v>42726</v>
      </c>
      <c r="B4692">
        <v>166.596</v>
      </c>
    </row>
    <row r="4693" spans="1:2" x14ac:dyDescent="0.35">
      <c r="A4693" s="1">
        <v>42727</v>
      </c>
      <c r="B4693">
        <v>166.745</v>
      </c>
    </row>
    <row r="4694" spans="1:2" x14ac:dyDescent="0.35">
      <c r="A4694" s="1">
        <v>42730</v>
      </c>
      <c r="B4694">
        <v>166.745</v>
      </c>
    </row>
    <row r="4695" spans="1:2" x14ac:dyDescent="0.35">
      <c r="A4695" s="1">
        <v>42731</v>
      </c>
      <c r="B4695">
        <v>166.745</v>
      </c>
    </row>
    <row r="4696" spans="1:2" x14ac:dyDescent="0.35">
      <c r="A4696" s="1">
        <v>42732</v>
      </c>
      <c r="B4696">
        <v>166.828</v>
      </c>
    </row>
    <row r="4697" spans="1:2" x14ac:dyDescent="0.35">
      <c r="A4697" s="1">
        <v>42733</v>
      </c>
      <c r="B4697">
        <v>167.619</v>
      </c>
    </row>
    <row r="4698" spans="1:2" x14ac:dyDescent="0.35">
      <c r="A4698" s="1">
        <v>42734</v>
      </c>
      <c r="B4698">
        <v>168.54400000000001</v>
      </c>
    </row>
    <row r="4699" spans="1:2" x14ac:dyDescent="0.35">
      <c r="A4699" s="1">
        <v>42737</v>
      </c>
      <c r="B4699">
        <v>168.54400000000001</v>
      </c>
    </row>
    <row r="4700" spans="1:2" x14ac:dyDescent="0.35">
      <c r="A4700" s="1">
        <v>42738</v>
      </c>
      <c r="B4700">
        <v>168.66300000000001</v>
      </c>
    </row>
    <row r="4701" spans="1:2" x14ac:dyDescent="0.35">
      <c r="A4701" s="1">
        <v>42739</v>
      </c>
      <c r="B4701">
        <v>168.727</v>
      </c>
    </row>
    <row r="4702" spans="1:2" x14ac:dyDescent="0.35">
      <c r="A4702" s="1">
        <v>42740</v>
      </c>
      <c r="B4702">
        <v>170.035</v>
      </c>
    </row>
    <row r="4703" spans="1:2" x14ac:dyDescent="0.35">
      <c r="A4703" s="1">
        <v>42741</v>
      </c>
      <c r="B4703">
        <v>169.179</v>
      </c>
    </row>
    <row r="4704" spans="1:2" x14ac:dyDescent="0.35">
      <c r="A4704" s="1">
        <v>42744</v>
      </c>
      <c r="B4704">
        <v>169.64699999999999</v>
      </c>
    </row>
    <row r="4705" spans="1:2" x14ac:dyDescent="0.35">
      <c r="A4705" s="1">
        <v>42745</v>
      </c>
      <c r="B4705">
        <v>169.74600000000001</v>
      </c>
    </row>
    <row r="4706" spans="1:2" x14ac:dyDescent="0.35">
      <c r="A4706" s="1">
        <v>42746</v>
      </c>
      <c r="B4706">
        <v>169.911</v>
      </c>
    </row>
    <row r="4707" spans="1:2" x14ac:dyDescent="0.35">
      <c r="A4707" s="1">
        <v>42747</v>
      </c>
      <c r="B4707">
        <v>170.637</v>
      </c>
    </row>
    <row r="4708" spans="1:2" x14ac:dyDescent="0.35">
      <c r="A4708" s="1">
        <v>42748</v>
      </c>
      <c r="B4708">
        <v>169.161</v>
      </c>
    </row>
    <row r="4709" spans="1:2" x14ac:dyDescent="0.35">
      <c r="A4709" s="1">
        <v>42751</v>
      </c>
      <c r="B4709">
        <v>169.161</v>
      </c>
    </row>
    <row r="4710" spans="1:2" x14ac:dyDescent="0.35">
      <c r="A4710" s="1">
        <v>42752</v>
      </c>
      <c r="B4710">
        <v>170.15700000000001</v>
      </c>
    </row>
    <row r="4711" spans="1:2" x14ac:dyDescent="0.35">
      <c r="A4711" s="1">
        <v>42753</v>
      </c>
      <c r="B4711">
        <v>169.70099999999999</v>
      </c>
    </row>
    <row r="4712" spans="1:2" x14ac:dyDescent="0.35">
      <c r="A4712" s="1">
        <v>42754</v>
      </c>
      <c r="B4712">
        <v>167.82499999999999</v>
      </c>
    </row>
    <row r="4713" spans="1:2" x14ac:dyDescent="0.35">
      <c r="A4713" s="1">
        <v>42755</v>
      </c>
      <c r="B4713">
        <v>167.72800000000001</v>
      </c>
    </row>
    <row r="4714" spans="1:2" x14ac:dyDescent="0.35">
      <c r="A4714" s="1">
        <v>42758</v>
      </c>
      <c r="B4714">
        <v>167.72800000000001</v>
      </c>
    </row>
    <row r="4715" spans="1:2" x14ac:dyDescent="0.35">
      <c r="A4715" s="1">
        <v>42759</v>
      </c>
      <c r="B4715">
        <v>168.53899999999999</v>
      </c>
    </row>
    <row r="4716" spans="1:2" x14ac:dyDescent="0.35">
      <c r="A4716" s="1">
        <v>42760</v>
      </c>
      <c r="B4716">
        <v>167.512</v>
      </c>
    </row>
    <row r="4717" spans="1:2" x14ac:dyDescent="0.35">
      <c r="A4717" s="1">
        <v>42761</v>
      </c>
      <c r="B4717">
        <v>167.08199999999999</v>
      </c>
    </row>
    <row r="4718" spans="1:2" x14ac:dyDescent="0.35">
      <c r="A4718" s="1">
        <v>42762</v>
      </c>
      <c r="B4718">
        <v>167.58099999999999</v>
      </c>
    </row>
    <row r="4719" spans="1:2" x14ac:dyDescent="0.35">
      <c r="A4719" s="1">
        <v>42765</v>
      </c>
      <c r="B4719">
        <v>167.874</v>
      </c>
    </row>
    <row r="4720" spans="1:2" x14ac:dyDescent="0.35">
      <c r="A4720" s="1">
        <v>42766</v>
      </c>
      <c r="B4720">
        <v>168.346</v>
      </c>
    </row>
    <row r="4721" spans="1:2" x14ac:dyDescent="0.35">
      <c r="A4721" s="1">
        <v>42767</v>
      </c>
      <c r="B4721">
        <v>167.55</v>
      </c>
    </row>
    <row r="4722" spans="1:2" x14ac:dyDescent="0.35">
      <c r="A4722" s="1">
        <v>42768</v>
      </c>
      <c r="B4722">
        <v>168.07900000000001</v>
      </c>
    </row>
    <row r="4723" spans="1:2" x14ac:dyDescent="0.35">
      <c r="A4723" s="1">
        <v>42769</v>
      </c>
      <c r="B4723">
        <v>168.1</v>
      </c>
    </row>
    <row r="4724" spans="1:2" x14ac:dyDescent="0.35">
      <c r="A4724" s="1">
        <v>42772</v>
      </c>
      <c r="B4724">
        <v>168.59200000000001</v>
      </c>
    </row>
    <row r="4725" spans="1:2" x14ac:dyDescent="0.35">
      <c r="A4725" s="1">
        <v>42773</v>
      </c>
      <c r="B4725">
        <v>169.036</v>
      </c>
    </row>
    <row r="4726" spans="1:2" x14ac:dyDescent="0.35">
      <c r="A4726" s="1">
        <v>42774</v>
      </c>
      <c r="B4726">
        <v>170.124</v>
      </c>
    </row>
    <row r="4727" spans="1:2" x14ac:dyDescent="0.35">
      <c r="A4727" s="1">
        <v>42775</v>
      </c>
      <c r="B4727">
        <v>169.14599999999999</v>
      </c>
    </row>
    <row r="4728" spans="1:2" x14ac:dyDescent="0.35">
      <c r="A4728" s="1">
        <v>42776</v>
      </c>
      <c r="B4728">
        <v>168.84200000000001</v>
      </c>
    </row>
    <row r="4729" spans="1:2" x14ac:dyDescent="0.35">
      <c r="A4729" s="1">
        <v>42779</v>
      </c>
      <c r="B4729">
        <v>168.3</v>
      </c>
    </row>
    <row r="4730" spans="1:2" x14ac:dyDescent="0.35">
      <c r="A4730" s="1">
        <v>42780</v>
      </c>
      <c r="B4730">
        <v>167.602</v>
      </c>
    </row>
    <row r="4731" spans="1:2" x14ac:dyDescent="0.35">
      <c r="A4731" s="1">
        <v>42781</v>
      </c>
      <c r="B4731">
        <v>167.37100000000001</v>
      </c>
    </row>
    <row r="4732" spans="1:2" x14ac:dyDescent="0.35">
      <c r="A4732" s="1">
        <v>42782</v>
      </c>
      <c r="B4732">
        <v>167.82300000000001</v>
      </c>
    </row>
    <row r="4733" spans="1:2" x14ac:dyDescent="0.35">
      <c r="A4733" s="1">
        <v>42783</v>
      </c>
      <c r="B4733">
        <v>168.32400000000001</v>
      </c>
    </row>
    <row r="4734" spans="1:2" x14ac:dyDescent="0.35">
      <c r="A4734" s="1">
        <v>42786</v>
      </c>
      <c r="B4734">
        <v>168.32400000000001</v>
      </c>
    </row>
    <row r="4735" spans="1:2" x14ac:dyDescent="0.35">
      <c r="A4735" s="1">
        <v>42787</v>
      </c>
      <c r="B4735">
        <v>168.06700000000001</v>
      </c>
    </row>
    <row r="4736" spans="1:2" x14ac:dyDescent="0.35">
      <c r="A4736" s="1">
        <v>42788</v>
      </c>
      <c r="B4736">
        <v>167.803</v>
      </c>
    </row>
    <row r="4737" spans="1:2" x14ac:dyDescent="0.35">
      <c r="A4737" s="1">
        <v>42789</v>
      </c>
      <c r="B4737">
        <v>168.61099999999999</v>
      </c>
    </row>
    <row r="4738" spans="1:2" x14ac:dyDescent="0.35">
      <c r="A4738" s="1">
        <v>42790</v>
      </c>
      <c r="B4738">
        <v>169.44499999999999</v>
      </c>
    </row>
    <row r="4739" spans="1:2" x14ac:dyDescent="0.35">
      <c r="A4739" s="1">
        <v>42793</v>
      </c>
      <c r="B4739">
        <v>169.09200000000001</v>
      </c>
    </row>
    <row r="4740" spans="1:2" x14ac:dyDescent="0.35">
      <c r="A4740" s="1">
        <v>42794</v>
      </c>
      <c r="B4740">
        <v>169.261</v>
      </c>
    </row>
    <row r="4741" spans="1:2" x14ac:dyDescent="0.35">
      <c r="A4741" s="1">
        <v>42795</v>
      </c>
      <c r="B4741">
        <v>167.7</v>
      </c>
    </row>
    <row r="4742" spans="1:2" x14ac:dyDescent="0.35">
      <c r="A4742" s="1">
        <v>42796</v>
      </c>
      <c r="B4742">
        <v>167.01300000000001</v>
      </c>
    </row>
    <row r="4743" spans="1:2" x14ac:dyDescent="0.35">
      <c r="A4743" s="1">
        <v>42797</v>
      </c>
      <c r="B4743">
        <v>166.779</v>
      </c>
    </row>
    <row r="4744" spans="1:2" x14ac:dyDescent="0.35">
      <c r="A4744" s="1">
        <v>42800</v>
      </c>
      <c r="B4744">
        <v>167.202</v>
      </c>
    </row>
    <row r="4745" spans="1:2" x14ac:dyDescent="0.35">
      <c r="A4745" s="1">
        <v>42801</v>
      </c>
      <c r="B4745">
        <v>167.267</v>
      </c>
    </row>
    <row r="4746" spans="1:2" x14ac:dyDescent="0.35">
      <c r="A4746" s="1">
        <v>42802</v>
      </c>
      <c r="B4746">
        <v>166.43799999999999</v>
      </c>
    </row>
    <row r="4747" spans="1:2" x14ac:dyDescent="0.35">
      <c r="A4747" s="1">
        <v>42803</v>
      </c>
      <c r="B4747">
        <v>166.11099999999999</v>
      </c>
    </row>
    <row r="4748" spans="1:2" x14ac:dyDescent="0.35">
      <c r="A4748" s="1">
        <v>42804</v>
      </c>
      <c r="B4748">
        <v>165.852</v>
      </c>
    </row>
    <row r="4749" spans="1:2" x14ac:dyDescent="0.35">
      <c r="A4749" s="1">
        <v>42807</v>
      </c>
      <c r="B4749">
        <v>165.64500000000001</v>
      </c>
    </row>
    <row r="4750" spans="1:2" x14ac:dyDescent="0.35">
      <c r="A4750" s="1">
        <v>42808</v>
      </c>
      <c r="B4750">
        <v>165.89400000000001</v>
      </c>
    </row>
    <row r="4751" spans="1:2" x14ac:dyDescent="0.35">
      <c r="A4751" s="1">
        <v>42809</v>
      </c>
      <c r="B4751">
        <v>166.12700000000001</v>
      </c>
    </row>
    <row r="4752" spans="1:2" x14ac:dyDescent="0.35">
      <c r="A4752" s="1">
        <v>42810</v>
      </c>
      <c r="B4752">
        <v>166.875</v>
      </c>
    </row>
    <row r="4753" spans="1:2" x14ac:dyDescent="0.35">
      <c r="A4753" s="1">
        <v>42811</v>
      </c>
      <c r="B4753">
        <v>167.358</v>
      </c>
    </row>
    <row r="4754" spans="1:2" x14ac:dyDescent="0.35">
      <c r="A4754" s="1">
        <v>42814</v>
      </c>
      <c r="B4754">
        <v>167.63900000000001</v>
      </c>
    </row>
    <row r="4755" spans="1:2" x14ac:dyDescent="0.35">
      <c r="A4755" s="1">
        <v>42815</v>
      </c>
      <c r="B4755">
        <v>168.559</v>
      </c>
    </row>
    <row r="4756" spans="1:2" x14ac:dyDescent="0.35">
      <c r="A4756" s="1">
        <v>42816</v>
      </c>
      <c r="B4756">
        <v>169.12799999999999</v>
      </c>
    </row>
    <row r="4757" spans="1:2" x14ac:dyDescent="0.35">
      <c r="A4757" s="1">
        <v>42817</v>
      </c>
      <c r="B4757">
        <v>168.53</v>
      </c>
    </row>
    <row r="4758" spans="1:2" x14ac:dyDescent="0.35">
      <c r="A4758" s="1">
        <v>42818</v>
      </c>
      <c r="B4758">
        <v>168.61</v>
      </c>
    </row>
    <row r="4759" spans="1:2" x14ac:dyDescent="0.35">
      <c r="A4759" s="1">
        <v>42821</v>
      </c>
      <c r="B4759">
        <v>169.33600000000001</v>
      </c>
    </row>
    <row r="4760" spans="1:2" x14ac:dyDescent="0.35">
      <c r="A4760" s="1">
        <v>42822</v>
      </c>
      <c r="B4760">
        <v>169.011</v>
      </c>
    </row>
    <row r="4761" spans="1:2" x14ac:dyDescent="0.35">
      <c r="A4761" s="1">
        <v>42823</v>
      </c>
      <c r="B4761">
        <v>168.97800000000001</v>
      </c>
    </row>
    <row r="4762" spans="1:2" x14ac:dyDescent="0.35">
      <c r="A4762" s="1">
        <v>42824</v>
      </c>
      <c r="B4762">
        <v>168.489</v>
      </c>
    </row>
    <row r="4763" spans="1:2" x14ac:dyDescent="0.35">
      <c r="A4763" s="1">
        <v>42825</v>
      </c>
      <c r="B4763">
        <v>168.58099999999999</v>
      </c>
    </row>
    <row r="4764" spans="1:2" x14ac:dyDescent="0.35">
      <c r="A4764" s="1">
        <v>42828</v>
      </c>
      <c r="B4764">
        <v>169.38200000000001</v>
      </c>
    </row>
    <row r="4765" spans="1:2" x14ac:dyDescent="0.35">
      <c r="A4765" s="1">
        <v>42829</v>
      </c>
      <c r="B4765">
        <v>169.495</v>
      </c>
    </row>
    <row r="4766" spans="1:2" x14ac:dyDescent="0.35">
      <c r="A4766" s="1">
        <v>42830</v>
      </c>
      <c r="B4766">
        <v>169.43600000000001</v>
      </c>
    </row>
    <row r="4767" spans="1:2" x14ac:dyDescent="0.35">
      <c r="A4767" s="1">
        <v>42831</v>
      </c>
      <c r="B4767">
        <v>169.613</v>
      </c>
    </row>
    <row r="4768" spans="1:2" x14ac:dyDescent="0.35">
      <c r="A4768" s="1">
        <v>42832</v>
      </c>
      <c r="B4768">
        <v>169.68899999999999</v>
      </c>
    </row>
    <row r="4769" spans="1:2" x14ac:dyDescent="0.35">
      <c r="A4769" s="1">
        <v>42835</v>
      </c>
      <c r="B4769">
        <v>169.709</v>
      </c>
    </row>
    <row r="4770" spans="1:2" x14ac:dyDescent="0.35">
      <c r="A4770" s="1">
        <v>42836</v>
      </c>
      <c r="B4770">
        <v>170.39599999999999</v>
      </c>
    </row>
    <row r="4771" spans="1:2" x14ac:dyDescent="0.35">
      <c r="A4771" s="1">
        <v>42837</v>
      </c>
      <c r="B4771">
        <v>170.94200000000001</v>
      </c>
    </row>
    <row r="4772" spans="1:2" x14ac:dyDescent="0.35">
      <c r="A4772" s="1">
        <v>42838</v>
      </c>
      <c r="B4772">
        <v>171.66300000000001</v>
      </c>
    </row>
    <row r="4773" spans="1:2" x14ac:dyDescent="0.35">
      <c r="A4773" s="1">
        <v>42839</v>
      </c>
      <c r="B4773">
        <v>171.66300000000001</v>
      </c>
    </row>
    <row r="4774" spans="1:2" x14ac:dyDescent="0.35">
      <c r="A4774" s="1">
        <v>42842</v>
      </c>
      <c r="B4774">
        <v>171.66300000000001</v>
      </c>
    </row>
    <row r="4775" spans="1:2" x14ac:dyDescent="0.35">
      <c r="A4775" s="1">
        <v>42843</v>
      </c>
      <c r="B4775">
        <v>172.542</v>
      </c>
    </row>
    <row r="4776" spans="1:2" x14ac:dyDescent="0.35">
      <c r="A4776" s="1">
        <v>42844</v>
      </c>
      <c r="B4776">
        <v>172.22499999999999</v>
      </c>
    </row>
    <row r="4777" spans="1:2" x14ac:dyDescent="0.35">
      <c r="A4777" s="1">
        <v>42845</v>
      </c>
      <c r="B4777">
        <v>171.61600000000001</v>
      </c>
    </row>
    <row r="4778" spans="1:2" x14ac:dyDescent="0.35">
      <c r="A4778" s="1">
        <v>42846</v>
      </c>
      <c r="B4778">
        <v>171.863</v>
      </c>
    </row>
    <row r="4779" spans="1:2" x14ac:dyDescent="0.35">
      <c r="A4779" s="1">
        <v>42849</v>
      </c>
      <c r="B4779">
        <v>171.21100000000001</v>
      </c>
    </row>
    <row r="4780" spans="1:2" x14ac:dyDescent="0.35">
      <c r="A4780" s="1">
        <v>42850</v>
      </c>
      <c r="B4780">
        <v>170.351</v>
      </c>
    </row>
    <row r="4781" spans="1:2" x14ac:dyDescent="0.35">
      <c r="A4781" s="1">
        <v>42851</v>
      </c>
      <c r="B4781">
        <v>170.13499999999999</v>
      </c>
    </row>
    <row r="4782" spans="1:2" x14ac:dyDescent="0.35">
      <c r="A4782" s="1">
        <v>42852</v>
      </c>
      <c r="B4782">
        <v>170.78299999999999</v>
      </c>
    </row>
    <row r="4783" spans="1:2" x14ac:dyDescent="0.35">
      <c r="A4783" s="1">
        <v>42853</v>
      </c>
      <c r="B4783">
        <v>170.804</v>
      </c>
    </row>
    <row r="4784" spans="1:2" x14ac:dyDescent="0.35">
      <c r="A4784" s="1">
        <v>42856</v>
      </c>
      <c r="B4784">
        <v>170.804</v>
      </c>
    </row>
    <row r="4785" spans="1:2" x14ac:dyDescent="0.35">
      <c r="A4785" s="1">
        <v>42857</v>
      </c>
      <c r="B4785">
        <v>170.97300000000001</v>
      </c>
    </row>
    <row r="4786" spans="1:2" x14ac:dyDescent="0.35">
      <c r="A4786" s="1">
        <v>42858</v>
      </c>
      <c r="B4786">
        <v>171.13499999999999</v>
      </c>
    </row>
    <row r="4787" spans="1:2" x14ac:dyDescent="0.35">
      <c r="A4787" s="1">
        <v>42859</v>
      </c>
      <c r="B4787">
        <v>170.31700000000001</v>
      </c>
    </row>
    <row r="4788" spans="1:2" x14ac:dyDescent="0.35">
      <c r="A4788" s="1">
        <v>42860</v>
      </c>
      <c r="B4788">
        <v>170.44</v>
      </c>
    </row>
    <row r="4789" spans="1:2" x14ac:dyDescent="0.35">
      <c r="A4789" s="1">
        <v>42863</v>
      </c>
      <c r="B4789">
        <v>170.01300000000001</v>
      </c>
    </row>
    <row r="4790" spans="1:2" x14ac:dyDescent="0.35">
      <c r="A4790" s="1">
        <v>42864</v>
      </c>
      <c r="B4790">
        <v>169.88399999999999</v>
      </c>
    </row>
    <row r="4791" spans="1:2" x14ac:dyDescent="0.35">
      <c r="A4791" s="1">
        <v>42865</v>
      </c>
      <c r="B4791">
        <v>170.33600000000001</v>
      </c>
    </row>
    <row r="4792" spans="1:2" x14ac:dyDescent="0.35">
      <c r="A4792" s="1">
        <v>42866</v>
      </c>
      <c r="B4792">
        <v>170.20500000000001</v>
      </c>
    </row>
    <row r="4793" spans="1:2" x14ac:dyDescent="0.35">
      <c r="A4793" s="1">
        <v>42867</v>
      </c>
      <c r="B4793">
        <v>171.209</v>
      </c>
    </row>
    <row r="4794" spans="1:2" x14ac:dyDescent="0.35">
      <c r="A4794" s="1">
        <v>42870</v>
      </c>
      <c r="B4794">
        <v>171.27099999999999</v>
      </c>
    </row>
    <row r="4795" spans="1:2" x14ac:dyDescent="0.35">
      <c r="A4795" s="1">
        <v>42871</v>
      </c>
      <c r="B4795">
        <v>171.34100000000001</v>
      </c>
    </row>
    <row r="4796" spans="1:2" x14ac:dyDescent="0.35">
      <c r="A4796" s="1">
        <v>42872</v>
      </c>
      <c r="B4796">
        <v>172.77</v>
      </c>
    </row>
    <row r="4797" spans="1:2" x14ac:dyDescent="0.35">
      <c r="A4797" s="1">
        <v>42873</v>
      </c>
      <c r="B4797">
        <v>172.93299999999999</v>
      </c>
    </row>
    <row r="4798" spans="1:2" x14ac:dyDescent="0.35">
      <c r="A4798" s="1">
        <v>42874</v>
      </c>
      <c r="B4798">
        <v>172.39699999999999</v>
      </c>
    </row>
    <row r="4799" spans="1:2" x14ac:dyDescent="0.35">
      <c r="A4799" s="1">
        <v>42877</v>
      </c>
      <c r="B4799">
        <v>172.67400000000001</v>
      </c>
    </row>
    <row r="4800" spans="1:2" x14ac:dyDescent="0.35">
      <c r="A4800" s="1">
        <v>42878</v>
      </c>
      <c r="B4800">
        <v>171.881</v>
      </c>
    </row>
    <row r="4801" spans="1:2" x14ac:dyDescent="0.35">
      <c r="A4801" s="1">
        <v>42879</v>
      </c>
      <c r="B4801">
        <v>171.63300000000001</v>
      </c>
    </row>
    <row r="4802" spans="1:2" x14ac:dyDescent="0.35">
      <c r="A4802" s="1">
        <v>42880</v>
      </c>
      <c r="B4802">
        <v>172.28</v>
      </c>
    </row>
    <row r="4803" spans="1:2" x14ac:dyDescent="0.35">
      <c r="A4803" s="1">
        <v>42881</v>
      </c>
      <c r="B4803">
        <v>172.18700000000001</v>
      </c>
    </row>
    <row r="4804" spans="1:2" x14ac:dyDescent="0.35">
      <c r="A4804" s="1">
        <v>42884</v>
      </c>
      <c r="B4804">
        <v>172.18700000000001</v>
      </c>
    </row>
    <row r="4805" spans="1:2" x14ac:dyDescent="0.35">
      <c r="A4805" s="1">
        <v>42885</v>
      </c>
      <c r="B4805">
        <v>172.72</v>
      </c>
    </row>
    <row r="4806" spans="1:2" x14ac:dyDescent="0.35">
      <c r="A4806" s="1">
        <v>42886</v>
      </c>
      <c r="B4806">
        <v>173.08500000000001</v>
      </c>
    </row>
    <row r="4807" spans="1:2" x14ac:dyDescent="0.35">
      <c r="A4807" s="1">
        <v>42887</v>
      </c>
      <c r="B4807">
        <v>172.756</v>
      </c>
    </row>
    <row r="4808" spans="1:2" x14ac:dyDescent="0.35">
      <c r="A4808" s="1">
        <v>42888</v>
      </c>
      <c r="B4808">
        <v>173.79300000000001</v>
      </c>
    </row>
    <row r="4809" spans="1:2" x14ac:dyDescent="0.35">
      <c r="A4809" s="1">
        <v>42891</v>
      </c>
      <c r="B4809">
        <v>173.52099999999999</v>
      </c>
    </row>
    <row r="4810" spans="1:2" x14ac:dyDescent="0.35">
      <c r="A4810" s="1">
        <v>42892</v>
      </c>
      <c r="B4810">
        <v>174.011</v>
      </c>
    </row>
    <row r="4811" spans="1:2" x14ac:dyDescent="0.35">
      <c r="A4811" s="1">
        <v>42893</v>
      </c>
      <c r="B4811">
        <v>173.512</v>
      </c>
    </row>
    <row r="4812" spans="1:2" x14ac:dyDescent="0.35">
      <c r="A4812" s="1">
        <v>42894</v>
      </c>
      <c r="B4812">
        <v>172.84100000000001</v>
      </c>
    </row>
    <row r="4813" spans="1:2" x14ac:dyDescent="0.35">
      <c r="A4813" s="1">
        <v>42895</v>
      </c>
      <c r="B4813">
        <v>172.80099999999999</v>
      </c>
    </row>
    <row r="4814" spans="1:2" x14ac:dyDescent="0.35">
      <c r="A4814" s="1">
        <v>42898</v>
      </c>
      <c r="B4814">
        <v>173.32499999999999</v>
      </c>
    </row>
    <row r="4815" spans="1:2" x14ac:dyDescent="0.35">
      <c r="A4815" s="1">
        <v>42899</v>
      </c>
      <c r="B4815">
        <v>172.649</v>
      </c>
    </row>
    <row r="4816" spans="1:2" x14ac:dyDescent="0.35">
      <c r="A4816" s="1">
        <v>42900</v>
      </c>
      <c r="B4816">
        <v>174.33199999999999</v>
      </c>
    </row>
    <row r="4817" spans="1:2" x14ac:dyDescent="0.35">
      <c r="A4817" s="1">
        <v>42901</v>
      </c>
      <c r="B4817">
        <v>173.26900000000001</v>
      </c>
    </row>
    <row r="4818" spans="1:2" x14ac:dyDescent="0.35">
      <c r="A4818" s="1">
        <v>42902</v>
      </c>
      <c r="B4818">
        <v>173.68600000000001</v>
      </c>
    </row>
    <row r="4819" spans="1:2" x14ac:dyDescent="0.35">
      <c r="A4819" s="1">
        <v>42905</v>
      </c>
      <c r="B4819">
        <v>173.11699999999999</v>
      </c>
    </row>
    <row r="4820" spans="1:2" x14ac:dyDescent="0.35">
      <c r="A4820" s="1">
        <v>42906</v>
      </c>
      <c r="B4820">
        <v>173.452</v>
      </c>
    </row>
    <row r="4821" spans="1:2" x14ac:dyDescent="0.35">
      <c r="A4821" s="1">
        <v>42907</v>
      </c>
      <c r="B4821">
        <v>173.68</v>
      </c>
    </row>
    <row r="4822" spans="1:2" x14ac:dyDescent="0.35">
      <c r="A4822" s="1">
        <v>42908</v>
      </c>
      <c r="B4822">
        <v>173.881</v>
      </c>
    </row>
    <row r="4823" spans="1:2" x14ac:dyDescent="0.35">
      <c r="A4823" s="1">
        <v>42909</v>
      </c>
      <c r="B4823">
        <v>173.72300000000001</v>
      </c>
    </row>
    <row r="4824" spans="1:2" x14ac:dyDescent="0.35">
      <c r="A4824" s="1">
        <v>42912</v>
      </c>
      <c r="B4824">
        <v>173.91900000000001</v>
      </c>
    </row>
    <row r="4825" spans="1:2" x14ac:dyDescent="0.35">
      <c r="A4825" s="1">
        <v>42913</v>
      </c>
      <c r="B4825">
        <v>172.876</v>
      </c>
    </row>
    <row r="4826" spans="1:2" x14ac:dyDescent="0.35">
      <c r="A4826" s="1">
        <v>42914</v>
      </c>
      <c r="B4826">
        <v>172.69200000000001</v>
      </c>
    </row>
    <row r="4827" spans="1:2" x14ac:dyDescent="0.35">
      <c r="A4827" s="1">
        <v>42915</v>
      </c>
      <c r="B4827">
        <v>172.22800000000001</v>
      </c>
    </row>
    <row r="4828" spans="1:2" x14ac:dyDescent="0.35">
      <c r="A4828" s="1">
        <v>42916</v>
      </c>
      <c r="B4828">
        <v>171.726</v>
      </c>
    </row>
    <row r="4829" spans="1:2" x14ac:dyDescent="0.35">
      <c r="A4829" s="1">
        <v>42919</v>
      </c>
      <c r="B4829">
        <v>170.857</v>
      </c>
    </row>
    <row r="4830" spans="1:2" x14ac:dyDescent="0.35">
      <c r="A4830" s="1">
        <v>42920</v>
      </c>
      <c r="B4830">
        <v>170.857</v>
      </c>
    </row>
    <row r="4831" spans="1:2" x14ac:dyDescent="0.35">
      <c r="A4831" s="1">
        <v>42921</v>
      </c>
      <c r="B4831">
        <v>170.941</v>
      </c>
    </row>
    <row r="4832" spans="1:2" x14ac:dyDescent="0.35">
      <c r="A4832" s="1">
        <v>42922</v>
      </c>
      <c r="B4832">
        <v>170.4</v>
      </c>
    </row>
    <row r="4833" spans="1:2" x14ac:dyDescent="0.35">
      <c r="A4833" s="1">
        <v>42923</v>
      </c>
      <c r="B4833">
        <v>170.41399999999999</v>
      </c>
    </row>
    <row r="4834" spans="1:2" x14ac:dyDescent="0.35">
      <c r="A4834" s="1">
        <v>42926</v>
      </c>
      <c r="B4834">
        <v>170.56299999999999</v>
      </c>
    </row>
    <row r="4835" spans="1:2" x14ac:dyDescent="0.35">
      <c r="A4835" s="1">
        <v>42927</v>
      </c>
      <c r="B4835">
        <v>170.953</v>
      </c>
    </row>
    <row r="4836" spans="1:2" x14ac:dyDescent="0.35">
      <c r="A4836" s="1">
        <v>42928</v>
      </c>
      <c r="B4836">
        <v>171.608</v>
      </c>
    </row>
    <row r="4837" spans="1:2" x14ac:dyDescent="0.35">
      <c r="A4837" s="1">
        <v>42929</v>
      </c>
      <c r="B4837">
        <v>171.13</v>
      </c>
    </row>
    <row r="4838" spans="1:2" x14ac:dyDescent="0.35">
      <c r="A4838" s="1">
        <v>42930</v>
      </c>
      <c r="B4838">
        <v>171.75800000000001</v>
      </c>
    </row>
    <row r="4839" spans="1:2" x14ac:dyDescent="0.35">
      <c r="A4839" s="1">
        <v>42933</v>
      </c>
      <c r="B4839">
        <v>171.96899999999999</v>
      </c>
    </row>
    <row r="4840" spans="1:2" x14ac:dyDescent="0.35">
      <c r="A4840" s="1">
        <v>42934</v>
      </c>
      <c r="B4840">
        <v>172.66800000000001</v>
      </c>
    </row>
    <row r="4841" spans="1:2" x14ac:dyDescent="0.35">
      <c r="A4841" s="1">
        <v>42935</v>
      </c>
      <c r="B4841">
        <v>172.52099999999999</v>
      </c>
    </row>
    <row r="4842" spans="1:2" x14ac:dyDescent="0.35">
      <c r="A4842" s="1">
        <v>42936</v>
      </c>
      <c r="B4842">
        <v>172.66399999999999</v>
      </c>
    </row>
    <row r="4843" spans="1:2" x14ac:dyDescent="0.35">
      <c r="A4843" s="1">
        <v>42937</v>
      </c>
      <c r="B4843">
        <v>172.89</v>
      </c>
    </row>
    <row r="4844" spans="1:2" x14ac:dyDescent="0.35">
      <c r="A4844" s="1">
        <v>42940</v>
      </c>
      <c r="B4844">
        <v>172.643</v>
      </c>
    </row>
    <row r="4845" spans="1:2" x14ac:dyDescent="0.35">
      <c r="A4845" s="1">
        <v>42941</v>
      </c>
      <c r="B4845">
        <v>171.67</v>
      </c>
    </row>
    <row r="4846" spans="1:2" x14ac:dyDescent="0.35">
      <c r="A4846" s="1">
        <v>42942</v>
      </c>
      <c r="B4846">
        <v>171.50399999999999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845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e">
        <f ca="1">_xll.BDH("US0001W Index",$B$1:$B$1,"1/1/1999","7/26/2017","Dir=V","Dts=S","Sort=A","Quote=C","QtTyp=Y","Days=W","Per=cd","DtFmt=D","Fill=P","UseDPDF=Y","CshAdjNormal=N","CshAdjAbnormal=N","CapChg=N","cols=2;rows=4844")</f>
        <v>#NAME?</v>
      </c>
      <c r="B2">
        <v>5.1325000000000003</v>
      </c>
    </row>
    <row r="3" spans="1:2" x14ac:dyDescent="0.35">
      <c r="A3" s="1">
        <v>36164</v>
      </c>
      <c r="B3">
        <v>5.0609400000000004</v>
      </c>
    </row>
    <row r="4" spans="1:2" x14ac:dyDescent="0.35">
      <c r="A4" s="1">
        <v>36165</v>
      </c>
      <c r="B4">
        <v>5.0490599999999999</v>
      </c>
    </row>
    <row r="5" spans="1:2" x14ac:dyDescent="0.35">
      <c r="A5" s="1">
        <v>36166</v>
      </c>
      <c r="B5">
        <v>4.97844</v>
      </c>
    </row>
    <row r="6" spans="1:2" x14ac:dyDescent="0.35">
      <c r="A6" s="1">
        <v>36167</v>
      </c>
      <c r="B6">
        <v>4.9412500000000001</v>
      </c>
    </row>
    <row r="7" spans="1:2" x14ac:dyDescent="0.35">
      <c r="A7" s="1">
        <v>36168</v>
      </c>
      <c r="B7">
        <v>4.9439099999999998</v>
      </c>
    </row>
    <row r="8" spans="1:2" x14ac:dyDescent="0.35">
      <c r="A8" s="1">
        <v>36171</v>
      </c>
      <c r="B8">
        <v>4.9975000000000005</v>
      </c>
    </row>
    <row r="9" spans="1:2" x14ac:dyDescent="0.35">
      <c r="A9" s="1">
        <v>36172</v>
      </c>
      <c r="B9">
        <v>5</v>
      </c>
    </row>
    <row r="10" spans="1:2" x14ac:dyDescent="0.35">
      <c r="A10" s="1">
        <v>36173</v>
      </c>
      <c r="B10">
        <v>5</v>
      </c>
    </row>
    <row r="11" spans="1:2" x14ac:dyDescent="0.35">
      <c r="A11" s="1">
        <v>36174</v>
      </c>
      <c r="B11">
        <v>4.9609399999999999</v>
      </c>
    </row>
    <row r="12" spans="1:2" x14ac:dyDescent="0.35">
      <c r="A12" s="1">
        <v>36175</v>
      </c>
      <c r="B12">
        <v>4.92422</v>
      </c>
    </row>
    <row r="13" spans="1:2" x14ac:dyDescent="0.35">
      <c r="A13" s="1">
        <v>36178</v>
      </c>
      <c r="B13">
        <v>4.93438</v>
      </c>
    </row>
    <row r="14" spans="1:2" x14ac:dyDescent="0.35">
      <c r="A14" s="1">
        <v>36179</v>
      </c>
      <c r="B14">
        <v>4.91859</v>
      </c>
    </row>
    <row r="15" spans="1:2" x14ac:dyDescent="0.35">
      <c r="A15" s="1">
        <v>36180</v>
      </c>
      <c r="B15">
        <v>4.8756300000000001</v>
      </c>
    </row>
    <row r="16" spans="1:2" x14ac:dyDescent="0.35">
      <c r="A16" s="1">
        <v>36181</v>
      </c>
      <c r="B16">
        <v>4.91188</v>
      </c>
    </row>
    <row r="17" spans="1:2" x14ac:dyDescent="0.35">
      <c r="A17" s="1">
        <v>36182</v>
      </c>
      <c r="B17">
        <v>4.9175000000000004</v>
      </c>
    </row>
    <row r="18" spans="1:2" x14ac:dyDescent="0.35">
      <c r="A18" s="1">
        <v>36185</v>
      </c>
      <c r="B18">
        <v>4.9368800000000004</v>
      </c>
    </row>
    <row r="19" spans="1:2" x14ac:dyDescent="0.35">
      <c r="A19" s="1">
        <v>36186</v>
      </c>
      <c r="B19">
        <v>4.9368800000000004</v>
      </c>
    </row>
    <row r="20" spans="1:2" x14ac:dyDescent="0.35">
      <c r="A20" s="1">
        <v>36187</v>
      </c>
      <c r="B20">
        <v>4.9421900000000001</v>
      </c>
    </row>
    <row r="21" spans="1:2" x14ac:dyDescent="0.35">
      <c r="A21" s="1">
        <v>36188</v>
      </c>
      <c r="B21">
        <v>4.9128100000000003</v>
      </c>
    </row>
    <row r="22" spans="1:2" x14ac:dyDescent="0.35">
      <c r="A22" s="1">
        <v>36189</v>
      </c>
      <c r="B22">
        <v>4.9048400000000001</v>
      </c>
    </row>
    <row r="23" spans="1:2" x14ac:dyDescent="0.35">
      <c r="A23" s="1">
        <v>36192</v>
      </c>
      <c r="B23">
        <v>4.8756300000000001</v>
      </c>
    </row>
    <row r="24" spans="1:2" x14ac:dyDescent="0.35">
      <c r="A24" s="1">
        <v>36193</v>
      </c>
      <c r="B24">
        <v>4.8737500000000002</v>
      </c>
    </row>
    <row r="25" spans="1:2" x14ac:dyDescent="0.35">
      <c r="A25" s="1">
        <v>36194</v>
      </c>
      <c r="B25">
        <v>4.8668800000000001</v>
      </c>
    </row>
    <row r="26" spans="1:2" x14ac:dyDescent="0.35">
      <c r="A26" s="1">
        <v>36195</v>
      </c>
      <c r="B26">
        <v>4.8496899999999998</v>
      </c>
    </row>
    <row r="27" spans="1:2" x14ac:dyDescent="0.35">
      <c r="A27" s="1">
        <v>36196</v>
      </c>
      <c r="B27">
        <v>4.8706300000000002</v>
      </c>
    </row>
    <row r="28" spans="1:2" x14ac:dyDescent="0.35">
      <c r="A28" s="1">
        <v>36199</v>
      </c>
      <c r="B28">
        <v>4.9148399999999999</v>
      </c>
    </row>
    <row r="29" spans="1:2" x14ac:dyDescent="0.35">
      <c r="A29" s="1">
        <v>36200</v>
      </c>
      <c r="B29">
        <v>4.91031</v>
      </c>
    </row>
    <row r="30" spans="1:2" x14ac:dyDescent="0.35">
      <c r="A30" s="1">
        <v>36201</v>
      </c>
      <c r="B30">
        <v>4.8887499999999999</v>
      </c>
    </row>
    <row r="31" spans="1:2" x14ac:dyDescent="0.35">
      <c r="A31" s="1">
        <v>36202</v>
      </c>
      <c r="B31">
        <v>4.8856299999999999</v>
      </c>
    </row>
    <row r="32" spans="1:2" x14ac:dyDescent="0.35">
      <c r="A32" s="1">
        <v>36203</v>
      </c>
      <c r="B32">
        <v>4.8887499999999999</v>
      </c>
    </row>
    <row r="33" spans="1:2" x14ac:dyDescent="0.35">
      <c r="A33" s="1">
        <v>36206</v>
      </c>
      <c r="B33">
        <v>4.8774999999999995</v>
      </c>
    </row>
    <row r="34" spans="1:2" x14ac:dyDescent="0.35">
      <c r="A34" s="1">
        <v>36207</v>
      </c>
      <c r="B34">
        <v>4.8781299999999996</v>
      </c>
    </row>
    <row r="35" spans="1:2" x14ac:dyDescent="0.35">
      <c r="A35" s="1">
        <v>36208</v>
      </c>
      <c r="B35">
        <v>4.8629699999999998</v>
      </c>
    </row>
    <row r="36" spans="1:2" x14ac:dyDescent="0.35">
      <c r="A36" s="1">
        <v>36209</v>
      </c>
      <c r="B36">
        <v>4.8868799999999997</v>
      </c>
    </row>
    <row r="37" spans="1:2" x14ac:dyDescent="0.35">
      <c r="A37" s="1">
        <v>36210</v>
      </c>
      <c r="B37">
        <v>4.8868799999999997</v>
      </c>
    </row>
    <row r="38" spans="1:2" x14ac:dyDescent="0.35">
      <c r="A38" s="1">
        <v>36213</v>
      </c>
      <c r="B38">
        <v>4.8825000000000003</v>
      </c>
    </row>
    <row r="39" spans="1:2" x14ac:dyDescent="0.35">
      <c r="A39" s="1">
        <v>36214</v>
      </c>
      <c r="B39">
        <v>4.8818799999999998</v>
      </c>
    </row>
    <row r="40" spans="1:2" x14ac:dyDescent="0.35">
      <c r="A40" s="1">
        <v>36215</v>
      </c>
      <c r="B40">
        <v>4.8912500000000003</v>
      </c>
    </row>
    <row r="41" spans="1:2" x14ac:dyDescent="0.35">
      <c r="A41" s="1">
        <v>36216</v>
      </c>
      <c r="B41">
        <v>4.8899999999999997</v>
      </c>
    </row>
    <row r="42" spans="1:2" x14ac:dyDescent="0.35">
      <c r="A42" s="1">
        <v>36217</v>
      </c>
      <c r="B42">
        <v>4.8937499999999998</v>
      </c>
    </row>
    <row r="43" spans="1:2" x14ac:dyDescent="0.35">
      <c r="A43" s="1">
        <v>36220</v>
      </c>
      <c r="B43">
        <v>4.8887499999999999</v>
      </c>
    </row>
    <row r="44" spans="1:2" x14ac:dyDescent="0.35">
      <c r="A44" s="1">
        <v>36221</v>
      </c>
      <c r="B44">
        <v>4.8793800000000003</v>
      </c>
    </row>
    <row r="45" spans="1:2" x14ac:dyDescent="0.35">
      <c r="A45" s="1">
        <v>36222</v>
      </c>
      <c r="B45">
        <v>4.8673400000000004</v>
      </c>
    </row>
    <row r="46" spans="1:2" x14ac:dyDescent="0.35">
      <c r="A46" s="1">
        <v>36223</v>
      </c>
      <c r="B46">
        <v>4.8567200000000001</v>
      </c>
    </row>
    <row r="47" spans="1:2" x14ac:dyDescent="0.35">
      <c r="A47" s="1">
        <v>36224</v>
      </c>
      <c r="B47">
        <v>4.8562500000000002</v>
      </c>
    </row>
    <row r="48" spans="1:2" x14ac:dyDescent="0.35">
      <c r="A48" s="1">
        <v>36227</v>
      </c>
      <c r="B48">
        <v>4.8712499999999999</v>
      </c>
    </row>
    <row r="49" spans="1:2" x14ac:dyDescent="0.35">
      <c r="A49" s="1">
        <v>36228</v>
      </c>
      <c r="B49">
        <v>4.8725000000000005</v>
      </c>
    </row>
    <row r="50" spans="1:2" x14ac:dyDescent="0.35">
      <c r="A50" s="1">
        <v>36229</v>
      </c>
      <c r="B50">
        <v>4.8525</v>
      </c>
    </row>
    <row r="51" spans="1:2" x14ac:dyDescent="0.35">
      <c r="A51" s="1">
        <v>36230</v>
      </c>
      <c r="B51">
        <v>4.8453099999999996</v>
      </c>
    </row>
    <row r="52" spans="1:2" x14ac:dyDescent="0.35">
      <c r="A52" s="1">
        <v>36231</v>
      </c>
      <c r="B52">
        <v>4.84781</v>
      </c>
    </row>
    <row r="53" spans="1:2" x14ac:dyDescent="0.35">
      <c r="A53" s="1">
        <v>36234</v>
      </c>
      <c r="B53">
        <v>4.8537499999999998</v>
      </c>
    </row>
    <row r="54" spans="1:2" x14ac:dyDescent="0.35">
      <c r="A54" s="1">
        <v>36235</v>
      </c>
      <c r="B54">
        <v>4.8512500000000003</v>
      </c>
    </row>
    <row r="55" spans="1:2" x14ac:dyDescent="0.35">
      <c r="A55" s="1">
        <v>36236</v>
      </c>
      <c r="B55">
        <v>4.8375000000000004</v>
      </c>
    </row>
    <row r="56" spans="1:2" x14ac:dyDescent="0.35">
      <c r="A56" s="1">
        <v>36237</v>
      </c>
      <c r="B56">
        <v>4.8375000000000004</v>
      </c>
    </row>
    <row r="57" spans="1:2" x14ac:dyDescent="0.35">
      <c r="A57" s="1">
        <v>36238</v>
      </c>
      <c r="B57">
        <v>4.8412500000000005</v>
      </c>
    </row>
    <row r="58" spans="1:2" x14ac:dyDescent="0.35">
      <c r="A58" s="1">
        <v>36241</v>
      </c>
      <c r="B58">
        <v>4.8550000000000004</v>
      </c>
    </row>
    <row r="59" spans="1:2" x14ac:dyDescent="0.35">
      <c r="A59" s="1">
        <v>36242</v>
      </c>
      <c r="B59">
        <v>4.9337499999999999</v>
      </c>
    </row>
    <row r="60" spans="1:2" x14ac:dyDescent="0.35">
      <c r="A60" s="1">
        <v>36243</v>
      </c>
      <c r="B60">
        <v>4.9325000000000001</v>
      </c>
    </row>
    <row r="61" spans="1:2" x14ac:dyDescent="0.35">
      <c r="A61" s="1">
        <v>36244</v>
      </c>
      <c r="B61">
        <v>4.9312500000000004</v>
      </c>
    </row>
    <row r="62" spans="1:2" x14ac:dyDescent="0.35">
      <c r="A62" s="1">
        <v>36245</v>
      </c>
      <c r="B62">
        <v>4.9510899999999998</v>
      </c>
    </row>
    <row r="63" spans="1:2" x14ac:dyDescent="0.35">
      <c r="A63" s="1">
        <v>36248</v>
      </c>
      <c r="B63">
        <v>4.9835899999999995</v>
      </c>
    </row>
    <row r="64" spans="1:2" x14ac:dyDescent="0.35">
      <c r="A64" s="1">
        <v>36249</v>
      </c>
      <c r="B64">
        <v>4.91547</v>
      </c>
    </row>
    <row r="65" spans="1:2" x14ac:dyDescent="0.35">
      <c r="A65" s="1">
        <v>36250</v>
      </c>
      <c r="B65">
        <v>4.9271899999999995</v>
      </c>
    </row>
    <row r="66" spans="1:2" x14ac:dyDescent="0.35">
      <c r="A66" s="1">
        <v>36251</v>
      </c>
      <c r="B66">
        <v>4.9237500000000001</v>
      </c>
    </row>
    <row r="67" spans="1:2" x14ac:dyDescent="0.35">
      <c r="A67" s="1">
        <v>36252</v>
      </c>
      <c r="B67">
        <v>4.9237500000000001</v>
      </c>
    </row>
    <row r="68" spans="1:2" x14ac:dyDescent="0.35">
      <c r="A68" s="1">
        <v>36255</v>
      </c>
      <c r="B68">
        <v>4.9237500000000001</v>
      </c>
    </row>
    <row r="69" spans="1:2" x14ac:dyDescent="0.35">
      <c r="A69" s="1">
        <v>36256</v>
      </c>
      <c r="B69">
        <v>4.91</v>
      </c>
    </row>
    <row r="70" spans="1:2" x14ac:dyDescent="0.35">
      <c r="A70" s="1">
        <v>36257</v>
      </c>
      <c r="B70">
        <v>4.8949999999999996</v>
      </c>
    </row>
    <row r="71" spans="1:2" x14ac:dyDescent="0.35">
      <c r="A71" s="1">
        <v>36258</v>
      </c>
      <c r="B71">
        <v>4.8906299999999998</v>
      </c>
    </row>
    <row r="72" spans="1:2" x14ac:dyDescent="0.35">
      <c r="A72" s="1">
        <v>36259</v>
      </c>
      <c r="B72">
        <v>4.8856299999999999</v>
      </c>
    </row>
    <row r="73" spans="1:2" x14ac:dyDescent="0.35">
      <c r="A73" s="1">
        <v>36262</v>
      </c>
      <c r="B73">
        <v>4.8856299999999999</v>
      </c>
    </row>
    <row r="74" spans="1:2" x14ac:dyDescent="0.35">
      <c r="A74" s="1">
        <v>36263</v>
      </c>
      <c r="B74">
        <v>4.8781299999999996</v>
      </c>
    </row>
    <row r="75" spans="1:2" x14ac:dyDescent="0.35">
      <c r="A75" s="1">
        <v>36264</v>
      </c>
      <c r="B75">
        <v>4.8712499999999999</v>
      </c>
    </row>
    <row r="76" spans="1:2" x14ac:dyDescent="0.35">
      <c r="A76" s="1">
        <v>36265</v>
      </c>
      <c r="B76">
        <v>4.8737500000000002</v>
      </c>
    </row>
    <row r="77" spans="1:2" x14ac:dyDescent="0.35">
      <c r="A77" s="1">
        <v>36266</v>
      </c>
      <c r="B77">
        <v>4.8692200000000003</v>
      </c>
    </row>
    <row r="78" spans="1:2" x14ac:dyDescent="0.35">
      <c r="A78" s="1">
        <v>36269</v>
      </c>
      <c r="B78">
        <v>4.8667199999999999</v>
      </c>
    </row>
    <row r="79" spans="1:2" x14ac:dyDescent="0.35">
      <c r="A79" s="1">
        <v>36270</v>
      </c>
      <c r="B79">
        <v>4.84375</v>
      </c>
    </row>
    <row r="80" spans="1:2" x14ac:dyDescent="0.35">
      <c r="A80" s="1">
        <v>36271</v>
      </c>
      <c r="B80">
        <v>4.8103100000000003</v>
      </c>
    </row>
    <row r="81" spans="1:2" x14ac:dyDescent="0.35">
      <c r="A81" s="1">
        <v>36272</v>
      </c>
      <c r="B81">
        <v>4.81656</v>
      </c>
    </row>
    <row r="82" spans="1:2" x14ac:dyDescent="0.35">
      <c r="A82" s="1">
        <v>36273</v>
      </c>
      <c r="B82">
        <v>4.8153100000000002</v>
      </c>
    </row>
    <row r="83" spans="1:2" x14ac:dyDescent="0.35">
      <c r="A83" s="1">
        <v>36276</v>
      </c>
      <c r="B83">
        <v>4.8187499999999996</v>
      </c>
    </row>
    <row r="84" spans="1:2" x14ac:dyDescent="0.35">
      <c r="A84" s="1">
        <v>36277</v>
      </c>
      <c r="B84">
        <v>4.8224999999999998</v>
      </c>
    </row>
    <row r="85" spans="1:2" x14ac:dyDescent="0.35">
      <c r="A85" s="1">
        <v>36278</v>
      </c>
      <c r="B85">
        <v>4.8650000000000002</v>
      </c>
    </row>
    <row r="86" spans="1:2" x14ac:dyDescent="0.35">
      <c r="A86" s="1">
        <v>36279</v>
      </c>
      <c r="B86">
        <v>4.8712499999999999</v>
      </c>
    </row>
    <row r="87" spans="1:2" x14ac:dyDescent="0.35">
      <c r="A87" s="1">
        <v>36280</v>
      </c>
      <c r="B87">
        <v>4.88063</v>
      </c>
    </row>
    <row r="88" spans="1:2" x14ac:dyDescent="0.35">
      <c r="A88" s="1">
        <v>36283</v>
      </c>
      <c r="B88">
        <v>4.88063</v>
      </c>
    </row>
    <row r="89" spans="1:2" x14ac:dyDescent="0.35">
      <c r="A89" s="1">
        <v>36284</v>
      </c>
      <c r="B89">
        <v>4.875</v>
      </c>
    </row>
    <row r="90" spans="1:2" x14ac:dyDescent="0.35">
      <c r="A90" s="1">
        <v>36285</v>
      </c>
      <c r="B90">
        <v>4.8650000000000002</v>
      </c>
    </row>
    <row r="91" spans="1:2" x14ac:dyDescent="0.35">
      <c r="A91" s="1">
        <v>36286</v>
      </c>
      <c r="B91">
        <v>4.8499999999999996</v>
      </c>
    </row>
    <row r="92" spans="1:2" x14ac:dyDescent="0.35">
      <c r="A92" s="1">
        <v>36287</v>
      </c>
      <c r="B92">
        <v>4.8487499999999999</v>
      </c>
    </row>
    <row r="93" spans="1:2" x14ac:dyDescent="0.35">
      <c r="A93" s="1">
        <v>36290</v>
      </c>
      <c r="B93">
        <v>4.8525</v>
      </c>
    </row>
    <row r="94" spans="1:2" x14ac:dyDescent="0.35">
      <c r="A94" s="1">
        <v>36291</v>
      </c>
      <c r="B94">
        <v>4.8537499999999998</v>
      </c>
    </row>
    <row r="95" spans="1:2" x14ac:dyDescent="0.35">
      <c r="A95" s="1">
        <v>36292</v>
      </c>
      <c r="B95">
        <v>4.8593799999999998</v>
      </c>
    </row>
    <row r="96" spans="1:2" x14ac:dyDescent="0.35">
      <c r="A96" s="1">
        <v>36293</v>
      </c>
      <c r="B96">
        <v>4.8693799999999996</v>
      </c>
    </row>
    <row r="97" spans="1:2" x14ac:dyDescent="0.35">
      <c r="A97" s="1">
        <v>36294</v>
      </c>
      <c r="B97">
        <v>4.8650000000000002</v>
      </c>
    </row>
    <row r="98" spans="1:2" x14ac:dyDescent="0.35">
      <c r="A98" s="1">
        <v>36297</v>
      </c>
      <c r="B98">
        <v>4.8875000000000002</v>
      </c>
    </row>
    <row r="99" spans="1:2" x14ac:dyDescent="0.35">
      <c r="A99" s="1">
        <v>36298</v>
      </c>
      <c r="B99">
        <v>4.8843800000000002</v>
      </c>
    </row>
    <row r="100" spans="1:2" x14ac:dyDescent="0.35">
      <c r="A100" s="1">
        <v>36299</v>
      </c>
      <c r="B100">
        <v>4.8743800000000004</v>
      </c>
    </row>
    <row r="101" spans="1:2" x14ac:dyDescent="0.35">
      <c r="A101" s="1">
        <v>36300</v>
      </c>
      <c r="B101">
        <v>4.8768799999999999</v>
      </c>
    </row>
    <row r="102" spans="1:2" x14ac:dyDescent="0.35">
      <c r="A102" s="1">
        <v>36301</v>
      </c>
      <c r="B102">
        <v>4.87188</v>
      </c>
    </row>
    <row r="103" spans="1:2" x14ac:dyDescent="0.35">
      <c r="A103" s="1">
        <v>36304</v>
      </c>
      <c r="B103">
        <v>4.8712499999999999</v>
      </c>
    </row>
    <row r="104" spans="1:2" x14ac:dyDescent="0.35">
      <c r="A104" s="1">
        <v>36305</v>
      </c>
      <c r="B104">
        <v>4.875</v>
      </c>
    </row>
    <row r="105" spans="1:2" x14ac:dyDescent="0.35">
      <c r="A105" s="1">
        <v>36306</v>
      </c>
      <c r="B105">
        <v>4.93</v>
      </c>
    </row>
    <row r="106" spans="1:2" x14ac:dyDescent="0.35">
      <c r="A106" s="1">
        <v>36307</v>
      </c>
      <c r="B106">
        <v>4.9249999999999998</v>
      </c>
    </row>
    <row r="107" spans="1:2" x14ac:dyDescent="0.35">
      <c r="A107" s="1">
        <v>36308</v>
      </c>
      <c r="B107">
        <v>4.93</v>
      </c>
    </row>
    <row r="108" spans="1:2" x14ac:dyDescent="0.35">
      <c r="A108" s="1">
        <v>36311</v>
      </c>
      <c r="B108">
        <v>4.93</v>
      </c>
    </row>
    <row r="109" spans="1:2" x14ac:dyDescent="0.35">
      <c r="A109" s="1">
        <v>36312</v>
      </c>
      <c r="B109">
        <v>4.9087499999999995</v>
      </c>
    </row>
    <row r="110" spans="1:2" x14ac:dyDescent="0.35">
      <c r="A110" s="1">
        <v>36313</v>
      </c>
      <c r="B110">
        <v>4.8912500000000003</v>
      </c>
    </row>
    <row r="111" spans="1:2" x14ac:dyDescent="0.35">
      <c r="A111" s="1">
        <v>36314</v>
      </c>
      <c r="B111">
        <v>4.8706300000000002</v>
      </c>
    </row>
    <row r="112" spans="1:2" x14ac:dyDescent="0.35">
      <c r="A112" s="1">
        <v>36315</v>
      </c>
      <c r="B112">
        <v>4.8650000000000002</v>
      </c>
    </row>
    <row r="113" spans="1:2" x14ac:dyDescent="0.35">
      <c r="A113" s="1">
        <v>36318</v>
      </c>
      <c r="B113">
        <v>4.8725000000000005</v>
      </c>
    </row>
    <row r="114" spans="1:2" x14ac:dyDescent="0.35">
      <c r="A114" s="1">
        <v>36319</v>
      </c>
      <c r="B114">
        <v>4.875</v>
      </c>
    </row>
    <row r="115" spans="1:2" x14ac:dyDescent="0.35">
      <c r="A115" s="1">
        <v>36320</v>
      </c>
      <c r="B115">
        <v>4.8725000000000005</v>
      </c>
    </row>
    <row r="116" spans="1:2" x14ac:dyDescent="0.35">
      <c r="A116" s="1">
        <v>36321</v>
      </c>
      <c r="B116">
        <v>4.8768799999999999</v>
      </c>
    </row>
    <row r="117" spans="1:2" x14ac:dyDescent="0.35">
      <c r="A117" s="1">
        <v>36322</v>
      </c>
      <c r="B117">
        <v>4.8912500000000003</v>
      </c>
    </row>
    <row r="118" spans="1:2" x14ac:dyDescent="0.35">
      <c r="A118" s="1">
        <v>36325</v>
      </c>
      <c r="B118">
        <v>4.8887499999999999</v>
      </c>
    </row>
    <row r="119" spans="1:2" x14ac:dyDescent="0.35">
      <c r="A119" s="1">
        <v>36326</v>
      </c>
      <c r="B119">
        <v>4.8849999999999998</v>
      </c>
    </row>
    <row r="120" spans="1:2" x14ac:dyDescent="0.35">
      <c r="A120" s="1">
        <v>36327</v>
      </c>
      <c r="B120">
        <v>4.8600000000000003</v>
      </c>
    </row>
    <row r="121" spans="1:2" x14ac:dyDescent="0.35">
      <c r="A121" s="1">
        <v>36328</v>
      </c>
      <c r="B121">
        <v>4.84375</v>
      </c>
    </row>
    <row r="122" spans="1:2" x14ac:dyDescent="0.35">
      <c r="A122" s="1">
        <v>36329</v>
      </c>
      <c r="B122">
        <v>4.8375000000000004</v>
      </c>
    </row>
    <row r="123" spans="1:2" x14ac:dyDescent="0.35">
      <c r="A123" s="1">
        <v>36332</v>
      </c>
      <c r="B123">
        <v>4.8499999999999996</v>
      </c>
    </row>
    <row r="124" spans="1:2" x14ac:dyDescent="0.35">
      <c r="A124" s="1">
        <v>36333</v>
      </c>
      <c r="B124">
        <v>5.0449999999999999</v>
      </c>
    </row>
    <row r="125" spans="1:2" x14ac:dyDescent="0.35">
      <c r="A125" s="1">
        <v>36334</v>
      </c>
      <c r="B125">
        <v>5.0737500000000004</v>
      </c>
    </row>
    <row r="126" spans="1:2" x14ac:dyDescent="0.35">
      <c r="A126" s="1">
        <v>36335</v>
      </c>
      <c r="B126">
        <v>5.1821900000000003</v>
      </c>
    </row>
    <row r="127" spans="1:2" x14ac:dyDescent="0.35">
      <c r="A127" s="1">
        <v>36336</v>
      </c>
      <c r="B127">
        <v>5.2262500000000003</v>
      </c>
    </row>
    <row r="128" spans="1:2" x14ac:dyDescent="0.35">
      <c r="A128" s="1">
        <v>36339</v>
      </c>
      <c r="B128">
        <v>5.35</v>
      </c>
    </row>
    <row r="129" spans="1:2" x14ac:dyDescent="0.35">
      <c r="A129" s="1">
        <v>36340</v>
      </c>
      <c r="B129">
        <v>5.3012499999999996</v>
      </c>
    </row>
    <row r="130" spans="1:2" x14ac:dyDescent="0.35">
      <c r="A130" s="1">
        <v>36341</v>
      </c>
      <c r="B130">
        <v>5.2762500000000001</v>
      </c>
    </row>
    <row r="131" spans="1:2" x14ac:dyDescent="0.35">
      <c r="A131" s="1">
        <v>36342</v>
      </c>
      <c r="B131">
        <v>5.18344</v>
      </c>
    </row>
    <row r="132" spans="1:2" x14ac:dyDescent="0.35">
      <c r="A132" s="1">
        <v>36343</v>
      </c>
      <c r="B132">
        <v>5.1825000000000001</v>
      </c>
    </row>
    <row r="133" spans="1:2" x14ac:dyDescent="0.35">
      <c r="A133" s="1">
        <v>36346</v>
      </c>
      <c r="B133">
        <v>5.1816300000000002</v>
      </c>
    </row>
    <row r="134" spans="1:2" x14ac:dyDescent="0.35">
      <c r="A134" s="1">
        <v>36347</v>
      </c>
      <c r="B134">
        <v>5.1775000000000002</v>
      </c>
    </row>
    <row r="135" spans="1:2" x14ac:dyDescent="0.35">
      <c r="A135" s="1">
        <v>36348</v>
      </c>
      <c r="B135">
        <v>5.17</v>
      </c>
    </row>
    <row r="136" spans="1:2" x14ac:dyDescent="0.35">
      <c r="A136" s="1">
        <v>36349</v>
      </c>
      <c r="B136">
        <v>5.1712499999999997</v>
      </c>
    </row>
    <row r="137" spans="1:2" x14ac:dyDescent="0.35">
      <c r="A137" s="1">
        <v>36350</v>
      </c>
      <c r="B137">
        <v>5.17</v>
      </c>
    </row>
    <row r="138" spans="1:2" x14ac:dyDescent="0.35">
      <c r="A138" s="1">
        <v>36353</v>
      </c>
      <c r="B138">
        <v>5.17</v>
      </c>
    </row>
    <row r="139" spans="1:2" x14ac:dyDescent="0.35">
      <c r="A139" s="1">
        <v>36354</v>
      </c>
      <c r="B139">
        <v>5.1675000000000004</v>
      </c>
    </row>
    <row r="140" spans="1:2" x14ac:dyDescent="0.35">
      <c r="A140" s="1">
        <v>36355</v>
      </c>
      <c r="B140">
        <v>5.15625</v>
      </c>
    </row>
    <row r="141" spans="1:2" x14ac:dyDescent="0.35">
      <c r="A141" s="1">
        <v>36356</v>
      </c>
      <c r="B141">
        <v>5.1512500000000001</v>
      </c>
    </row>
    <row r="142" spans="1:2" x14ac:dyDescent="0.35">
      <c r="A142" s="1">
        <v>36357</v>
      </c>
      <c r="B142">
        <v>5.13375</v>
      </c>
    </row>
    <row r="143" spans="1:2" x14ac:dyDescent="0.35">
      <c r="A143" s="1">
        <v>36360</v>
      </c>
      <c r="B143">
        <v>5.1224999999999996</v>
      </c>
    </row>
    <row r="144" spans="1:2" x14ac:dyDescent="0.35">
      <c r="A144" s="1">
        <v>36361</v>
      </c>
      <c r="B144">
        <v>5.11625</v>
      </c>
    </row>
    <row r="145" spans="1:2" x14ac:dyDescent="0.35">
      <c r="A145" s="1">
        <v>36362</v>
      </c>
      <c r="B145">
        <v>5.09</v>
      </c>
    </row>
    <row r="146" spans="1:2" x14ac:dyDescent="0.35">
      <c r="A146" s="1">
        <v>36363</v>
      </c>
      <c r="B146">
        <v>5.1174999999999997</v>
      </c>
    </row>
    <row r="147" spans="1:2" x14ac:dyDescent="0.35">
      <c r="A147" s="1">
        <v>36364</v>
      </c>
      <c r="B147">
        <v>5.1375000000000002</v>
      </c>
    </row>
    <row r="148" spans="1:2" x14ac:dyDescent="0.35">
      <c r="A148" s="1">
        <v>36367</v>
      </c>
      <c r="B148">
        <v>5.1524999999999999</v>
      </c>
    </row>
    <row r="149" spans="1:2" x14ac:dyDescent="0.35">
      <c r="A149" s="1">
        <v>36368</v>
      </c>
      <c r="B149">
        <v>5.1662499999999998</v>
      </c>
    </row>
    <row r="150" spans="1:2" x14ac:dyDescent="0.35">
      <c r="A150" s="1">
        <v>36369</v>
      </c>
      <c r="B150">
        <v>5.17</v>
      </c>
    </row>
    <row r="151" spans="1:2" x14ac:dyDescent="0.35">
      <c r="A151" s="1">
        <v>36370</v>
      </c>
      <c r="B151">
        <v>5.1537499999999996</v>
      </c>
    </row>
    <row r="152" spans="1:2" x14ac:dyDescent="0.35">
      <c r="A152" s="1">
        <v>36371</v>
      </c>
      <c r="B152">
        <v>5.1550000000000002</v>
      </c>
    </row>
    <row r="153" spans="1:2" x14ac:dyDescent="0.35">
      <c r="A153" s="1">
        <v>36374</v>
      </c>
      <c r="B153">
        <v>5.1487499999999997</v>
      </c>
    </row>
    <row r="154" spans="1:2" x14ac:dyDescent="0.35">
      <c r="A154" s="1">
        <v>36375</v>
      </c>
      <c r="B154">
        <v>5.14</v>
      </c>
    </row>
    <row r="155" spans="1:2" x14ac:dyDescent="0.35">
      <c r="A155" s="1">
        <v>36376</v>
      </c>
      <c r="B155">
        <v>5.1349999999999998</v>
      </c>
    </row>
    <row r="156" spans="1:2" x14ac:dyDescent="0.35">
      <c r="A156" s="1">
        <v>36377</v>
      </c>
      <c r="B156">
        <v>5.1387499999999999</v>
      </c>
    </row>
    <row r="157" spans="1:2" x14ac:dyDescent="0.35">
      <c r="A157" s="1">
        <v>36378</v>
      </c>
      <c r="B157">
        <v>5.14703</v>
      </c>
    </row>
    <row r="158" spans="1:2" x14ac:dyDescent="0.35">
      <c r="A158" s="1">
        <v>36381</v>
      </c>
      <c r="B158">
        <v>5.1570299999999998</v>
      </c>
    </row>
    <row r="159" spans="1:2" x14ac:dyDescent="0.35">
      <c r="A159" s="1">
        <v>36382</v>
      </c>
      <c r="B159">
        <v>5.1687500000000002</v>
      </c>
    </row>
    <row r="160" spans="1:2" x14ac:dyDescent="0.35">
      <c r="A160" s="1">
        <v>36383</v>
      </c>
      <c r="B160">
        <v>5.1632800000000003</v>
      </c>
    </row>
    <row r="161" spans="1:2" x14ac:dyDescent="0.35">
      <c r="A161" s="1">
        <v>36384</v>
      </c>
      <c r="B161">
        <v>5.1595300000000002</v>
      </c>
    </row>
    <row r="162" spans="1:2" x14ac:dyDescent="0.35">
      <c r="A162" s="1">
        <v>36385</v>
      </c>
      <c r="B162">
        <v>5.1582800000000004</v>
      </c>
    </row>
    <row r="163" spans="1:2" x14ac:dyDescent="0.35">
      <c r="A163" s="1">
        <v>36388</v>
      </c>
      <c r="B163">
        <v>5.1675000000000004</v>
      </c>
    </row>
    <row r="164" spans="1:2" x14ac:dyDescent="0.35">
      <c r="A164" s="1">
        <v>36389</v>
      </c>
      <c r="B164">
        <v>5.1657799999999998</v>
      </c>
    </row>
    <row r="165" spans="1:2" x14ac:dyDescent="0.35">
      <c r="A165" s="1">
        <v>36390</v>
      </c>
      <c r="B165">
        <v>5.1637500000000003</v>
      </c>
    </row>
    <row r="166" spans="1:2" x14ac:dyDescent="0.35">
      <c r="A166" s="1">
        <v>36391</v>
      </c>
      <c r="B166">
        <v>5.2839099999999997</v>
      </c>
    </row>
    <row r="167" spans="1:2" x14ac:dyDescent="0.35">
      <c r="A167" s="1">
        <v>36392</v>
      </c>
      <c r="B167">
        <v>5.3090599999999997</v>
      </c>
    </row>
    <row r="168" spans="1:2" x14ac:dyDescent="0.35">
      <c r="A168" s="1">
        <v>36395</v>
      </c>
      <c r="B168">
        <v>5.3387500000000001</v>
      </c>
    </row>
    <row r="169" spans="1:2" x14ac:dyDescent="0.35">
      <c r="A169" s="1">
        <v>36396</v>
      </c>
      <c r="B169">
        <v>5.34375</v>
      </c>
    </row>
    <row r="170" spans="1:2" x14ac:dyDescent="0.35">
      <c r="A170" s="1">
        <v>36397</v>
      </c>
      <c r="B170">
        <v>5.3456299999999999</v>
      </c>
    </row>
    <row r="171" spans="1:2" x14ac:dyDescent="0.35">
      <c r="A171" s="1">
        <v>36398</v>
      </c>
      <c r="B171">
        <v>5.3449999999999998</v>
      </c>
    </row>
    <row r="172" spans="1:2" x14ac:dyDescent="0.35">
      <c r="A172" s="1">
        <v>36399</v>
      </c>
      <c r="B172">
        <v>5.3512500000000003</v>
      </c>
    </row>
    <row r="173" spans="1:2" x14ac:dyDescent="0.35">
      <c r="A173" s="1">
        <v>36402</v>
      </c>
      <c r="B173">
        <v>5.3512500000000003</v>
      </c>
    </row>
    <row r="174" spans="1:2" x14ac:dyDescent="0.35">
      <c r="A174" s="1">
        <v>36403</v>
      </c>
      <c r="B174">
        <v>5.35</v>
      </c>
    </row>
    <row r="175" spans="1:2" x14ac:dyDescent="0.35">
      <c r="A175" s="1">
        <v>36404</v>
      </c>
      <c r="B175">
        <v>5.35</v>
      </c>
    </row>
    <row r="176" spans="1:2" x14ac:dyDescent="0.35">
      <c r="A176" s="1">
        <v>36405</v>
      </c>
      <c r="B176">
        <v>5.3550000000000004</v>
      </c>
    </row>
    <row r="177" spans="1:2" x14ac:dyDescent="0.35">
      <c r="A177" s="1">
        <v>36406</v>
      </c>
      <c r="B177">
        <v>5.3512500000000003</v>
      </c>
    </row>
    <row r="178" spans="1:2" x14ac:dyDescent="0.35">
      <c r="A178" s="1">
        <v>36409</v>
      </c>
      <c r="B178">
        <v>5.3574999999999999</v>
      </c>
    </row>
    <row r="179" spans="1:2" x14ac:dyDescent="0.35">
      <c r="A179" s="1">
        <v>36410</v>
      </c>
      <c r="B179">
        <v>5.36625</v>
      </c>
    </row>
    <row r="180" spans="1:2" x14ac:dyDescent="0.35">
      <c r="A180" s="1">
        <v>36411</v>
      </c>
      <c r="B180">
        <v>5.3637499999999996</v>
      </c>
    </row>
    <row r="181" spans="1:2" x14ac:dyDescent="0.35">
      <c r="A181" s="1">
        <v>36412</v>
      </c>
      <c r="B181">
        <v>5.3587499999999997</v>
      </c>
    </row>
    <row r="182" spans="1:2" x14ac:dyDescent="0.35">
      <c r="A182" s="1">
        <v>36413</v>
      </c>
      <c r="B182">
        <v>5.3574999999999999</v>
      </c>
    </row>
    <row r="183" spans="1:2" x14ac:dyDescent="0.35">
      <c r="A183" s="1">
        <v>36416</v>
      </c>
      <c r="B183">
        <v>5.3562500000000002</v>
      </c>
    </row>
    <row r="184" spans="1:2" x14ac:dyDescent="0.35">
      <c r="A184" s="1">
        <v>36417</v>
      </c>
      <c r="B184">
        <v>5.3550000000000004</v>
      </c>
    </row>
    <row r="185" spans="1:2" x14ac:dyDescent="0.35">
      <c r="A185" s="1">
        <v>36418</v>
      </c>
      <c r="B185">
        <v>5.3525</v>
      </c>
    </row>
    <row r="186" spans="1:2" x14ac:dyDescent="0.35">
      <c r="A186" s="1">
        <v>36419</v>
      </c>
      <c r="B186">
        <v>5.3537499999999998</v>
      </c>
    </row>
    <row r="187" spans="1:2" x14ac:dyDescent="0.35">
      <c r="A187" s="1">
        <v>36420</v>
      </c>
      <c r="B187">
        <v>5.3487499999999999</v>
      </c>
    </row>
    <row r="188" spans="1:2" x14ac:dyDescent="0.35">
      <c r="A188" s="1">
        <v>36423</v>
      </c>
      <c r="B188">
        <v>5.3487499999999999</v>
      </c>
    </row>
    <row r="189" spans="1:2" x14ac:dyDescent="0.35">
      <c r="A189" s="1">
        <v>36424</v>
      </c>
      <c r="B189">
        <v>5.3462500000000004</v>
      </c>
    </row>
    <row r="190" spans="1:2" x14ac:dyDescent="0.35">
      <c r="A190" s="1">
        <v>36425</v>
      </c>
      <c r="B190">
        <v>5.3756300000000001</v>
      </c>
    </row>
    <row r="191" spans="1:2" x14ac:dyDescent="0.35">
      <c r="A191" s="1">
        <v>36426</v>
      </c>
      <c r="B191">
        <v>5.38375</v>
      </c>
    </row>
    <row r="192" spans="1:2" x14ac:dyDescent="0.35">
      <c r="A192" s="1">
        <v>36427</v>
      </c>
      <c r="B192">
        <v>5.3875000000000002</v>
      </c>
    </row>
    <row r="193" spans="1:2" x14ac:dyDescent="0.35">
      <c r="A193" s="1">
        <v>36430</v>
      </c>
      <c r="B193">
        <v>5.3937499999999998</v>
      </c>
    </row>
    <row r="194" spans="1:2" x14ac:dyDescent="0.35">
      <c r="A194" s="1">
        <v>36431</v>
      </c>
      <c r="B194">
        <v>5.4</v>
      </c>
    </row>
    <row r="195" spans="1:2" x14ac:dyDescent="0.35">
      <c r="A195" s="1">
        <v>36432</v>
      </c>
      <c r="B195">
        <v>5.4</v>
      </c>
    </row>
    <row r="196" spans="1:2" x14ac:dyDescent="0.35">
      <c r="A196" s="1">
        <v>36433</v>
      </c>
      <c r="B196">
        <v>5.3937499999999998</v>
      </c>
    </row>
    <row r="197" spans="1:2" x14ac:dyDescent="0.35">
      <c r="A197" s="1">
        <v>36434</v>
      </c>
      <c r="B197">
        <v>5.3925000000000001</v>
      </c>
    </row>
    <row r="198" spans="1:2" x14ac:dyDescent="0.35">
      <c r="A198" s="1">
        <v>36437</v>
      </c>
      <c r="B198">
        <v>5.3949999999999996</v>
      </c>
    </row>
    <row r="199" spans="1:2" x14ac:dyDescent="0.35">
      <c r="A199" s="1">
        <v>36438</v>
      </c>
      <c r="B199">
        <v>5.3962500000000002</v>
      </c>
    </row>
    <row r="200" spans="1:2" x14ac:dyDescent="0.35">
      <c r="A200" s="1">
        <v>36439</v>
      </c>
      <c r="B200">
        <v>5.3737500000000002</v>
      </c>
    </row>
    <row r="201" spans="1:2" x14ac:dyDescent="0.35">
      <c r="A201" s="1">
        <v>36440</v>
      </c>
      <c r="B201">
        <v>5.3650000000000002</v>
      </c>
    </row>
    <row r="202" spans="1:2" x14ac:dyDescent="0.35">
      <c r="A202" s="1">
        <v>36441</v>
      </c>
      <c r="B202">
        <v>5.3650000000000002</v>
      </c>
    </row>
    <row r="203" spans="1:2" x14ac:dyDescent="0.35">
      <c r="A203" s="1">
        <v>36444</v>
      </c>
      <c r="B203">
        <v>5.3674999999999997</v>
      </c>
    </row>
    <row r="204" spans="1:2" x14ac:dyDescent="0.35">
      <c r="A204" s="1">
        <v>36445</v>
      </c>
      <c r="B204">
        <v>5.36</v>
      </c>
    </row>
    <row r="205" spans="1:2" x14ac:dyDescent="0.35">
      <c r="A205" s="1">
        <v>36446</v>
      </c>
      <c r="B205">
        <v>5.3612500000000001</v>
      </c>
    </row>
    <row r="206" spans="1:2" x14ac:dyDescent="0.35">
      <c r="A206" s="1">
        <v>36447</v>
      </c>
      <c r="B206">
        <v>5.3574999999999999</v>
      </c>
    </row>
    <row r="207" spans="1:2" x14ac:dyDescent="0.35">
      <c r="A207" s="1">
        <v>36448</v>
      </c>
      <c r="B207">
        <v>5.3612500000000001</v>
      </c>
    </row>
    <row r="208" spans="1:2" x14ac:dyDescent="0.35">
      <c r="A208" s="1">
        <v>36451</v>
      </c>
      <c r="B208">
        <v>5.3637499999999996</v>
      </c>
    </row>
    <row r="209" spans="1:2" x14ac:dyDescent="0.35">
      <c r="A209" s="1">
        <v>36452</v>
      </c>
      <c r="B209">
        <v>5.3624999999999998</v>
      </c>
    </row>
    <row r="210" spans="1:2" x14ac:dyDescent="0.35">
      <c r="A210" s="1">
        <v>36453</v>
      </c>
      <c r="B210">
        <v>5.3512500000000003</v>
      </c>
    </row>
    <row r="211" spans="1:2" x14ac:dyDescent="0.35">
      <c r="A211" s="1">
        <v>36454</v>
      </c>
      <c r="B211">
        <v>5.3612500000000001</v>
      </c>
    </row>
    <row r="212" spans="1:2" x14ac:dyDescent="0.35">
      <c r="A212" s="1">
        <v>36455</v>
      </c>
      <c r="B212">
        <v>5.3637499999999996</v>
      </c>
    </row>
    <row r="213" spans="1:2" x14ac:dyDescent="0.35">
      <c r="A213" s="1">
        <v>36458</v>
      </c>
      <c r="B213">
        <v>5.3587499999999997</v>
      </c>
    </row>
    <row r="214" spans="1:2" x14ac:dyDescent="0.35">
      <c r="A214" s="1">
        <v>36459</v>
      </c>
      <c r="B214">
        <v>5.36625</v>
      </c>
    </row>
    <row r="215" spans="1:2" x14ac:dyDescent="0.35">
      <c r="A215" s="1">
        <v>36460</v>
      </c>
      <c r="B215">
        <v>5.36625</v>
      </c>
    </row>
    <row r="216" spans="1:2" x14ac:dyDescent="0.35">
      <c r="A216" s="1">
        <v>36461</v>
      </c>
      <c r="B216">
        <v>5.3687500000000004</v>
      </c>
    </row>
    <row r="217" spans="1:2" x14ac:dyDescent="0.35">
      <c r="A217" s="1">
        <v>36462</v>
      </c>
      <c r="B217">
        <v>5.36625</v>
      </c>
    </row>
    <row r="218" spans="1:2" x14ac:dyDescent="0.35">
      <c r="A218" s="1">
        <v>36465</v>
      </c>
      <c r="B218">
        <v>5.3674999999999997</v>
      </c>
    </row>
    <row r="219" spans="1:2" x14ac:dyDescent="0.35">
      <c r="A219" s="1">
        <v>36466</v>
      </c>
      <c r="B219">
        <v>5.36</v>
      </c>
    </row>
    <row r="220" spans="1:2" x14ac:dyDescent="0.35">
      <c r="A220" s="1">
        <v>36467</v>
      </c>
      <c r="B220">
        <v>5.3425000000000002</v>
      </c>
    </row>
    <row r="221" spans="1:2" x14ac:dyDescent="0.35">
      <c r="A221" s="1">
        <v>36468</v>
      </c>
      <c r="B221">
        <v>5.3337500000000002</v>
      </c>
    </row>
    <row r="222" spans="1:2" x14ac:dyDescent="0.35">
      <c r="A222" s="1">
        <v>36469</v>
      </c>
      <c r="B222">
        <v>5.3362499999999997</v>
      </c>
    </row>
    <row r="223" spans="1:2" x14ac:dyDescent="0.35">
      <c r="A223" s="1">
        <v>36472</v>
      </c>
      <c r="B223">
        <v>5.3312999999999997</v>
      </c>
    </row>
    <row r="224" spans="1:2" x14ac:dyDescent="0.35">
      <c r="A224" s="1">
        <v>36473</v>
      </c>
      <c r="B224">
        <v>5.3375000000000004</v>
      </c>
    </row>
    <row r="225" spans="1:2" x14ac:dyDescent="0.35">
      <c r="A225" s="1">
        <v>36474</v>
      </c>
      <c r="B225">
        <v>5.35</v>
      </c>
    </row>
    <row r="226" spans="1:2" x14ac:dyDescent="0.35">
      <c r="A226" s="1">
        <v>36475</v>
      </c>
      <c r="B226">
        <v>5.3887499999999999</v>
      </c>
    </row>
    <row r="227" spans="1:2" x14ac:dyDescent="0.35">
      <c r="A227" s="1">
        <v>36476</v>
      </c>
      <c r="B227">
        <v>5.4162499999999998</v>
      </c>
    </row>
    <row r="228" spans="1:2" x14ac:dyDescent="0.35">
      <c r="A228" s="1">
        <v>36479</v>
      </c>
      <c r="B228">
        <v>5.4537500000000003</v>
      </c>
    </row>
    <row r="229" spans="1:2" x14ac:dyDescent="0.35">
      <c r="A229" s="1">
        <v>36480</v>
      </c>
      <c r="B229">
        <v>5.4935900000000002</v>
      </c>
    </row>
    <row r="230" spans="1:2" x14ac:dyDescent="0.35">
      <c r="A230" s="1">
        <v>36481</v>
      </c>
      <c r="B230">
        <v>5.5512499999999996</v>
      </c>
    </row>
    <row r="231" spans="1:2" x14ac:dyDescent="0.35">
      <c r="A231" s="1">
        <v>36482</v>
      </c>
      <c r="B231">
        <v>5.5476600000000005</v>
      </c>
    </row>
    <row r="232" spans="1:2" x14ac:dyDescent="0.35">
      <c r="A232" s="1">
        <v>36483</v>
      </c>
      <c r="B232">
        <v>5.5487500000000001</v>
      </c>
    </row>
    <row r="233" spans="1:2" x14ac:dyDescent="0.35">
      <c r="A233" s="1">
        <v>36486</v>
      </c>
      <c r="B233">
        <v>5.55016</v>
      </c>
    </row>
    <row r="234" spans="1:2" x14ac:dyDescent="0.35">
      <c r="A234" s="1">
        <v>36487</v>
      </c>
      <c r="B234">
        <v>5.5551599999999999</v>
      </c>
    </row>
    <row r="235" spans="1:2" x14ac:dyDescent="0.35">
      <c r="A235" s="1">
        <v>36488</v>
      </c>
      <c r="B235">
        <v>5.5812499999999998</v>
      </c>
    </row>
    <row r="236" spans="1:2" x14ac:dyDescent="0.35">
      <c r="A236" s="1">
        <v>36489</v>
      </c>
      <c r="B236">
        <v>5.6256300000000001</v>
      </c>
    </row>
    <row r="237" spans="1:2" x14ac:dyDescent="0.35">
      <c r="A237" s="1">
        <v>36490</v>
      </c>
      <c r="B237">
        <v>5.6832799999999999</v>
      </c>
    </row>
    <row r="238" spans="1:2" x14ac:dyDescent="0.35">
      <c r="A238" s="1">
        <v>36493</v>
      </c>
      <c r="B238">
        <v>5.6871900000000002</v>
      </c>
    </row>
    <row r="239" spans="1:2" x14ac:dyDescent="0.35">
      <c r="A239" s="1">
        <v>36494</v>
      </c>
      <c r="B239">
        <v>5.6812500000000004</v>
      </c>
    </row>
    <row r="240" spans="1:2" x14ac:dyDescent="0.35">
      <c r="A240" s="1">
        <v>36495</v>
      </c>
      <c r="B240">
        <v>5.6217199999999998</v>
      </c>
    </row>
    <row r="241" spans="1:2" x14ac:dyDescent="0.35">
      <c r="A241" s="1">
        <v>36496</v>
      </c>
      <c r="B241">
        <v>5.5737500000000004</v>
      </c>
    </row>
    <row r="242" spans="1:2" x14ac:dyDescent="0.35">
      <c r="A242" s="1">
        <v>36497</v>
      </c>
      <c r="B242">
        <v>5.5653100000000002</v>
      </c>
    </row>
    <row r="243" spans="1:2" x14ac:dyDescent="0.35">
      <c r="A243" s="1">
        <v>36500</v>
      </c>
      <c r="B243">
        <v>5.5740600000000002</v>
      </c>
    </row>
    <row r="244" spans="1:2" x14ac:dyDescent="0.35">
      <c r="A244" s="1">
        <v>36501</v>
      </c>
      <c r="B244">
        <v>5.5728100000000005</v>
      </c>
    </row>
    <row r="245" spans="1:2" x14ac:dyDescent="0.35">
      <c r="A245" s="1">
        <v>36502</v>
      </c>
      <c r="B245">
        <v>5.5765599999999997</v>
      </c>
    </row>
    <row r="246" spans="1:2" x14ac:dyDescent="0.35">
      <c r="A246" s="1">
        <v>36503</v>
      </c>
      <c r="B246">
        <v>5.6074999999999999</v>
      </c>
    </row>
    <row r="247" spans="1:2" x14ac:dyDescent="0.35">
      <c r="A247" s="1">
        <v>36504</v>
      </c>
      <c r="B247">
        <v>5.6268799999999999</v>
      </c>
    </row>
    <row r="248" spans="1:2" x14ac:dyDescent="0.35">
      <c r="A248" s="1">
        <v>36507</v>
      </c>
      <c r="B248">
        <v>5.63375</v>
      </c>
    </row>
    <row r="249" spans="1:2" x14ac:dyDescent="0.35">
      <c r="A249" s="1">
        <v>36508</v>
      </c>
      <c r="B249">
        <v>5.6243800000000004</v>
      </c>
    </row>
    <row r="250" spans="1:2" x14ac:dyDescent="0.35">
      <c r="A250" s="1">
        <v>36509</v>
      </c>
      <c r="B250">
        <v>5.6231299999999997</v>
      </c>
    </row>
    <row r="251" spans="1:2" x14ac:dyDescent="0.35">
      <c r="A251" s="1">
        <v>36510</v>
      </c>
      <c r="B251">
        <v>5.6012500000000003</v>
      </c>
    </row>
    <row r="252" spans="1:2" x14ac:dyDescent="0.35">
      <c r="A252" s="1">
        <v>36511</v>
      </c>
      <c r="B252">
        <v>5.6012500000000003</v>
      </c>
    </row>
    <row r="253" spans="1:2" x14ac:dyDescent="0.35">
      <c r="A253" s="1">
        <v>36514</v>
      </c>
      <c r="B253">
        <v>5.5828100000000003</v>
      </c>
    </row>
    <row r="254" spans="1:2" x14ac:dyDescent="0.35">
      <c r="A254" s="1">
        <v>36515</v>
      </c>
      <c r="B254">
        <v>5.6124999999999998</v>
      </c>
    </row>
    <row r="255" spans="1:2" x14ac:dyDescent="0.35">
      <c r="A255" s="1">
        <v>36516</v>
      </c>
      <c r="B255">
        <v>5.6028099999999998</v>
      </c>
    </row>
    <row r="256" spans="1:2" x14ac:dyDescent="0.35">
      <c r="A256" s="1">
        <v>36517</v>
      </c>
      <c r="B256">
        <v>7.71875</v>
      </c>
    </row>
    <row r="257" spans="1:2" x14ac:dyDescent="0.35">
      <c r="A257" s="1">
        <v>36518</v>
      </c>
      <c r="B257">
        <v>7.7562499999999996</v>
      </c>
    </row>
    <row r="258" spans="1:2" x14ac:dyDescent="0.35">
      <c r="A258" s="1">
        <v>36521</v>
      </c>
      <c r="B258">
        <v>7.7562499999999996</v>
      </c>
    </row>
    <row r="259" spans="1:2" x14ac:dyDescent="0.35">
      <c r="A259" s="1">
        <v>36522</v>
      </c>
      <c r="B259">
        <v>7.7562499999999996</v>
      </c>
    </row>
    <row r="260" spans="1:2" x14ac:dyDescent="0.35">
      <c r="A260" s="1">
        <v>36523</v>
      </c>
      <c r="B260">
        <v>5.9234400000000003</v>
      </c>
    </row>
    <row r="261" spans="1:2" x14ac:dyDescent="0.35">
      <c r="A261" s="1">
        <v>36524</v>
      </c>
      <c r="B261">
        <v>5.9234400000000003</v>
      </c>
    </row>
    <row r="262" spans="1:2" x14ac:dyDescent="0.35">
      <c r="A262" s="1">
        <v>36525</v>
      </c>
      <c r="B262">
        <v>5.9234400000000003</v>
      </c>
    </row>
    <row r="263" spans="1:2" x14ac:dyDescent="0.35">
      <c r="A263" s="1">
        <v>36528</v>
      </c>
      <c r="B263">
        <v>5.9234400000000003</v>
      </c>
    </row>
    <row r="264" spans="1:2" x14ac:dyDescent="0.35">
      <c r="A264" s="1">
        <v>36529</v>
      </c>
      <c r="B264">
        <v>5.6468800000000003</v>
      </c>
    </row>
    <row r="265" spans="1:2" x14ac:dyDescent="0.35">
      <c r="A265" s="1">
        <v>36530</v>
      </c>
      <c r="B265">
        <v>5.6050000000000004</v>
      </c>
    </row>
    <row r="266" spans="1:2" x14ac:dyDescent="0.35">
      <c r="A266" s="1">
        <v>36531</v>
      </c>
      <c r="B266">
        <v>5.6054700000000004</v>
      </c>
    </row>
    <row r="267" spans="1:2" x14ac:dyDescent="0.35">
      <c r="A267" s="1">
        <v>36532</v>
      </c>
      <c r="B267">
        <v>5.6050000000000004</v>
      </c>
    </row>
    <row r="268" spans="1:2" x14ac:dyDescent="0.35">
      <c r="A268" s="1">
        <v>36535</v>
      </c>
      <c r="B268">
        <v>5.6293800000000003</v>
      </c>
    </row>
    <row r="269" spans="1:2" x14ac:dyDescent="0.35">
      <c r="A269" s="1">
        <v>36536</v>
      </c>
      <c r="B269">
        <v>5.64438</v>
      </c>
    </row>
    <row r="270" spans="1:2" x14ac:dyDescent="0.35">
      <c r="A270" s="1">
        <v>36537</v>
      </c>
      <c r="B270">
        <v>5.6437499999999998</v>
      </c>
    </row>
    <row r="271" spans="1:2" x14ac:dyDescent="0.35">
      <c r="A271" s="1">
        <v>36538</v>
      </c>
      <c r="B271">
        <v>5.6231299999999997</v>
      </c>
    </row>
    <row r="272" spans="1:2" x14ac:dyDescent="0.35">
      <c r="A272" s="1">
        <v>36539</v>
      </c>
      <c r="B272">
        <v>5.6225000000000005</v>
      </c>
    </row>
    <row r="273" spans="1:2" x14ac:dyDescent="0.35">
      <c r="A273" s="1">
        <v>36542</v>
      </c>
      <c r="B273">
        <v>5.63</v>
      </c>
    </row>
    <row r="274" spans="1:2" x14ac:dyDescent="0.35">
      <c r="A274" s="1">
        <v>36543</v>
      </c>
      <c r="B274">
        <v>5.6462500000000002</v>
      </c>
    </row>
    <row r="275" spans="1:2" x14ac:dyDescent="0.35">
      <c r="A275" s="1">
        <v>36544</v>
      </c>
      <c r="B275">
        <v>5.63063</v>
      </c>
    </row>
    <row r="276" spans="1:2" x14ac:dyDescent="0.35">
      <c r="A276" s="1">
        <v>36545</v>
      </c>
      <c r="B276">
        <v>5.6231299999999997</v>
      </c>
    </row>
    <row r="277" spans="1:2" x14ac:dyDescent="0.35">
      <c r="A277" s="1">
        <v>36546</v>
      </c>
      <c r="B277">
        <v>5.6587499999999995</v>
      </c>
    </row>
    <row r="278" spans="1:2" x14ac:dyDescent="0.35">
      <c r="A278" s="1">
        <v>36549</v>
      </c>
      <c r="B278">
        <v>5.6595300000000002</v>
      </c>
    </row>
    <row r="279" spans="1:2" x14ac:dyDescent="0.35">
      <c r="A279" s="1">
        <v>36550</v>
      </c>
      <c r="B279">
        <v>5.6607799999999999</v>
      </c>
    </row>
    <row r="280" spans="1:2" x14ac:dyDescent="0.35">
      <c r="A280" s="1">
        <v>36551</v>
      </c>
      <c r="B280">
        <v>5.6482799999999997</v>
      </c>
    </row>
    <row r="281" spans="1:2" x14ac:dyDescent="0.35">
      <c r="A281" s="1">
        <v>36552</v>
      </c>
      <c r="B281">
        <v>5.7398400000000001</v>
      </c>
    </row>
    <row r="282" spans="1:2" x14ac:dyDescent="0.35">
      <c r="A282" s="1">
        <v>36553</v>
      </c>
      <c r="B282">
        <v>5.7801600000000004</v>
      </c>
    </row>
    <row r="283" spans="1:2" x14ac:dyDescent="0.35">
      <c r="A283" s="1">
        <v>36556</v>
      </c>
      <c r="B283">
        <v>5.8579699999999999</v>
      </c>
    </row>
    <row r="284" spans="1:2" x14ac:dyDescent="0.35">
      <c r="A284" s="1">
        <v>36557</v>
      </c>
      <c r="B284">
        <v>5.8743800000000004</v>
      </c>
    </row>
    <row r="285" spans="1:2" x14ac:dyDescent="0.35">
      <c r="A285" s="1">
        <v>36558</v>
      </c>
      <c r="B285">
        <v>5.8812499999999996</v>
      </c>
    </row>
    <row r="286" spans="1:2" x14ac:dyDescent="0.35">
      <c r="A286" s="1">
        <v>36559</v>
      </c>
      <c r="B286">
        <v>5.87188</v>
      </c>
    </row>
    <row r="287" spans="1:2" x14ac:dyDescent="0.35">
      <c r="A287" s="1">
        <v>36560</v>
      </c>
      <c r="B287">
        <v>5.86</v>
      </c>
    </row>
    <row r="288" spans="1:2" x14ac:dyDescent="0.35">
      <c r="A288" s="1">
        <v>36563</v>
      </c>
      <c r="B288">
        <v>5.8579699999999999</v>
      </c>
    </row>
    <row r="289" spans="1:2" x14ac:dyDescent="0.35">
      <c r="A289" s="1">
        <v>36564</v>
      </c>
      <c r="B289">
        <v>5.8579699999999999</v>
      </c>
    </row>
    <row r="290" spans="1:2" x14ac:dyDescent="0.35">
      <c r="A290" s="1">
        <v>36565</v>
      </c>
      <c r="B290">
        <v>5.8365600000000004</v>
      </c>
    </row>
    <row r="291" spans="1:2" x14ac:dyDescent="0.35">
      <c r="A291" s="1">
        <v>36566</v>
      </c>
      <c r="B291">
        <v>5.8265599999999997</v>
      </c>
    </row>
    <row r="292" spans="1:2" x14ac:dyDescent="0.35">
      <c r="A292" s="1">
        <v>36567</v>
      </c>
      <c r="B292">
        <v>5.8317199999999998</v>
      </c>
    </row>
    <row r="293" spans="1:2" x14ac:dyDescent="0.35">
      <c r="A293" s="1">
        <v>36570</v>
      </c>
      <c r="B293">
        <v>5.8303099999999999</v>
      </c>
    </row>
    <row r="294" spans="1:2" x14ac:dyDescent="0.35">
      <c r="A294" s="1">
        <v>36571</v>
      </c>
      <c r="B294">
        <v>5.8228100000000005</v>
      </c>
    </row>
    <row r="295" spans="1:2" x14ac:dyDescent="0.35">
      <c r="A295" s="1">
        <v>36572</v>
      </c>
      <c r="B295">
        <v>5.8100000000000005</v>
      </c>
    </row>
    <row r="296" spans="1:2" x14ac:dyDescent="0.35">
      <c r="A296" s="1">
        <v>36573</v>
      </c>
      <c r="B296">
        <v>5.8039100000000001</v>
      </c>
    </row>
    <row r="297" spans="1:2" x14ac:dyDescent="0.35">
      <c r="A297" s="1">
        <v>36574</v>
      </c>
      <c r="B297">
        <v>5.8190600000000003</v>
      </c>
    </row>
    <row r="298" spans="1:2" x14ac:dyDescent="0.35">
      <c r="A298" s="1">
        <v>36577</v>
      </c>
      <c r="B298">
        <v>5.8365600000000004</v>
      </c>
    </row>
    <row r="299" spans="1:2" x14ac:dyDescent="0.35">
      <c r="A299" s="1">
        <v>36578</v>
      </c>
      <c r="B299">
        <v>5.8417200000000005</v>
      </c>
    </row>
    <row r="300" spans="1:2" x14ac:dyDescent="0.35">
      <c r="A300" s="1">
        <v>36579</v>
      </c>
      <c r="B300">
        <v>5.8417200000000005</v>
      </c>
    </row>
    <row r="301" spans="1:2" x14ac:dyDescent="0.35">
      <c r="A301" s="1">
        <v>36580</v>
      </c>
      <c r="B301">
        <v>5.8412500000000005</v>
      </c>
    </row>
    <row r="302" spans="1:2" x14ac:dyDescent="0.35">
      <c r="A302" s="1">
        <v>36581</v>
      </c>
      <c r="B302">
        <v>5.8504699999999996</v>
      </c>
    </row>
    <row r="303" spans="1:2" x14ac:dyDescent="0.35">
      <c r="A303" s="1">
        <v>36584</v>
      </c>
      <c r="B303">
        <v>5.8315599999999996</v>
      </c>
    </row>
    <row r="304" spans="1:2" x14ac:dyDescent="0.35">
      <c r="A304" s="1">
        <v>36585</v>
      </c>
      <c r="B304">
        <v>5.8337500000000002</v>
      </c>
    </row>
    <row r="305" spans="1:2" x14ac:dyDescent="0.35">
      <c r="A305" s="1">
        <v>36586</v>
      </c>
      <c r="B305">
        <v>5.8265599999999997</v>
      </c>
    </row>
    <row r="306" spans="1:2" x14ac:dyDescent="0.35">
      <c r="A306" s="1">
        <v>36587</v>
      </c>
      <c r="B306">
        <v>5.8278100000000004</v>
      </c>
    </row>
    <row r="307" spans="1:2" x14ac:dyDescent="0.35">
      <c r="A307" s="1">
        <v>36588</v>
      </c>
      <c r="B307">
        <v>5.82531</v>
      </c>
    </row>
    <row r="308" spans="1:2" x14ac:dyDescent="0.35">
      <c r="A308" s="1">
        <v>36591</v>
      </c>
      <c r="B308">
        <v>5.82531</v>
      </c>
    </row>
    <row r="309" spans="1:2" x14ac:dyDescent="0.35">
      <c r="A309" s="1">
        <v>36592</v>
      </c>
      <c r="B309">
        <v>5.8240600000000002</v>
      </c>
    </row>
    <row r="310" spans="1:2" x14ac:dyDescent="0.35">
      <c r="A310" s="1">
        <v>36593</v>
      </c>
      <c r="B310">
        <v>5.8190600000000003</v>
      </c>
    </row>
    <row r="311" spans="1:2" x14ac:dyDescent="0.35">
      <c r="A311" s="1">
        <v>36594</v>
      </c>
      <c r="B311">
        <v>5.8228100000000005</v>
      </c>
    </row>
    <row r="312" spans="1:2" x14ac:dyDescent="0.35">
      <c r="A312" s="1">
        <v>36595</v>
      </c>
      <c r="B312">
        <v>5.82531</v>
      </c>
    </row>
    <row r="313" spans="1:2" x14ac:dyDescent="0.35">
      <c r="A313" s="1">
        <v>36598</v>
      </c>
      <c r="B313">
        <v>5.8404699999999998</v>
      </c>
    </row>
    <row r="314" spans="1:2" x14ac:dyDescent="0.35">
      <c r="A314" s="1">
        <v>36599</v>
      </c>
      <c r="B314">
        <v>5.8674999999999997</v>
      </c>
    </row>
    <row r="315" spans="1:2" x14ac:dyDescent="0.35">
      <c r="A315" s="1">
        <v>36600</v>
      </c>
      <c r="B315">
        <v>5.8912500000000003</v>
      </c>
    </row>
    <row r="316" spans="1:2" x14ac:dyDescent="0.35">
      <c r="A316" s="1">
        <v>36601</v>
      </c>
      <c r="B316">
        <v>6.03</v>
      </c>
    </row>
    <row r="317" spans="1:2" x14ac:dyDescent="0.35">
      <c r="A317" s="1">
        <v>36602</v>
      </c>
      <c r="B317">
        <v>6.06</v>
      </c>
    </row>
    <row r="318" spans="1:2" x14ac:dyDescent="0.35">
      <c r="A318" s="1">
        <v>36605</v>
      </c>
      <c r="B318">
        <v>6.0837500000000002</v>
      </c>
    </row>
    <row r="319" spans="1:2" x14ac:dyDescent="0.35">
      <c r="A319" s="1">
        <v>36606</v>
      </c>
      <c r="B319">
        <v>6.0925000000000002</v>
      </c>
    </row>
    <row r="320" spans="1:2" x14ac:dyDescent="0.35">
      <c r="A320" s="1">
        <v>36607</v>
      </c>
      <c r="B320">
        <v>6.0875000000000004</v>
      </c>
    </row>
    <row r="321" spans="1:2" x14ac:dyDescent="0.35">
      <c r="A321" s="1">
        <v>36608</v>
      </c>
      <c r="B321">
        <v>6.1532799999999996</v>
      </c>
    </row>
    <row r="322" spans="1:2" x14ac:dyDescent="0.35">
      <c r="A322" s="1">
        <v>36609</v>
      </c>
      <c r="B322">
        <v>6.1587500000000004</v>
      </c>
    </row>
    <row r="323" spans="1:2" x14ac:dyDescent="0.35">
      <c r="A323" s="1">
        <v>36612</v>
      </c>
      <c r="B323">
        <v>6.165</v>
      </c>
    </row>
    <row r="324" spans="1:2" x14ac:dyDescent="0.35">
      <c r="A324" s="1">
        <v>36613</v>
      </c>
      <c r="B324">
        <v>6.1737500000000001</v>
      </c>
    </row>
    <row r="325" spans="1:2" x14ac:dyDescent="0.35">
      <c r="A325" s="1">
        <v>36614</v>
      </c>
      <c r="B325">
        <v>6.18</v>
      </c>
    </row>
    <row r="326" spans="1:2" x14ac:dyDescent="0.35">
      <c r="A326" s="1">
        <v>36615</v>
      </c>
      <c r="B326">
        <v>6.1387499999999999</v>
      </c>
    </row>
    <row r="327" spans="1:2" x14ac:dyDescent="0.35">
      <c r="A327" s="1">
        <v>36616</v>
      </c>
      <c r="B327">
        <v>6.1331300000000004</v>
      </c>
    </row>
    <row r="328" spans="1:2" x14ac:dyDescent="0.35">
      <c r="A328" s="1">
        <v>36619</v>
      </c>
      <c r="B328">
        <v>6.1325000000000003</v>
      </c>
    </row>
    <row r="329" spans="1:2" x14ac:dyDescent="0.35">
      <c r="A329" s="1">
        <v>36620</v>
      </c>
      <c r="B329">
        <v>6.1268799999999999</v>
      </c>
    </row>
    <row r="330" spans="1:2" x14ac:dyDescent="0.35">
      <c r="A330" s="1">
        <v>36621</v>
      </c>
      <c r="B330">
        <v>6.0967200000000004</v>
      </c>
    </row>
    <row r="331" spans="1:2" x14ac:dyDescent="0.35">
      <c r="A331" s="1">
        <v>36622</v>
      </c>
      <c r="B331">
        <v>6.0892200000000001</v>
      </c>
    </row>
    <row r="332" spans="1:2" x14ac:dyDescent="0.35">
      <c r="A332" s="1">
        <v>36623</v>
      </c>
      <c r="B332">
        <v>6.0929700000000002</v>
      </c>
    </row>
    <row r="333" spans="1:2" x14ac:dyDescent="0.35">
      <c r="A333" s="1">
        <v>36626</v>
      </c>
      <c r="B333">
        <v>6.0929700000000002</v>
      </c>
    </row>
    <row r="334" spans="1:2" x14ac:dyDescent="0.35">
      <c r="A334" s="1">
        <v>36627</v>
      </c>
      <c r="B334">
        <v>6.0979700000000001</v>
      </c>
    </row>
    <row r="335" spans="1:2" x14ac:dyDescent="0.35">
      <c r="A335" s="1">
        <v>36628</v>
      </c>
      <c r="B335">
        <v>6.0954699999999997</v>
      </c>
    </row>
    <row r="336" spans="1:2" x14ac:dyDescent="0.35">
      <c r="A336" s="1">
        <v>36629</v>
      </c>
      <c r="B336">
        <v>6.0992199999999999</v>
      </c>
    </row>
    <row r="337" spans="1:2" x14ac:dyDescent="0.35">
      <c r="A337" s="1">
        <v>36630</v>
      </c>
      <c r="B337">
        <v>6.1004699999999996</v>
      </c>
    </row>
    <row r="338" spans="1:2" x14ac:dyDescent="0.35">
      <c r="A338" s="1">
        <v>36633</v>
      </c>
      <c r="B338">
        <v>6.1025</v>
      </c>
    </row>
    <row r="339" spans="1:2" x14ac:dyDescent="0.35">
      <c r="A339" s="1">
        <v>36634</v>
      </c>
      <c r="B339">
        <v>6.0954699999999997</v>
      </c>
    </row>
    <row r="340" spans="1:2" x14ac:dyDescent="0.35">
      <c r="A340" s="1">
        <v>36635</v>
      </c>
      <c r="B340">
        <v>6.1093799999999998</v>
      </c>
    </row>
    <row r="341" spans="1:2" x14ac:dyDescent="0.35">
      <c r="A341" s="1">
        <v>36636</v>
      </c>
      <c r="B341">
        <v>6.1050000000000004</v>
      </c>
    </row>
    <row r="342" spans="1:2" x14ac:dyDescent="0.35">
      <c r="A342" s="1">
        <v>36637</v>
      </c>
      <c r="B342">
        <v>6.1050000000000004</v>
      </c>
    </row>
    <row r="343" spans="1:2" x14ac:dyDescent="0.35">
      <c r="A343" s="1">
        <v>36640</v>
      </c>
      <c r="B343">
        <v>6.1050000000000004</v>
      </c>
    </row>
    <row r="344" spans="1:2" x14ac:dyDescent="0.35">
      <c r="A344" s="1">
        <v>36641</v>
      </c>
      <c r="B344">
        <v>6.1137499999999996</v>
      </c>
    </row>
    <row r="345" spans="1:2" x14ac:dyDescent="0.35">
      <c r="A345" s="1">
        <v>36642</v>
      </c>
      <c r="B345">
        <v>6.1187500000000004</v>
      </c>
    </row>
    <row r="346" spans="1:2" x14ac:dyDescent="0.35">
      <c r="A346" s="1">
        <v>36643</v>
      </c>
      <c r="B346">
        <v>6.1112500000000001</v>
      </c>
    </row>
    <row r="347" spans="1:2" x14ac:dyDescent="0.35">
      <c r="A347" s="1">
        <v>36644</v>
      </c>
      <c r="B347">
        <v>6.1237500000000002</v>
      </c>
    </row>
    <row r="348" spans="1:2" x14ac:dyDescent="0.35">
      <c r="A348" s="1">
        <v>36647</v>
      </c>
      <c r="B348">
        <v>6.1237500000000002</v>
      </c>
    </row>
    <row r="349" spans="1:2" x14ac:dyDescent="0.35">
      <c r="A349" s="1">
        <v>36648</v>
      </c>
      <c r="B349">
        <v>6.13375</v>
      </c>
    </row>
    <row r="350" spans="1:2" x14ac:dyDescent="0.35">
      <c r="A350" s="1">
        <v>36649</v>
      </c>
      <c r="B350">
        <v>6.1243800000000004</v>
      </c>
    </row>
    <row r="351" spans="1:2" x14ac:dyDescent="0.35">
      <c r="A351" s="1">
        <v>36650</v>
      </c>
      <c r="B351">
        <v>6.13</v>
      </c>
    </row>
    <row r="352" spans="1:2" x14ac:dyDescent="0.35">
      <c r="A352" s="1">
        <v>36651</v>
      </c>
      <c r="B352">
        <v>6.1624999999999996</v>
      </c>
    </row>
    <row r="353" spans="1:2" x14ac:dyDescent="0.35">
      <c r="A353" s="1">
        <v>36654</v>
      </c>
      <c r="B353">
        <v>6.1809399999999997</v>
      </c>
    </row>
    <row r="354" spans="1:2" x14ac:dyDescent="0.35">
      <c r="A354" s="1">
        <v>36655</v>
      </c>
      <c r="B354">
        <v>6.2210900000000002</v>
      </c>
    </row>
    <row r="355" spans="1:2" x14ac:dyDescent="0.35">
      <c r="A355" s="1">
        <v>36656</v>
      </c>
      <c r="B355">
        <v>6.2637499999999999</v>
      </c>
    </row>
    <row r="356" spans="1:2" x14ac:dyDescent="0.35">
      <c r="A356" s="1">
        <v>36657</v>
      </c>
      <c r="B356">
        <v>6.4321900000000003</v>
      </c>
    </row>
    <row r="357" spans="1:2" x14ac:dyDescent="0.35">
      <c r="A357" s="1">
        <v>36658</v>
      </c>
      <c r="B357">
        <v>6.5287500000000005</v>
      </c>
    </row>
    <row r="358" spans="1:2" x14ac:dyDescent="0.35">
      <c r="A358" s="1">
        <v>36661</v>
      </c>
      <c r="B358">
        <v>6.5600000000000005</v>
      </c>
    </row>
    <row r="359" spans="1:2" x14ac:dyDescent="0.35">
      <c r="A359" s="1">
        <v>36662</v>
      </c>
      <c r="B359">
        <v>6.5628099999999998</v>
      </c>
    </row>
    <row r="360" spans="1:2" x14ac:dyDescent="0.35">
      <c r="A360" s="1">
        <v>36663</v>
      </c>
      <c r="B360">
        <v>6.5628099999999998</v>
      </c>
    </row>
    <row r="361" spans="1:2" x14ac:dyDescent="0.35">
      <c r="A361" s="1">
        <v>36664</v>
      </c>
      <c r="B361">
        <v>6.5625</v>
      </c>
    </row>
    <row r="362" spans="1:2" x14ac:dyDescent="0.35">
      <c r="A362" s="1">
        <v>36665</v>
      </c>
      <c r="B362">
        <v>6.5615600000000001</v>
      </c>
    </row>
    <row r="363" spans="1:2" x14ac:dyDescent="0.35">
      <c r="A363" s="1">
        <v>36668</v>
      </c>
      <c r="B363">
        <v>6.5615600000000001</v>
      </c>
    </row>
    <row r="364" spans="1:2" x14ac:dyDescent="0.35">
      <c r="A364" s="1">
        <v>36669</v>
      </c>
      <c r="B364">
        <v>6.56656</v>
      </c>
    </row>
    <row r="365" spans="1:2" x14ac:dyDescent="0.35">
      <c r="A365" s="1">
        <v>36670</v>
      </c>
      <c r="B365">
        <v>6.56656</v>
      </c>
    </row>
    <row r="366" spans="1:2" x14ac:dyDescent="0.35">
      <c r="A366" s="1">
        <v>36671</v>
      </c>
      <c r="B366">
        <v>6.5715599999999998</v>
      </c>
    </row>
    <row r="367" spans="1:2" x14ac:dyDescent="0.35">
      <c r="A367" s="1">
        <v>36672</v>
      </c>
      <c r="B367">
        <v>6.5979700000000001</v>
      </c>
    </row>
    <row r="368" spans="1:2" x14ac:dyDescent="0.35">
      <c r="A368" s="1">
        <v>36675</v>
      </c>
      <c r="B368">
        <v>6.5979700000000001</v>
      </c>
    </row>
    <row r="369" spans="1:2" x14ac:dyDescent="0.35">
      <c r="A369" s="1">
        <v>36676</v>
      </c>
      <c r="B369">
        <v>6.6187500000000004</v>
      </c>
    </row>
    <row r="370" spans="1:2" x14ac:dyDescent="0.35">
      <c r="A370" s="1">
        <v>36677</v>
      </c>
      <c r="B370">
        <v>6.62</v>
      </c>
    </row>
    <row r="371" spans="1:2" x14ac:dyDescent="0.35">
      <c r="A371" s="1">
        <v>36678</v>
      </c>
      <c r="B371">
        <v>6.62</v>
      </c>
    </row>
    <row r="372" spans="1:2" x14ac:dyDescent="0.35">
      <c r="A372" s="1">
        <v>36679</v>
      </c>
      <c r="B372">
        <v>6.6124999999999998</v>
      </c>
    </row>
    <row r="373" spans="1:2" x14ac:dyDescent="0.35">
      <c r="A373" s="1">
        <v>36682</v>
      </c>
      <c r="B373">
        <v>6.5987499999999999</v>
      </c>
    </row>
    <row r="374" spans="1:2" x14ac:dyDescent="0.35">
      <c r="A374" s="1">
        <v>36683</v>
      </c>
      <c r="B374">
        <v>6.59375</v>
      </c>
    </row>
    <row r="375" spans="1:2" x14ac:dyDescent="0.35">
      <c r="A375" s="1">
        <v>36684</v>
      </c>
      <c r="B375">
        <v>6.5975000000000001</v>
      </c>
    </row>
    <row r="376" spans="1:2" x14ac:dyDescent="0.35">
      <c r="A376" s="1">
        <v>36685</v>
      </c>
      <c r="B376">
        <v>6.6074999999999999</v>
      </c>
    </row>
    <row r="377" spans="1:2" x14ac:dyDescent="0.35">
      <c r="A377" s="1">
        <v>36686</v>
      </c>
      <c r="B377">
        <v>6.6150000000000002</v>
      </c>
    </row>
    <row r="378" spans="1:2" x14ac:dyDescent="0.35">
      <c r="A378" s="1">
        <v>36689</v>
      </c>
      <c r="B378">
        <v>6.6150000000000002</v>
      </c>
    </row>
    <row r="379" spans="1:2" x14ac:dyDescent="0.35">
      <c r="A379" s="1">
        <v>36690</v>
      </c>
      <c r="B379">
        <v>6.6168800000000001</v>
      </c>
    </row>
    <row r="380" spans="1:2" x14ac:dyDescent="0.35">
      <c r="A380" s="1">
        <v>36691</v>
      </c>
      <c r="B380">
        <v>6.6074999999999999</v>
      </c>
    </row>
    <row r="381" spans="1:2" x14ac:dyDescent="0.35">
      <c r="A381" s="1">
        <v>36692</v>
      </c>
      <c r="B381">
        <v>6.6025</v>
      </c>
    </row>
    <row r="382" spans="1:2" x14ac:dyDescent="0.35">
      <c r="A382" s="1">
        <v>36693</v>
      </c>
      <c r="B382">
        <v>6.6037499999999998</v>
      </c>
    </row>
    <row r="383" spans="1:2" x14ac:dyDescent="0.35">
      <c r="A383" s="1">
        <v>36696</v>
      </c>
      <c r="B383">
        <v>6.5925000000000002</v>
      </c>
    </row>
    <row r="384" spans="1:2" x14ac:dyDescent="0.35">
      <c r="A384" s="1">
        <v>36697</v>
      </c>
      <c r="B384">
        <v>6.585</v>
      </c>
    </row>
    <row r="385" spans="1:2" x14ac:dyDescent="0.35">
      <c r="A385" s="1">
        <v>36698</v>
      </c>
      <c r="B385">
        <v>6.5812499999999998</v>
      </c>
    </row>
    <row r="386" spans="1:2" x14ac:dyDescent="0.35">
      <c r="A386" s="1">
        <v>36699</v>
      </c>
      <c r="B386">
        <v>6.8274999999999997</v>
      </c>
    </row>
    <row r="387" spans="1:2" x14ac:dyDescent="0.35">
      <c r="A387" s="1">
        <v>36700</v>
      </c>
      <c r="B387">
        <v>6.8237500000000004</v>
      </c>
    </row>
    <row r="388" spans="1:2" x14ac:dyDescent="0.35">
      <c r="A388" s="1">
        <v>36703</v>
      </c>
      <c r="B388">
        <v>6.8550000000000004</v>
      </c>
    </row>
    <row r="389" spans="1:2" x14ac:dyDescent="0.35">
      <c r="A389" s="1">
        <v>36704</v>
      </c>
      <c r="B389">
        <v>6.87</v>
      </c>
    </row>
    <row r="390" spans="1:2" x14ac:dyDescent="0.35">
      <c r="A390" s="1">
        <v>36705</v>
      </c>
      <c r="B390">
        <v>6.9275000000000002</v>
      </c>
    </row>
    <row r="391" spans="1:2" x14ac:dyDescent="0.35">
      <c r="A391" s="1">
        <v>36706</v>
      </c>
      <c r="B391">
        <v>6.66</v>
      </c>
    </row>
    <row r="392" spans="1:2" x14ac:dyDescent="0.35">
      <c r="A392" s="1">
        <v>36707</v>
      </c>
      <c r="B392">
        <v>6.6349999999999998</v>
      </c>
    </row>
    <row r="393" spans="1:2" x14ac:dyDescent="0.35">
      <c r="A393" s="1">
        <v>36710</v>
      </c>
      <c r="B393">
        <v>6.6274999999999995</v>
      </c>
    </row>
    <row r="394" spans="1:2" x14ac:dyDescent="0.35">
      <c r="A394" s="1">
        <v>36711</v>
      </c>
      <c r="B394">
        <v>6.625</v>
      </c>
    </row>
    <row r="395" spans="1:2" x14ac:dyDescent="0.35">
      <c r="A395" s="1">
        <v>36712</v>
      </c>
      <c r="B395">
        <v>6.62</v>
      </c>
    </row>
    <row r="396" spans="1:2" x14ac:dyDescent="0.35">
      <c r="A396" s="1">
        <v>36713</v>
      </c>
      <c r="B396">
        <v>6.6137499999999996</v>
      </c>
    </row>
    <row r="397" spans="1:2" x14ac:dyDescent="0.35">
      <c r="A397" s="1">
        <v>36714</v>
      </c>
      <c r="B397">
        <v>6.6150000000000002</v>
      </c>
    </row>
    <row r="398" spans="1:2" x14ac:dyDescent="0.35">
      <c r="A398" s="1">
        <v>36717</v>
      </c>
      <c r="B398">
        <v>6.61625</v>
      </c>
    </row>
    <row r="399" spans="1:2" x14ac:dyDescent="0.35">
      <c r="A399" s="1">
        <v>36718</v>
      </c>
      <c r="B399">
        <v>6.6187500000000004</v>
      </c>
    </row>
    <row r="400" spans="1:2" x14ac:dyDescent="0.35">
      <c r="A400" s="1">
        <v>36719</v>
      </c>
      <c r="B400">
        <v>6.6174999999999997</v>
      </c>
    </row>
    <row r="401" spans="1:2" x14ac:dyDescent="0.35">
      <c r="A401" s="1">
        <v>36720</v>
      </c>
      <c r="B401">
        <v>6.6074999999999999</v>
      </c>
    </row>
    <row r="402" spans="1:2" x14ac:dyDescent="0.35">
      <c r="A402" s="1">
        <v>36721</v>
      </c>
      <c r="B402">
        <v>6.6050000000000004</v>
      </c>
    </row>
    <row r="403" spans="1:2" x14ac:dyDescent="0.35">
      <c r="A403" s="1">
        <v>36724</v>
      </c>
      <c r="B403">
        <v>6.5975000000000001</v>
      </c>
    </row>
    <row r="404" spans="1:2" x14ac:dyDescent="0.35">
      <c r="A404" s="1">
        <v>36725</v>
      </c>
      <c r="B404">
        <v>6.59375</v>
      </c>
    </row>
    <row r="405" spans="1:2" x14ac:dyDescent="0.35">
      <c r="A405" s="1">
        <v>36726</v>
      </c>
      <c r="B405">
        <v>6.5912500000000005</v>
      </c>
    </row>
    <row r="406" spans="1:2" x14ac:dyDescent="0.35">
      <c r="A406" s="1">
        <v>36727</v>
      </c>
      <c r="B406">
        <v>6.5887500000000001</v>
      </c>
    </row>
    <row r="407" spans="1:2" x14ac:dyDescent="0.35">
      <c r="A407" s="1">
        <v>36728</v>
      </c>
      <c r="B407">
        <v>6.6012500000000003</v>
      </c>
    </row>
    <row r="408" spans="1:2" x14ac:dyDescent="0.35">
      <c r="A408" s="1">
        <v>36731</v>
      </c>
      <c r="B408">
        <v>6.6037499999999998</v>
      </c>
    </row>
    <row r="409" spans="1:2" x14ac:dyDescent="0.35">
      <c r="A409" s="1">
        <v>36732</v>
      </c>
      <c r="B409">
        <v>6.6062500000000002</v>
      </c>
    </row>
    <row r="410" spans="1:2" x14ac:dyDescent="0.35">
      <c r="A410" s="1">
        <v>36733</v>
      </c>
      <c r="B410">
        <v>6.6025</v>
      </c>
    </row>
    <row r="411" spans="1:2" x14ac:dyDescent="0.35">
      <c r="A411" s="1">
        <v>36734</v>
      </c>
      <c r="B411">
        <v>6.6050000000000004</v>
      </c>
    </row>
    <row r="412" spans="1:2" x14ac:dyDescent="0.35">
      <c r="A412" s="1">
        <v>36735</v>
      </c>
      <c r="B412">
        <v>6.6025</v>
      </c>
    </row>
    <row r="413" spans="1:2" x14ac:dyDescent="0.35">
      <c r="A413" s="1">
        <v>36738</v>
      </c>
      <c r="B413">
        <v>6.5975000000000001</v>
      </c>
    </row>
    <row r="414" spans="1:2" x14ac:dyDescent="0.35">
      <c r="A414" s="1">
        <v>36739</v>
      </c>
      <c r="B414">
        <v>6.5987499999999999</v>
      </c>
    </row>
    <row r="415" spans="1:2" x14ac:dyDescent="0.35">
      <c r="A415" s="1">
        <v>36740</v>
      </c>
      <c r="B415">
        <v>6.59375</v>
      </c>
    </row>
    <row r="416" spans="1:2" x14ac:dyDescent="0.35">
      <c r="A416" s="1">
        <v>36741</v>
      </c>
      <c r="B416">
        <v>6.5912500000000005</v>
      </c>
    </row>
    <row r="417" spans="1:2" x14ac:dyDescent="0.35">
      <c r="A417" s="1">
        <v>36742</v>
      </c>
      <c r="B417">
        <v>6.5875000000000004</v>
      </c>
    </row>
    <row r="418" spans="1:2" x14ac:dyDescent="0.35">
      <c r="A418" s="1">
        <v>36745</v>
      </c>
      <c r="B418">
        <v>6.5812499999999998</v>
      </c>
    </row>
    <row r="419" spans="1:2" x14ac:dyDescent="0.35">
      <c r="A419" s="1">
        <v>36746</v>
      </c>
      <c r="B419">
        <v>6.5762499999999999</v>
      </c>
    </row>
    <row r="420" spans="1:2" x14ac:dyDescent="0.35">
      <c r="A420" s="1">
        <v>36747</v>
      </c>
      <c r="B420">
        <v>6.5649999999999995</v>
      </c>
    </row>
    <row r="421" spans="1:2" x14ac:dyDescent="0.35">
      <c r="A421" s="1">
        <v>36748</v>
      </c>
      <c r="B421">
        <v>6.5662500000000001</v>
      </c>
    </row>
    <row r="422" spans="1:2" x14ac:dyDescent="0.35">
      <c r="A422" s="1">
        <v>36749</v>
      </c>
      <c r="B422">
        <v>6.57125</v>
      </c>
    </row>
    <row r="423" spans="1:2" x14ac:dyDescent="0.35">
      <c r="A423" s="1">
        <v>36752</v>
      </c>
      <c r="B423">
        <v>6.57125</v>
      </c>
    </row>
    <row r="424" spans="1:2" x14ac:dyDescent="0.35">
      <c r="A424" s="1">
        <v>36753</v>
      </c>
      <c r="B424">
        <v>6.57125</v>
      </c>
    </row>
    <row r="425" spans="1:2" x14ac:dyDescent="0.35">
      <c r="A425" s="1">
        <v>36754</v>
      </c>
      <c r="B425">
        <v>6.57</v>
      </c>
    </row>
    <row r="426" spans="1:2" x14ac:dyDescent="0.35">
      <c r="A426" s="1">
        <v>36755</v>
      </c>
      <c r="B426">
        <v>6.5674999999999999</v>
      </c>
    </row>
    <row r="427" spans="1:2" x14ac:dyDescent="0.35">
      <c r="A427" s="1">
        <v>36756</v>
      </c>
      <c r="B427">
        <v>6.5724999999999998</v>
      </c>
    </row>
    <row r="428" spans="1:2" x14ac:dyDescent="0.35">
      <c r="A428" s="1">
        <v>36759</v>
      </c>
      <c r="B428">
        <v>6.5737500000000004</v>
      </c>
    </row>
    <row r="429" spans="1:2" x14ac:dyDescent="0.35">
      <c r="A429" s="1">
        <v>36760</v>
      </c>
      <c r="B429">
        <v>6.5649999999999995</v>
      </c>
    </row>
    <row r="430" spans="1:2" x14ac:dyDescent="0.35">
      <c r="A430" s="1">
        <v>36761</v>
      </c>
      <c r="B430">
        <v>6.5762499999999999</v>
      </c>
    </row>
    <row r="431" spans="1:2" x14ac:dyDescent="0.35">
      <c r="A431" s="1">
        <v>36762</v>
      </c>
      <c r="B431">
        <v>6.5750000000000002</v>
      </c>
    </row>
    <row r="432" spans="1:2" x14ac:dyDescent="0.35">
      <c r="A432" s="1">
        <v>36763</v>
      </c>
      <c r="B432">
        <v>6.5787500000000003</v>
      </c>
    </row>
    <row r="433" spans="1:2" x14ac:dyDescent="0.35">
      <c r="A433" s="1">
        <v>36766</v>
      </c>
      <c r="B433">
        <v>6.5787500000000003</v>
      </c>
    </row>
    <row r="434" spans="1:2" x14ac:dyDescent="0.35">
      <c r="A434" s="1">
        <v>36767</v>
      </c>
      <c r="B434">
        <v>6.5812499999999998</v>
      </c>
    </row>
    <row r="435" spans="1:2" x14ac:dyDescent="0.35">
      <c r="A435" s="1">
        <v>36768</v>
      </c>
      <c r="B435">
        <v>6.5774999999999997</v>
      </c>
    </row>
    <row r="436" spans="1:2" x14ac:dyDescent="0.35">
      <c r="A436" s="1">
        <v>36769</v>
      </c>
      <c r="B436">
        <v>6.58</v>
      </c>
    </row>
    <row r="437" spans="1:2" x14ac:dyDescent="0.35">
      <c r="A437" s="1">
        <v>36770</v>
      </c>
      <c r="B437">
        <v>6.5787500000000003</v>
      </c>
    </row>
    <row r="438" spans="1:2" x14ac:dyDescent="0.35">
      <c r="A438" s="1">
        <v>36773</v>
      </c>
      <c r="B438">
        <v>6.58</v>
      </c>
    </row>
    <row r="439" spans="1:2" x14ac:dyDescent="0.35">
      <c r="A439" s="1">
        <v>36774</v>
      </c>
      <c r="B439">
        <v>6.5812499999999998</v>
      </c>
    </row>
    <row r="440" spans="1:2" x14ac:dyDescent="0.35">
      <c r="A440" s="1">
        <v>36775</v>
      </c>
      <c r="B440">
        <v>6.5787500000000003</v>
      </c>
    </row>
    <row r="441" spans="1:2" x14ac:dyDescent="0.35">
      <c r="A441" s="1">
        <v>36776</v>
      </c>
      <c r="B441">
        <v>6.5837500000000002</v>
      </c>
    </row>
    <row r="442" spans="1:2" x14ac:dyDescent="0.35">
      <c r="A442" s="1">
        <v>36777</v>
      </c>
      <c r="B442">
        <v>6.585</v>
      </c>
    </row>
    <row r="443" spans="1:2" x14ac:dyDescent="0.35">
      <c r="A443" s="1">
        <v>36780</v>
      </c>
      <c r="B443">
        <v>6.585</v>
      </c>
    </row>
    <row r="444" spans="1:2" x14ac:dyDescent="0.35">
      <c r="A444" s="1">
        <v>36781</v>
      </c>
      <c r="B444">
        <v>6.585</v>
      </c>
    </row>
    <row r="445" spans="1:2" x14ac:dyDescent="0.35">
      <c r="A445" s="1">
        <v>36782</v>
      </c>
      <c r="B445">
        <v>6.59</v>
      </c>
    </row>
    <row r="446" spans="1:2" x14ac:dyDescent="0.35">
      <c r="A446" s="1">
        <v>36783</v>
      </c>
      <c r="B446">
        <v>6.5837500000000002</v>
      </c>
    </row>
    <row r="447" spans="1:2" x14ac:dyDescent="0.35">
      <c r="A447" s="1">
        <v>36784</v>
      </c>
      <c r="B447">
        <v>6.58</v>
      </c>
    </row>
    <row r="448" spans="1:2" x14ac:dyDescent="0.35">
      <c r="A448" s="1">
        <v>36787</v>
      </c>
      <c r="B448">
        <v>6.5774999999999997</v>
      </c>
    </row>
    <row r="449" spans="1:2" x14ac:dyDescent="0.35">
      <c r="A449" s="1">
        <v>36788</v>
      </c>
      <c r="B449">
        <v>6.5750000000000002</v>
      </c>
    </row>
    <row r="450" spans="1:2" x14ac:dyDescent="0.35">
      <c r="A450" s="1">
        <v>36789</v>
      </c>
      <c r="B450">
        <v>6.5674999999999999</v>
      </c>
    </row>
    <row r="451" spans="1:2" x14ac:dyDescent="0.35">
      <c r="A451" s="1">
        <v>36790</v>
      </c>
      <c r="B451">
        <v>6.6449999999999996</v>
      </c>
    </row>
    <row r="452" spans="1:2" x14ac:dyDescent="0.35">
      <c r="A452" s="1">
        <v>36791</v>
      </c>
      <c r="B452">
        <v>6.6475</v>
      </c>
    </row>
    <row r="453" spans="1:2" x14ac:dyDescent="0.35">
      <c r="A453" s="1">
        <v>36794</v>
      </c>
      <c r="B453">
        <v>6.6487499999999997</v>
      </c>
    </row>
    <row r="454" spans="1:2" x14ac:dyDescent="0.35">
      <c r="A454" s="1">
        <v>36795</v>
      </c>
      <c r="B454">
        <v>6.65</v>
      </c>
    </row>
    <row r="455" spans="1:2" x14ac:dyDescent="0.35">
      <c r="A455" s="1">
        <v>36796</v>
      </c>
      <c r="B455">
        <v>6.65</v>
      </c>
    </row>
    <row r="456" spans="1:2" x14ac:dyDescent="0.35">
      <c r="A456" s="1">
        <v>36797</v>
      </c>
      <c r="B456">
        <v>6.6150000000000002</v>
      </c>
    </row>
    <row r="457" spans="1:2" x14ac:dyDescent="0.35">
      <c r="A457" s="1">
        <v>36798</v>
      </c>
      <c r="B457">
        <v>6.6112500000000001</v>
      </c>
    </row>
    <row r="458" spans="1:2" x14ac:dyDescent="0.35">
      <c r="A458" s="1">
        <v>36801</v>
      </c>
      <c r="B458">
        <v>6.61</v>
      </c>
    </row>
    <row r="459" spans="1:2" x14ac:dyDescent="0.35">
      <c r="A459" s="1">
        <v>36802</v>
      </c>
      <c r="B459">
        <v>6.6062500000000002</v>
      </c>
    </row>
    <row r="460" spans="1:2" x14ac:dyDescent="0.35">
      <c r="A460" s="1">
        <v>36803</v>
      </c>
      <c r="B460">
        <v>6.5949999999999998</v>
      </c>
    </row>
    <row r="461" spans="1:2" x14ac:dyDescent="0.35">
      <c r="A461" s="1">
        <v>36804</v>
      </c>
      <c r="B461">
        <v>6.5962499999999995</v>
      </c>
    </row>
    <row r="462" spans="1:2" x14ac:dyDescent="0.35">
      <c r="A462" s="1">
        <v>36805</v>
      </c>
      <c r="B462">
        <v>6.5975000000000001</v>
      </c>
    </row>
    <row r="463" spans="1:2" x14ac:dyDescent="0.35">
      <c r="A463" s="1">
        <v>36808</v>
      </c>
      <c r="B463">
        <v>6.5962499999999995</v>
      </c>
    </row>
    <row r="464" spans="1:2" x14ac:dyDescent="0.35">
      <c r="A464" s="1">
        <v>36809</v>
      </c>
      <c r="B464">
        <v>6.5975000000000001</v>
      </c>
    </row>
    <row r="465" spans="1:2" x14ac:dyDescent="0.35">
      <c r="A465" s="1">
        <v>36810</v>
      </c>
      <c r="B465">
        <v>6.59375</v>
      </c>
    </row>
    <row r="466" spans="1:2" x14ac:dyDescent="0.35">
      <c r="A466" s="1">
        <v>36811</v>
      </c>
      <c r="B466">
        <v>6.59375</v>
      </c>
    </row>
    <row r="467" spans="1:2" x14ac:dyDescent="0.35">
      <c r="A467" s="1">
        <v>36812</v>
      </c>
      <c r="B467">
        <v>6.5875000000000004</v>
      </c>
    </row>
    <row r="468" spans="1:2" x14ac:dyDescent="0.35">
      <c r="A468" s="1">
        <v>36815</v>
      </c>
      <c r="B468">
        <v>6.59375</v>
      </c>
    </row>
    <row r="469" spans="1:2" x14ac:dyDescent="0.35">
      <c r="A469" s="1">
        <v>36816</v>
      </c>
      <c r="B469">
        <v>6.5912500000000005</v>
      </c>
    </row>
    <row r="470" spans="1:2" x14ac:dyDescent="0.35">
      <c r="A470" s="1">
        <v>36817</v>
      </c>
      <c r="B470">
        <v>6.5875000000000004</v>
      </c>
    </row>
    <row r="471" spans="1:2" x14ac:dyDescent="0.35">
      <c r="A471" s="1">
        <v>36818</v>
      </c>
      <c r="B471">
        <v>6.5875000000000004</v>
      </c>
    </row>
    <row r="472" spans="1:2" x14ac:dyDescent="0.35">
      <c r="A472" s="1">
        <v>36819</v>
      </c>
      <c r="B472">
        <v>6.5875000000000004</v>
      </c>
    </row>
    <row r="473" spans="1:2" x14ac:dyDescent="0.35">
      <c r="A473" s="1">
        <v>36822</v>
      </c>
      <c r="B473">
        <v>6.5987499999999999</v>
      </c>
    </row>
    <row r="474" spans="1:2" x14ac:dyDescent="0.35">
      <c r="A474" s="1">
        <v>36823</v>
      </c>
      <c r="B474">
        <v>6.59375</v>
      </c>
    </row>
    <row r="475" spans="1:2" x14ac:dyDescent="0.35">
      <c r="A475" s="1">
        <v>36824</v>
      </c>
      <c r="B475">
        <v>6.5925000000000002</v>
      </c>
    </row>
    <row r="476" spans="1:2" x14ac:dyDescent="0.35">
      <c r="A476" s="1">
        <v>36825</v>
      </c>
      <c r="B476">
        <v>6.5975000000000001</v>
      </c>
    </row>
    <row r="477" spans="1:2" x14ac:dyDescent="0.35">
      <c r="A477" s="1">
        <v>36826</v>
      </c>
      <c r="B477">
        <v>6.6</v>
      </c>
    </row>
    <row r="478" spans="1:2" x14ac:dyDescent="0.35">
      <c r="A478" s="1">
        <v>36829</v>
      </c>
      <c r="B478">
        <v>6.5912500000000005</v>
      </c>
    </row>
    <row r="479" spans="1:2" x14ac:dyDescent="0.35">
      <c r="A479" s="1">
        <v>36830</v>
      </c>
      <c r="B479">
        <v>6.5912500000000005</v>
      </c>
    </row>
    <row r="480" spans="1:2" x14ac:dyDescent="0.35">
      <c r="A480" s="1">
        <v>36831</v>
      </c>
      <c r="B480">
        <v>6.5875000000000004</v>
      </c>
    </row>
    <row r="481" spans="1:2" x14ac:dyDescent="0.35">
      <c r="A481" s="1">
        <v>36832</v>
      </c>
      <c r="B481">
        <v>6.5875000000000004</v>
      </c>
    </row>
    <row r="482" spans="1:2" x14ac:dyDescent="0.35">
      <c r="A482" s="1">
        <v>36833</v>
      </c>
      <c r="B482">
        <v>6.5862499999999997</v>
      </c>
    </row>
    <row r="483" spans="1:2" x14ac:dyDescent="0.35">
      <c r="A483" s="1">
        <v>36836</v>
      </c>
      <c r="B483">
        <v>6.5862499999999997</v>
      </c>
    </row>
    <row r="484" spans="1:2" x14ac:dyDescent="0.35">
      <c r="A484" s="1">
        <v>36837</v>
      </c>
      <c r="B484">
        <v>6.5887500000000001</v>
      </c>
    </row>
    <row r="485" spans="1:2" x14ac:dyDescent="0.35">
      <c r="A485" s="1">
        <v>36838</v>
      </c>
      <c r="B485">
        <v>6.5875000000000004</v>
      </c>
    </row>
    <row r="486" spans="1:2" x14ac:dyDescent="0.35">
      <c r="A486" s="1">
        <v>36839</v>
      </c>
      <c r="B486">
        <v>6.5875000000000004</v>
      </c>
    </row>
    <row r="487" spans="1:2" x14ac:dyDescent="0.35">
      <c r="A487" s="1">
        <v>36840</v>
      </c>
      <c r="B487">
        <v>6.5887500000000001</v>
      </c>
    </row>
    <row r="488" spans="1:2" x14ac:dyDescent="0.35">
      <c r="A488" s="1">
        <v>36843</v>
      </c>
      <c r="B488">
        <v>6.5925000000000002</v>
      </c>
    </row>
    <row r="489" spans="1:2" x14ac:dyDescent="0.35">
      <c r="A489" s="1">
        <v>36844</v>
      </c>
      <c r="B489">
        <v>6.5862499999999997</v>
      </c>
    </row>
    <row r="490" spans="1:2" x14ac:dyDescent="0.35">
      <c r="A490" s="1">
        <v>36845</v>
      </c>
      <c r="B490">
        <v>6.5875000000000004</v>
      </c>
    </row>
    <row r="491" spans="1:2" x14ac:dyDescent="0.35">
      <c r="A491" s="1">
        <v>36846</v>
      </c>
      <c r="B491">
        <v>6.5837500000000002</v>
      </c>
    </row>
    <row r="492" spans="1:2" x14ac:dyDescent="0.35">
      <c r="A492" s="1">
        <v>36847</v>
      </c>
      <c r="B492">
        <v>6.5912500000000005</v>
      </c>
    </row>
    <row r="493" spans="1:2" x14ac:dyDescent="0.35">
      <c r="A493" s="1">
        <v>36850</v>
      </c>
      <c r="B493">
        <v>6.5962499999999995</v>
      </c>
    </row>
    <row r="494" spans="1:2" x14ac:dyDescent="0.35">
      <c r="A494" s="1">
        <v>36851</v>
      </c>
      <c r="B494">
        <v>6.6037499999999998</v>
      </c>
    </row>
    <row r="495" spans="1:2" x14ac:dyDescent="0.35">
      <c r="A495" s="1">
        <v>36852</v>
      </c>
      <c r="B495">
        <v>6.6012500000000003</v>
      </c>
    </row>
    <row r="496" spans="1:2" x14ac:dyDescent="0.35">
      <c r="A496" s="1">
        <v>36853</v>
      </c>
      <c r="B496">
        <v>6.6</v>
      </c>
    </row>
    <row r="497" spans="1:2" x14ac:dyDescent="0.35">
      <c r="A497" s="1">
        <v>36854</v>
      </c>
      <c r="B497">
        <v>6.6</v>
      </c>
    </row>
    <row r="498" spans="1:2" x14ac:dyDescent="0.35">
      <c r="A498" s="1">
        <v>36857</v>
      </c>
      <c r="B498">
        <v>6.6</v>
      </c>
    </row>
    <row r="499" spans="1:2" x14ac:dyDescent="0.35">
      <c r="A499" s="1">
        <v>36858</v>
      </c>
      <c r="B499">
        <v>6.6</v>
      </c>
    </row>
    <row r="500" spans="1:2" x14ac:dyDescent="0.35">
      <c r="A500" s="1">
        <v>36859</v>
      </c>
      <c r="B500">
        <v>6.59375</v>
      </c>
    </row>
    <row r="501" spans="1:2" x14ac:dyDescent="0.35">
      <c r="A501" s="1">
        <v>36860</v>
      </c>
      <c r="B501">
        <v>6.5887500000000001</v>
      </c>
    </row>
    <row r="502" spans="1:2" x14ac:dyDescent="0.35">
      <c r="A502" s="1">
        <v>36861</v>
      </c>
      <c r="B502">
        <v>6.5887500000000001</v>
      </c>
    </row>
    <row r="503" spans="1:2" x14ac:dyDescent="0.35">
      <c r="A503" s="1">
        <v>36864</v>
      </c>
      <c r="B503">
        <v>6.5824999999999996</v>
      </c>
    </row>
    <row r="504" spans="1:2" x14ac:dyDescent="0.35">
      <c r="A504" s="1">
        <v>36865</v>
      </c>
      <c r="B504">
        <v>6.585</v>
      </c>
    </row>
    <row r="505" spans="1:2" x14ac:dyDescent="0.35">
      <c r="A505" s="1">
        <v>36866</v>
      </c>
      <c r="B505">
        <v>6.585</v>
      </c>
    </row>
    <row r="506" spans="1:2" x14ac:dyDescent="0.35">
      <c r="A506" s="1">
        <v>36867</v>
      </c>
      <c r="B506">
        <v>6.5875000000000004</v>
      </c>
    </row>
    <row r="507" spans="1:2" x14ac:dyDescent="0.35">
      <c r="A507" s="1">
        <v>36868</v>
      </c>
      <c r="B507">
        <v>6.5824999999999996</v>
      </c>
    </row>
    <row r="508" spans="1:2" x14ac:dyDescent="0.35">
      <c r="A508" s="1">
        <v>36871</v>
      </c>
      <c r="B508">
        <v>6.5787500000000003</v>
      </c>
    </row>
    <row r="509" spans="1:2" x14ac:dyDescent="0.35">
      <c r="A509" s="1">
        <v>36872</v>
      </c>
      <c r="B509">
        <v>6.5762499999999999</v>
      </c>
    </row>
    <row r="510" spans="1:2" x14ac:dyDescent="0.35">
      <c r="A510" s="1">
        <v>36873</v>
      </c>
      <c r="B510">
        <v>6.58</v>
      </c>
    </row>
    <row r="511" spans="1:2" x14ac:dyDescent="0.35">
      <c r="A511" s="1">
        <v>36874</v>
      </c>
      <c r="B511">
        <v>6.5762499999999999</v>
      </c>
    </row>
    <row r="512" spans="1:2" x14ac:dyDescent="0.35">
      <c r="A512" s="1">
        <v>36875</v>
      </c>
      <c r="B512">
        <v>6.5762499999999999</v>
      </c>
    </row>
    <row r="513" spans="1:2" x14ac:dyDescent="0.35">
      <c r="A513" s="1">
        <v>36878</v>
      </c>
      <c r="B513">
        <v>6.5774999999999997</v>
      </c>
    </row>
    <row r="514" spans="1:2" x14ac:dyDescent="0.35">
      <c r="A514" s="1">
        <v>36879</v>
      </c>
      <c r="B514">
        <v>6.57</v>
      </c>
    </row>
    <row r="515" spans="1:2" x14ac:dyDescent="0.35">
      <c r="A515" s="1">
        <v>36880</v>
      </c>
      <c r="B515">
        <v>6.5687499999999996</v>
      </c>
    </row>
    <row r="516" spans="1:2" x14ac:dyDescent="0.35">
      <c r="A516" s="1">
        <v>36881</v>
      </c>
      <c r="B516">
        <v>6.7824999999999998</v>
      </c>
    </row>
    <row r="517" spans="1:2" x14ac:dyDescent="0.35">
      <c r="A517" s="1">
        <v>36882</v>
      </c>
      <c r="B517">
        <v>6.8375000000000004</v>
      </c>
    </row>
    <row r="518" spans="1:2" x14ac:dyDescent="0.35">
      <c r="A518" s="1">
        <v>36885</v>
      </c>
      <c r="B518">
        <v>6.8375000000000004</v>
      </c>
    </row>
    <row r="519" spans="1:2" x14ac:dyDescent="0.35">
      <c r="A519" s="1">
        <v>36886</v>
      </c>
      <c r="B519">
        <v>6.8375000000000004</v>
      </c>
    </row>
    <row r="520" spans="1:2" x14ac:dyDescent="0.35">
      <c r="A520" s="1">
        <v>36887</v>
      </c>
      <c r="B520">
        <v>6.8387500000000001</v>
      </c>
    </row>
    <row r="521" spans="1:2" x14ac:dyDescent="0.35">
      <c r="A521" s="1">
        <v>36888</v>
      </c>
      <c r="B521">
        <v>6.6174999999999997</v>
      </c>
    </row>
    <row r="522" spans="1:2" x14ac:dyDescent="0.35">
      <c r="A522" s="1">
        <v>36889</v>
      </c>
      <c r="B522">
        <v>6.6124999999999998</v>
      </c>
    </row>
    <row r="523" spans="1:2" x14ac:dyDescent="0.35">
      <c r="A523" s="1">
        <v>36892</v>
      </c>
      <c r="B523">
        <v>6.6124999999999998</v>
      </c>
    </row>
    <row r="524" spans="1:2" x14ac:dyDescent="0.35">
      <c r="A524" s="1">
        <v>36893</v>
      </c>
      <c r="B524">
        <v>6.6050000000000004</v>
      </c>
    </row>
    <row r="525" spans="1:2" x14ac:dyDescent="0.35">
      <c r="A525" s="1">
        <v>36894</v>
      </c>
      <c r="B525">
        <v>6.5787500000000003</v>
      </c>
    </row>
    <row r="526" spans="1:2" x14ac:dyDescent="0.35">
      <c r="A526" s="1">
        <v>36895</v>
      </c>
      <c r="B526">
        <v>6.0812499999999998</v>
      </c>
    </row>
    <row r="527" spans="1:2" x14ac:dyDescent="0.35">
      <c r="A527" s="1">
        <v>36896</v>
      </c>
      <c r="B527">
        <v>6.0525000000000002</v>
      </c>
    </row>
    <row r="528" spans="1:2" x14ac:dyDescent="0.35">
      <c r="A528" s="1">
        <v>36899</v>
      </c>
      <c r="B528">
        <v>6.0374999999999996</v>
      </c>
    </row>
    <row r="529" spans="1:2" x14ac:dyDescent="0.35">
      <c r="A529" s="1">
        <v>36900</v>
      </c>
      <c r="B529">
        <v>6.03</v>
      </c>
    </row>
    <row r="530" spans="1:2" x14ac:dyDescent="0.35">
      <c r="A530" s="1">
        <v>36901</v>
      </c>
      <c r="B530">
        <v>6.0262500000000001</v>
      </c>
    </row>
    <row r="531" spans="1:2" x14ac:dyDescent="0.35">
      <c r="A531" s="1">
        <v>36902</v>
      </c>
      <c r="B531">
        <v>6.0250000000000004</v>
      </c>
    </row>
    <row r="532" spans="1:2" x14ac:dyDescent="0.35">
      <c r="A532" s="1">
        <v>36903</v>
      </c>
      <c r="B532">
        <v>6.0262500000000001</v>
      </c>
    </row>
    <row r="533" spans="1:2" x14ac:dyDescent="0.35">
      <c r="A533" s="1">
        <v>36906</v>
      </c>
      <c r="B533">
        <v>6.0362499999999999</v>
      </c>
    </row>
    <row r="534" spans="1:2" x14ac:dyDescent="0.35">
      <c r="A534" s="1">
        <v>36907</v>
      </c>
      <c r="B534">
        <v>6.03125</v>
      </c>
    </row>
    <row r="535" spans="1:2" x14ac:dyDescent="0.35">
      <c r="A535" s="1">
        <v>36908</v>
      </c>
      <c r="B535">
        <v>6.03125</v>
      </c>
    </row>
    <row r="536" spans="1:2" x14ac:dyDescent="0.35">
      <c r="A536" s="1">
        <v>36909</v>
      </c>
      <c r="B536">
        <v>6.0049999999999999</v>
      </c>
    </row>
    <row r="537" spans="1:2" x14ac:dyDescent="0.35">
      <c r="A537" s="1">
        <v>36910</v>
      </c>
      <c r="B537">
        <v>6</v>
      </c>
    </row>
    <row r="538" spans="1:2" x14ac:dyDescent="0.35">
      <c r="A538" s="1">
        <v>36913</v>
      </c>
      <c r="B538">
        <v>5.9950000000000001</v>
      </c>
    </row>
    <row r="539" spans="1:2" x14ac:dyDescent="0.35">
      <c r="A539" s="1">
        <v>36914</v>
      </c>
      <c r="B539">
        <v>5.9862500000000001</v>
      </c>
    </row>
    <row r="540" spans="1:2" x14ac:dyDescent="0.35">
      <c r="A540" s="1">
        <v>36915</v>
      </c>
      <c r="B540">
        <v>5.9887499999999996</v>
      </c>
    </row>
    <row r="541" spans="1:2" x14ac:dyDescent="0.35">
      <c r="A541" s="1">
        <v>36916</v>
      </c>
      <c r="B541">
        <v>5.9162499999999998</v>
      </c>
    </row>
    <row r="542" spans="1:2" x14ac:dyDescent="0.35">
      <c r="A542" s="1">
        <v>36917</v>
      </c>
      <c r="B542">
        <v>5.7912499999999998</v>
      </c>
    </row>
    <row r="543" spans="1:2" x14ac:dyDescent="0.35">
      <c r="A543" s="1">
        <v>36920</v>
      </c>
      <c r="B543">
        <v>5.7012499999999999</v>
      </c>
    </row>
    <row r="544" spans="1:2" x14ac:dyDescent="0.35">
      <c r="A544" s="1">
        <v>36921</v>
      </c>
      <c r="B544">
        <v>5.6362500000000004</v>
      </c>
    </row>
    <row r="545" spans="1:2" x14ac:dyDescent="0.35">
      <c r="A545" s="1">
        <v>36922</v>
      </c>
      <c r="B545">
        <v>5.5949999999999998</v>
      </c>
    </row>
    <row r="546" spans="1:2" x14ac:dyDescent="0.35">
      <c r="A546" s="1">
        <v>36923</v>
      </c>
      <c r="B546">
        <v>5.58</v>
      </c>
    </row>
    <row r="547" spans="1:2" x14ac:dyDescent="0.35">
      <c r="A547" s="1">
        <v>36924</v>
      </c>
      <c r="B547">
        <v>5.5750000000000002</v>
      </c>
    </row>
    <row r="548" spans="1:2" x14ac:dyDescent="0.35">
      <c r="A548" s="1">
        <v>36927</v>
      </c>
      <c r="B548">
        <v>5.5887500000000001</v>
      </c>
    </row>
    <row r="549" spans="1:2" x14ac:dyDescent="0.35">
      <c r="A549" s="1">
        <v>36928</v>
      </c>
      <c r="B549">
        <v>5.5837500000000002</v>
      </c>
    </row>
    <row r="550" spans="1:2" x14ac:dyDescent="0.35">
      <c r="A550" s="1">
        <v>36929</v>
      </c>
      <c r="B550">
        <v>5.585</v>
      </c>
    </row>
    <row r="551" spans="1:2" x14ac:dyDescent="0.35">
      <c r="A551" s="1">
        <v>36930</v>
      </c>
      <c r="B551">
        <v>5.585</v>
      </c>
    </row>
    <row r="552" spans="1:2" x14ac:dyDescent="0.35">
      <c r="A552" s="1">
        <v>36931</v>
      </c>
      <c r="B552">
        <v>5.585</v>
      </c>
    </row>
    <row r="553" spans="1:2" x14ac:dyDescent="0.35">
      <c r="A553" s="1">
        <v>36934</v>
      </c>
      <c r="B553">
        <v>5.585</v>
      </c>
    </row>
    <row r="554" spans="1:2" x14ac:dyDescent="0.35">
      <c r="A554" s="1">
        <v>36935</v>
      </c>
      <c r="B554">
        <v>5.585</v>
      </c>
    </row>
    <row r="555" spans="1:2" x14ac:dyDescent="0.35">
      <c r="A555" s="1">
        <v>36936</v>
      </c>
      <c r="B555">
        <v>5.58</v>
      </c>
    </row>
    <row r="556" spans="1:2" x14ac:dyDescent="0.35">
      <c r="A556" s="1">
        <v>36937</v>
      </c>
      <c r="B556">
        <v>5.5812499999999998</v>
      </c>
    </row>
    <row r="557" spans="1:2" x14ac:dyDescent="0.35">
      <c r="A557" s="1">
        <v>36938</v>
      </c>
      <c r="B557">
        <v>5.58</v>
      </c>
    </row>
    <row r="558" spans="1:2" x14ac:dyDescent="0.35">
      <c r="A558" s="1">
        <v>36941</v>
      </c>
      <c r="B558">
        <v>5.5787500000000003</v>
      </c>
    </row>
    <row r="559" spans="1:2" x14ac:dyDescent="0.35">
      <c r="A559" s="1">
        <v>36942</v>
      </c>
      <c r="B559">
        <v>5.58</v>
      </c>
    </row>
    <row r="560" spans="1:2" x14ac:dyDescent="0.35">
      <c r="A560" s="1">
        <v>36943</v>
      </c>
      <c r="B560">
        <v>5.5787500000000003</v>
      </c>
    </row>
    <row r="561" spans="1:2" x14ac:dyDescent="0.35">
      <c r="A561" s="1">
        <v>36944</v>
      </c>
      <c r="B561">
        <v>5.5750000000000002</v>
      </c>
    </row>
    <row r="562" spans="1:2" x14ac:dyDescent="0.35">
      <c r="A562" s="1">
        <v>36945</v>
      </c>
      <c r="B562">
        <v>5.5724999999999998</v>
      </c>
    </row>
    <row r="563" spans="1:2" x14ac:dyDescent="0.35">
      <c r="A563" s="1">
        <v>36948</v>
      </c>
      <c r="B563">
        <v>5.5562500000000004</v>
      </c>
    </row>
    <row r="564" spans="1:2" x14ac:dyDescent="0.35">
      <c r="A564" s="1">
        <v>36949</v>
      </c>
      <c r="B564">
        <v>5.49125</v>
      </c>
    </row>
    <row r="565" spans="1:2" x14ac:dyDescent="0.35">
      <c r="A565" s="1">
        <v>36950</v>
      </c>
      <c r="B565">
        <v>5.3975</v>
      </c>
    </row>
    <row r="566" spans="1:2" x14ac:dyDescent="0.35">
      <c r="A566" s="1">
        <v>36951</v>
      </c>
      <c r="B566">
        <v>5.5212500000000002</v>
      </c>
    </row>
    <row r="567" spans="1:2" x14ac:dyDescent="0.35">
      <c r="A567" s="1">
        <v>36952</v>
      </c>
      <c r="B567">
        <v>5.55375</v>
      </c>
    </row>
    <row r="568" spans="1:2" x14ac:dyDescent="0.35">
      <c r="A568" s="1">
        <v>36955</v>
      </c>
      <c r="B568">
        <v>5.5612500000000002</v>
      </c>
    </row>
    <row r="569" spans="1:2" x14ac:dyDescent="0.35">
      <c r="A569" s="1">
        <v>36956</v>
      </c>
      <c r="B569">
        <v>5.5787500000000003</v>
      </c>
    </row>
    <row r="570" spans="1:2" x14ac:dyDescent="0.35">
      <c r="A570" s="1">
        <v>36957</v>
      </c>
      <c r="B570">
        <v>5.5640599999999996</v>
      </c>
    </row>
    <row r="571" spans="1:2" x14ac:dyDescent="0.35">
      <c r="A571" s="1">
        <v>36958</v>
      </c>
      <c r="B571">
        <v>5.5600000000000005</v>
      </c>
    </row>
    <row r="572" spans="1:2" x14ac:dyDescent="0.35">
      <c r="A572" s="1">
        <v>36959</v>
      </c>
      <c r="B572">
        <v>5.5575000000000001</v>
      </c>
    </row>
    <row r="573" spans="1:2" x14ac:dyDescent="0.35">
      <c r="A573" s="1">
        <v>36962</v>
      </c>
      <c r="B573">
        <v>5.5525000000000002</v>
      </c>
    </row>
    <row r="574" spans="1:2" x14ac:dyDescent="0.35">
      <c r="A574" s="1">
        <v>36963</v>
      </c>
      <c r="B574">
        <v>5.4937500000000004</v>
      </c>
    </row>
    <row r="575" spans="1:2" x14ac:dyDescent="0.35">
      <c r="A575" s="1">
        <v>36964</v>
      </c>
      <c r="B575">
        <v>5.4182800000000002</v>
      </c>
    </row>
    <row r="576" spans="1:2" x14ac:dyDescent="0.35">
      <c r="A576" s="1">
        <v>36965</v>
      </c>
      <c r="B576">
        <v>5.12</v>
      </c>
    </row>
    <row r="577" spans="1:2" x14ac:dyDescent="0.35">
      <c r="A577" s="1">
        <v>36966</v>
      </c>
      <c r="B577">
        <v>5.0628099999999998</v>
      </c>
    </row>
    <row r="578" spans="1:2" x14ac:dyDescent="0.35">
      <c r="A578" s="1">
        <v>36969</v>
      </c>
      <c r="B578">
        <v>5.0212500000000002</v>
      </c>
    </row>
    <row r="579" spans="1:2" x14ac:dyDescent="0.35">
      <c r="A579" s="1">
        <v>36970</v>
      </c>
      <c r="B579">
        <v>5.0175000000000001</v>
      </c>
    </row>
    <row r="580" spans="1:2" x14ac:dyDescent="0.35">
      <c r="A580" s="1">
        <v>36971</v>
      </c>
      <c r="B580">
        <v>5.08406</v>
      </c>
    </row>
    <row r="581" spans="1:2" x14ac:dyDescent="0.35">
      <c r="A581" s="1">
        <v>36972</v>
      </c>
      <c r="B581">
        <v>5.1224999999999996</v>
      </c>
    </row>
    <row r="582" spans="1:2" x14ac:dyDescent="0.35">
      <c r="A582" s="1">
        <v>36973</v>
      </c>
      <c r="B582">
        <v>5.1512500000000001</v>
      </c>
    </row>
    <row r="583" spans="1:2" x14ac:dyDescent="0.35">
      <c r="A583" s="1">
        <v>36976</v>
      </c>
      <c r="B583">
        <v>5.1512500000000001</v>
      </c>
    </row>
    <row r="584" spans="1:2" x14ac:dyDescent="0.35">
      <c r="A584" s="1">
        <v>36977</v>
      </c>
      <c r="B584">
        <v>5.1574999999999998</v>
      </c>
    </row>
    <row r="585" spans="1:2" x14ac:dyDescent="0.35">
      <c r="A585" s="1">
        <v>36978</v>
      </c>
      <c r="B585">
        <v>5.165</v>
      </c>
    </row>
    <row r="586" spans="1:2" x14ac:dyDescent="0.35">
      <c r="A586" s="1">
        <v>36979</v>
      </c>
      <c r="B586">
        <v>5.1206300000000002</v>
      </c>
    </row>
    <row r="587" spans="1:2" x14ac:dyDescent="0.35">
      <c r="A587" s="1">
        <v>36980</v>
      </c>
      <c r="B587">
        <v>5.1174999999999997</v>
      </c>
    </row>
    <row r="588" spans="1:2" x14ac:dyDescent="0.35">
      <c r="A588" s="1">
        <v>36983</v>
      </c>
      <c r="B588">
        <v>5.10297</v>
      </c>
    </row>
    <row r="589" spans="1:2" x14ac:dyDescent="0.35">
      <c r="A589" s="1">
        <v>36984</v>
      </c>
      <c r="B589">
        <v>5.0987499999999999</v>
      </c>
    </row>
    <row r="590" spans="1:2" x14ac:dyDescent="0.35">
      <c r="A590" s="1">
        <v>36985</v>
      </c>
      <c r="B590">
        <v>5.1004699999999996</v>
      </c>
    </row>
    <row r="591" spans="1:2" x14ac:dyDescent="0.35">
      <c r="A591" s="1">
        <v>36986</v>
      </c>
      <c r="B591">
        <v>5.0992199999999999</v>
      </c>
    </row>
    <row r="592" spans="1:2" x14ac:dyDescent="0.35">
      <c r="A592" s="1">
        <v>36987</v>
      </c>
      <c r="B592">
        <v>5.0992199999999999</v>
      </c>
    </row>
    <row r="593" spans="1:2" x14ac:dyDescent="0.35">
      <c r="A593" s="1">
        <v>36990</v>
      </c>
      <c r="B593">
        <v>5.0887500000000001</v>
      </c>
    </row>
    <row r="594" spans="1:2" x14ac:dyDescent="0.35">
      <c r="A594" s="1">
        <v>36991</v>
      </c>
      <c r="B594">
        <v>5.085</v>
      </c>
    </row>
    <row r="595" spans="1:2" x14ac:dyDescent="0.35">
      <c r="A595" s="1">
        <v>36992</v>
      </c>
      <c r="B595">
        <v>5.0879700000000003</v>
      </c>
    </row>
    <row r="596" spans="1:2" x14ac:dyDescent="0.35">
      <c r="A596" s="1">
        <v>36993</v>
      </c>
      <c r="B596">
        <v>5.0954699999999997</v>
      </c>
    </row>
    <row r="597" spans="1:2" x14ac:dyDescent="0.35">
      <c r="A597" s="1">
        <v>36994</v>
      </c>
      <c r="B597">
        <v>5.0954699999999997</v>
      </c>
    </row>
    <row r="598" spans="1:2" x14ac:dyDescent="0.35">
      <c r="A598" s="1">
        <v>36997</v>
      </c>
      <c r="B598">
        <v>5.0954699999999997</v>
      </c>
    </row>
    <row r="599" spans="1:2" x14ac:dyDescent="0.35">
      <c r="A599" s="1">
        <v>36998</v>
      </c>
      <c r="B599">
        <v>5.0949999999999998</v>
      </c>
    </row>
    <row r="600" spans="1:2" x14ac:dyDescent="0.35">
      <c r="A600" s="1">
        <v>36999</v>
      </c>
      <c r="B600">
        <v>5.0875000000000004</v>
      </c>
    </row>
    <row r="601" spans="1:2" x14ac:dyDescent="0.35">
      <c r="A601" s="1">
        <v>37000</v>
      </c>
      <c r="B601">
        <v>4.5690600000000003</v>
      </c>
    </row>
    <row r="602" spans="1:2" x14ac:dyDescent="0.35">
      <c r="A602" s="1">
        <v>37001</v>
      </c>
      <c r="B602">
        <v>4.5674999999999999</v>
      </c>
    </row>
    <row r="603" spans="1:2" x14ac:dyDescent="0.35">
      <c r="A603" s="1">
        <v>37004</v>
      </c>
      <c r="B603">
        <v>4.5653100000000002</v>
      </c>
    </row>
    <row r="604" spans="1:2" x14ac:dyDescent="0.35">
      <c r="A604" s="1">
        <v>37005</v>
      </c>
      <c r="B604">
        <v>4.55375</v>
      </c>
    </row>
    <row r="605" spans="1:2" x14ac:dyDescent="0.35">
      <c r="A605" s="1">
        <v>37006</v>
      </c>
      <c r="B605">
        <v>4.5487500000000001</v>
      </c>
    </row>
    <row r="606" spans="1:2" x14ac:dyDescent="0.35">
      <c r="A606" s="1">
        <v>37007</v>
      </c>
      <c r="B606">
        <v>4.5562500000000004</v>
      </c>
    </row>
    <row r="607" spans="1:2" x14ac:dyDescent="0.35">
      <c r="A607" s="1">
        <v>37008</v>
      </c>
      <c r="B607">
        <v>4.5575000000000001</v>
      </c>
    </row>
    <row r="608" spans="1:2" x14ac:dyDescent="0.35">
      <c r="A608" s="1">
        <v>37011</v>
      </c>
      <c r="B608">
        <v>4.5687499999999996</v>
      </c>
    </row>
    <row r="609" spans="1:2" x14ac:dyDescent="0.35">
      <c r="A609" s="1">
        <v>37012</v>
      </c>
      <c r="B609">
        <v>4.5875000000000004</v>
      </c>
    </row>
    <row r="610" spans="1:2" x14ac:dyDescent="0.35">
      <c r="A610" s="1">
        <v>37013</v>
      </c>
      <c r="B610">
        <v>4.5762499999999999</v>
      </c>
    </row>
    <row r="611" spans="1:2" x14ac:dyDescent="0.35">
      <c r="A611" s="1">
        <v>37014</v>
      </c>
      <c r="B611">
        <v>4.56656</v>
      </c>
    </row>
    <row r="612" spans="1:2" x14ac:dyDescent="0.35">
      <c r="A612" s="1">
        <v>37015</v>
      </c>
      <c r="B612">
        <v>4.5525000000000002</v>
      </c>
    </row>
    <row r="613" spans="1:2" x14ac:dyDescent="0.35">
      <c r="A613" s="1">
        <v>37018</v>
      </c>
      <c r="B613">
        <v>4.5525000000000002</v>
      </c>
    </row>
    <row r="614" spans="1:2" x14ac:dyDescent="0.35">
      <c r="A614" s="1">
        <v>37019</v>
      </c>
      <c r="B614">
        <v>4.46875</v>
      </c>
    </row>
    <row r="615" spans="1:2" x14ac:dyDescent="0.35">
      <c r="A615" s="1">
        <v>37020</v>
      </c>
      <c r="B615">
        <v>4.3975</v>
      </c>
    </row>
    <row r="616" spans="1:2" x14ac:dyDescent="0.35">
      <c r="A616" s="1">
        <v>37021</v>
      </c>
      <c r="B616">
        <v>4.17875</v>
      </c>
    </row>
    <row r="617" spans="1:2" x14ac:dyDescent="0.35">
      <c r="A617" s="1">
        <v>37022</v>
      </c>
      <c r="B617">
        <v>4.1507800000000001</v>
      </c>
    </row>
    <row r="618" spans="1:2" x14ac:dyDescent="0.35">
      <c r="A618" s="1">
        <v>37025</v>
      </c>
      <c r="B618">
        <v>4.1662499999999998</v>
      </c>
    </row>
    <row r="619" spans="1:2" x14ac:dyDescent="0.35">
      <c r="A619" s="1">
        <v>37026</v>
      </c>
      <c r="B619">
        <v>4.1449999999999996</v>
      </c>
    </row>
    <row r="620" spans="1:2" x14ac:dyDescent="0.35">
      <c r="A620" s="1">
        <v>37027</v>
      </c>
      <c r="B620">
        <v>4.1050000000000004</v>
      </c>
    </row>
    <row r="621" spans="1:2" x14ac:dyDescent="0.35">
      <c r="A621" s="1">
        <v>37028</v>
      </c>
      <c r="B621">
        <v>4.0954699999999997</v>
      </c>
    </row>
    <row r="622" spans="1:2" x14ac:dyDescent="0.35">
      <c r="A622" s="1">
        <v>37029</v>
      </c>
      <c r="B622">
        <v>4.0925000000000002</v>
      </c>
    </row>
    <row r="623" spans="1:2" x14ac:dyDescent="0.35">
      <c r="A623" s="1">
        <v>37032</v>
      </c>
      <c r="B623">
        <v>4.09</v>
      </c>
    </row>
    <row r="624" spans="1:2" x14ac:dyDescent="0.35">
      <c r="A624" s="1">
        <v>37033</v>
      </c>
      <c r="B624">
        <v>4.0862499999999997</v>
      </c>
    </row>
    <row r="625" spans="1:2" x14ac:dyDescent="0.35">
      <c r="A625" s="1">
        <v>37034</v>
      </c>
      <c r="B625">
        <v>4.0837500000000002</v>
      </c>
    </row>
    <row r="626" spans="1:2" x14ac:dyDescent="0.35">
      <c r="A626" s="1">
        <v>37035</v>
      </c>
      <c r="B626">
        <v>4.0929700000000002</v>
      </c>
    </row>
    <row r="627" spans="1:2" x14ac:dyDescent="0.35">
      <c r="A627" s="1">
        <v>37036</v>
      </c>
      <c r="B627">
        <v>4.0929700000000002</v>
      </c>
    </row>
    <row r="628" spans="1:2" x14ac:dyDescent="0.35">
      <c r="A628" s="1">
        <v>37039</v>
      </c>
      <c r="B628">
        <v>4.0929700000000002</v>
      </c>
    </row>
    <row r="629" spans="1:2" x14ac:dyDescent="0.35">
      <c r="A629" s="1">
        <v>37040</v>
      </c>
      <c r="B629">
        <v>4.0954699999999997</v>
      </c>
    </row>
    <row r="630" spans="1:2" x14ac:dyDescent="0.35">
      <c r="A630" s="1">
        <v>37041</v>
      </c>
      <c r="B630">
        <v>4.0875000000000004</v>
      </c>
    </row>
    <row r="631" spans="1:2" x14ac:dyDescent="0.35">
      <c r="A631" s="1">
        <v>37042</v>
      </c>
      <c r="B631">
        <v>4.0862499999999997</v>
      </c>
    </row>
    <row r="632" spans="1:2" x14ac:dyDescent="0.35">
      <c r="A632" s="1">
        <v>37043</v>
      </c>
      <c r="B632">
        <v>4.0787500000000003</v>
      </c>
    </row>
    <row r="633" spans="1:2" x14ac:dyDescent="0.35">
      <c r="A633" s="1">
        <v>37046</v>
      </c>
      <c r="B633">
        <v>4.0762499999999999</v>
      </c>
    </row>
    <row r="634" spans="1:2" x14ac:dyDescent="0.35">
      <c r="A634" s="1">
        <v>37047</v>
      </c>
      <c r="B634">
        <v>4.0774999999999997</v>
      </c>
    </row>
    <row r="635" spans="1:2" x14ac:dyDescent="0.35">
      <c r="A635" s="1">
        <v>37048</v>
      </c>
      <c r="B635">
        <v>4.0662500000000001</v>
      </c>
    </row>
    <row r="636" spans="1:2" x14ac:dyDescent="0.35">
      <c r="A636" s="1">
        <v>37049</v>
      </c>
      <c r="B636">
        <v>4.07531</v>
      </c>
    </row>
    <row r="637" spans="1:2" x14ac:dyDescent="0.35">
      <c r="A637" s="1">
        <v>37050</v>
      </c>
      <c r="B637">
        <v>4.0774999999999997</v>
      </c>
    </row>
    <row r="638" spans="1:2" x14ac:dyDescent="0.35">
      <c r="A638" s="1">
        <v>37053</v>
      </c>
      <c r="B638">
        <v>4.07531</v>
      </c>
    </row>
    <row r="639" spans="1:2" x14ac:dyDescent="0.35">
      <c r="A639" s="1">
        <v>37054</v>
      </c>
      <c r="B639">
        <v>4.0715599999999998</v>
      </c>
    </row>
    <row r="640" spans="1:2" x14ac:dyDescent="0.35">
      <c r="A640" s="1">
        <v>37055</v>
      </c>
      <c r="B640">
        <v>4.085</v>
      </c>
    </row>
    <row r="641" spans="1:2" x14ac:dyDescent="0.35">
      <c r="A641" s="1">
        <v>37056</v>
      </c>
      <c r="B641">
        <v>4.0728099999999996</v>
      </c>
    </row>
    <row r="642" spans="1:2" x14ac:dyDescent="0.35">
      <c r="A642" s="1">
        <v>37057</v>
      </c>
      <c r="B642">
        <v>4.0703100000000001</v>
      </c>
    </row>
    <row r="643" spans="1:2" x14ac:dyDescent="0.35">
      <c r="A643" s="1">
        <v>37060</v>
      </c>
      <c r="B643">
        <v>4.0587499999999999</v>
      </c>
    </row>
    <row r="644" spans="1:2" x14ac:dyDescent="0.35">
      <c r="A644" s="1">
        <v>37061</v>
      </c>
      <c r="B644">
        <v>4.0062499999999996</v>
      </c>
    </row>
    <row r="645" spans="1:2" x14ac:dyDescent="0.35">
      <c r="A645" s="1">
        <v>37062</v>
      </c>
      <c r="B645">
        <v>3.9550000000000001</v>
      </c>
    </row>
    <row r="646" spans="1:2" x14ac:dyDescent="0.35">
      <c r="A646" s="1">
        <v>37063</v>
      </c>
      <c r="B646">
        <v>3.9249999999999998</v>
      </c>
    </row>
    <row r="647" spans="1:2" x14ac:dyDescent="0.35">
      <c r="A647" s="1">
        <v>37064</v>
      </c>
      <c r="B647">
        <v>3.8725000000000001</v>
      </c>
    </row>
    <row r="648" spans="1:2" x14ac:dyDescent="0.35">
      <c r="A648" s="1">
        <v>37067</v>
      </c>
      <c r="B648">
        <v>3.84</v>
      </c>
    </row>
    <row r="649" spans="1:2" x14ac:dyDescent="0.35">
      <c r="A649" s="1">
        <v>37068</v>
      </c>
      <c r="B649">
        <v>3.8203100000000001</v>
      </c>
    </row>
    <row r="650" spans="1:2" x14ac:dyDescent="0.35">
      <c r="A650" s="1">
        <v>37069</v>
      </c>
      <c r="B650">
        <v>3.8025000000000002</v>
      </c>
    </row>
    <row r="651" spans="1:2" x14ac:dyDescent="0.35">
      <c r="A651" s="1">
        <v>37070</v>
      </c>
      <c r="B651">
        <v>3.86938</v>
      </c>
    </row>
    <row r="652" spans="1:2" x14ac:dyDescent="0.35">
      <c r="A652" s="1">
        <v>37071</v>
      </c>
      <c r="B652">
        <v>3.88</v>
      </c>
    </row>
    <row r="653" spans="1:2" x14ac:dyDescent="0.35">
      <c r="A653" s="1">
        <v>37074</v>
      </c>
      <c r="B653">
        <v>3.8774999999999999</v>
      </c>
    </row>
    <row r="654" spans="1:2" x14ac:dyDescent="0.35">
      <c r="A654" s="1">
        <v>37075</v>
      </c>
      <c r="B654">
        <v>3.8562500000000002</v>
      </c>
    </row>
    <row r="655" spans="1:2" x14ac:dyDescent="0.35">
      <c r="A655" s="1">
        <v>37076</v>
      </c>
      <c r="B655">
        <v>3.8487499999999999</v>
      </c>
    </row>
    <row r="656" spans="1:2" x14ac:dyDescent="0.35">
      <c r="A656" s="1">
        <v>37077</v>
      </c>
      <c r="B656">
        <v>3.8487499999999999</v>
      </c>
    </row>
    <row r="657" spans="1:2" x14ac:dyDescent="0.35">
      <c r="A657" s="1">
        <v>37078</v>
      </c>
      <c r="B657">
        <v>3.8454700000000002</v>
      </c>
    </row>
    <row r="658" spans="1:2" x14ac:dyDescent="0.35">
      <c r="A658" s="1">
        <v>37081</v>
      </c>
      <c r="B658">
        <v>3.8462499999999999</v>
      </c>
    </row>
    <row r="659" spans="1:2" x14ac:dyDescent="0.35">
      <c r="A659" s="1">
        <v>37082</v>
      </c>
      <c r="B659">
        <v>3.8425000000000002</v>
      </c>
    </row>
    <row r="660" spans="1:2" x14ac:dyDescent="0.35">
      <c r="A660" s="1">
        <v>37083</v>
      </c>
      <c r="B660">
        <v>3.8325</v>
      </c>
    </row>
    <row r="661" spans="1:2" x14ac:dyDescent="0.35">
      <c r="A661" s="1">
        <v>37084</v>
      </c>
      <c r="B661">
        <v>3.83</v>
      </c>
    </row>
    <row r="662" spans="1:2" x14ac:dyDescent="0.35">
      <c r="A662" s="1">
        <v>37085</v>
      </c>
      <c r="B662">
        <v>3.83</v>
      </c>
    </row>
    <row r="663" spans="1:2" x14ac:dyDescent="0.35">
      <c r="A663" s="1">
        <v>37088</v>
      </c>
      <c r="B663">
        <v>3.8287499999999999</v>
      </c>
    </row>
    <row r="664" spans="1:2" x14ac:dyDescent="0.35">
      <c r="A664" s="1">
        <v>37089</v>
      </c>
      <c r="B664">
        <v>3.8287499999999999</v>
      </c>
    </row>
    <row r="665" spans="1:2" x14ac:dyDescent="0.35">
      <c r="A665" s="1">
        <v>37090</v>
      </c>
      <c r="B665">
        <v>3.8262499999999999</v>
      </c>
    </row>
    <row r="666" spans="1:2" x14ac:dyDescent="0.35">
      <c r="A666" s="1">
        <v>37091</v>
      </c>
      <c r="B666">
        <v>3.8250000000000002</v>
      </c>
    </row>
    <row r="667" spans="1:2" x14ac:dyDescent="0.35">
      <c r="A667" s="1">
        <v>37092</v>
      </c>
      <c r="B667">
        <v>3.8240600000000002</v>
      </c>
    </row>
    <row r="668" spans="1:2" x14ac:dyDescent="0.35">
      <c r="A668" s="1">
        <v>37095</v>
      </c>
      <c r="B668">
        <v>3.8262499999999999</v>
      </c>
    </row>
    <row r="669" spans="1:2" x14ac:dyDescent="0.35">
      <c r="A669" s="1">
        <v>37096</v>
      </c>
      <c r="B669">
        <v>3.8262499999999999</v>
      </c>
    </row>
    <row r="670" spans="1:2" x14ac:dyDescent="0.35">
      <c r="A670" s="1">
        <v>37097</v>
      </c>
      <c r="B670">
        <v>3.8287499999999999</v>
      </c>
    </row>
    <row r="671" spans="1:2" x14ac:dyDescent="0.35">
      <c r="A671" s="1">
        <v>37098</v>
      </c>
      <c r="B671">
        <v>3.8287499999999999</v>
      </c>
    </row>
    <row r="672" spans="1:2" x14ac:dyDescent="0.35">
      <c r="A672" s="1">
        <v>37099</v>
      </c>
      <c r="B672">
        <v>3.8337500000000002</v>
      </c>
    </row>
    <row r="673" spans="1:2" x14ac:dyDescent="0.35">
      <c r="A673" s="1">
        <v>37102</v>
      </c>
      <c r="B673">
        <v>3.8287499999999999</v>
      </c>
    </row>
    <row r="674" spans="1:2" x14ac:dyDescent="0.35">
      <c r="A674" s="1">
        <v>37103</v>
      </c>
      <c r="B674">
        <v>3.83</v>
      </c>
    </row>
    <row r="675" spans="1:2" x14ac:dyDescent="0.35">
      <c r="A675" s="1">
        <v>37104</v>
      </c>
      <c r="B675">
        <v>3.8262499999999999</v>
      </c>
    </row>
    <row r="676" spans="1:2" x14ac:dyDescent="0.35">
      <c r="A676" s="1">
        <v>37105</v>
      </c>
      <c r="B676">
        <v>3.8187500000000001</v>
      </c>
    </row>
    <row r="677" spans="1:2" x14ac:dyDescent="0.35">
      <c r="A677" s="1">
        <v>37106</v>
      </c>
      <c r="B677">
        <v>3.8153100000000002</v>
      </c>
    </row>
    <row r="678" spans="1:2" x14ac:dyDescent="0.35">
      <c r="A678" s="1">
        <v>37109</v>
      </c>
      <c r="B678">
        <v>3.8115600000000001</v>
      </c>
    </row>
    <row r="679" spans="1:2" x14ac:dyDescent="0.35">
      <c r="A679" s="1">
        <v>37110</v>
      </c>
      <c r="B679">
        <v>3.81656</v>
      </c>
    </row>
    <row r="680" spans="1:2" x14ac:dyDescent="0.35">
      <c r="A680" s="1">
        <v>37111</v>
      </c>
      <c r="B680">
        <v>3.8153100000000002</v>
      </c>
    </row>
    <row r="681" spans="1:2" x14ac:dyDescent="0.35">
      <c r="A681" s="1">
        <v>37112</v>
      </c>
      <c r="B681">
        <v>3.8075000000000001</v>
      </c>
    </row>
    <row r="682" spans="1:2" x14ac:dyDescent="0.35">
      <c r="A682" s="1">
        <v>37113</v>
      </c>
      <c r="B682">
        <v>3.80016</v>
      </c>
    </row>
    <row r="683" spans="1:2" x14ac:dyDescent="0.35">
      <c r="A683" s="1">
        <v>37116</v>
      </c>
      <c r="B683">
        <v>3.7839100000000001</v>
      </c>
    </row>
    <row r="684" spans="1:2" x14ac:dyDescent="0.35">
      <c r="A684" s="1">
        <v>37117</v>
      </c>
      <c r="B684">
        <v>3.7625000000000002</v>
      </c>
    </row>
    <row r="685" spans="1:2" x14ac:dyDescent="0.35">
      <c r="A685" s="1">
        <v>37118</v>
      </c>
      <c r="B685">
        <v>3.7374999999999998</v>
      </c>
    </row>
    <row r="686" spans="1:2" x14ac:dyDescent="0.35">
      <c r="A686" s="1">
        <v>37119</v>
      </c>
      <c r="B686">
        <v>3.6475</v>
      </c>
    </row>
    <row r="687" spans="1:2" x14ac:dyDescent="0.35">
      <c r="A687" s="1">
        <v>37120</v>
      </c>
      <c r="B687">
        <v>3.6150000000000002</v>
      </c>
    </row>
    <row r="688" spans="1:2" x14ac:dyDescent="0.35">
      <c r="A688" s="1">
        <v>37123</v>
      </c>
      <c r="B688">
        <v>3.5887500000000001</v>
      </c>
    </row>
    <row r="689" spans="1:2" x14ac:dyDescent="0.35">
      <c r="A689" s="1">
        <v>37124</v>
      </c>
      <c r="B689">
        <v>3.5862500000000002</v>
      </c>
    </row>
    <row r="690" spans="1:2" x14ac:dyDescent="0.35">
      <c r="A690" s="1">
        <v>37125</v>
      </c>
      <c r="B690">
        <v>3.58</v>
      </c>
    </row>
    <row r="691" spans="1:2" x14ac:dyDescent="0.35">
      <c r="A691" s="1">
        <v>37126</v>
      </c>
      <c r="B691">
        <v>3.5843799999999999</v>
      </c>
    </row>
    <row r="692" spans="1:2" x14ac:dyDescent="0.35">
      <c r="A692" s="1">
        <v>37127</v>
      </c>
      <c r="B692">
        <v>3.5862500000000002</v>
      </c>
    </row>
    <row r="693" spans="1:2" x14ac:dyDescent="0.35">
      <c r="A693" s="1">
        <v>37130</v>
      </c>
      <c r="B693">
        <v>3.5862500000000002</v>
      </c>
    </row>
    <row r="694" spans="1:2" x14ac:dyDescent="0.35">
      <c r="A694" s="1">
        <v>37131</v>
      </c>
      <c r="B694">
        <v>3.59172</v>
      </c>
    </row>
    <row r="695" spans="1:2" x14ac:dyDescent="0.35">
      <c r="A695" s="1">
        <v>37132</v>
      </c>
      <c r="B695">
        <v>3.61</v>
      </c>
    </row>
    <row r="696" spans="1:2" x14ac:dyDescent="0.35">
      <c r="A696" s="1">
        <v>37133</v>
      </c>
      <c r="B696">
        <v>3.5867200000000001</v>
      </c>
    </row>
    <row r="697" spans="1:2" x14ac:dyDescent="0.35">
      <c r="A697" s="1">
        <v>37134</v>
      </c>
      <c r="B697">
        <v>3.58297</v>
      </c>
    </row>
    <row r="698" spans="1:2" x14ac:dyDescent="0.35">
      <c r="A698" s="1">
        <v>37137</v>
      </c>
      <c r="B698">
        <v>3.5854699999999999</v>
      </c>
    </row>
    <row r="699" spans="1:2" x14ac:dyDescent="0.35">
      <c r="A699" s="1">
        <v>37138</v>
      </c>
      <c r="B699">
        <v>3.5812499999999998</v>
      </c>
    </row>
    <row r="700" spans="1:2" x14ac:dyDescent="0.35">
      <c r="A700" s="1">
        <v>37139</v>
      </c>
      <c r="B700">
        <v>3.5787499999999999</v>
      </c>
    </row>
    <row r="701" spans="1:2" x14ac:dyDescent="0.35">
      <c r="A701" s="1">
        <v>37140</v>
      </c>
      <c r="B701">
        <v>3.58</v>
      </c>
    </row>
    <row r="702" spans="1:2" x14ac:dyDescent="0.35">
      <c r="A702" s="1">
        <v>37141</v>
      </c>
      <c r="B702">
        <v>3.5740600000000002</v>
      </c>
    </row>
    <row r="703" spans="1:2" x14ac:dyDescent="0.35">
      <c r="A703" s="1">
        <v>37144</v>
      </c>
      <c r="B703">
        <v>3.5587499999999999</v>
      </c>
    </row>
    <row r="704" spans="1:2" x14ac:dyDescent="0.35">
      <c r="A704" s="1">
        <v>37145</v>
      </c>
      <c r="B704">
        <v>3.56</v>
      </c>
    </row>
    <row r="705" spans="1:2" x14ac:dyDescent="0.35">
      <c r="A705" s="1">
        <v>37146</v>
      </c>
      <c r="B705">
        <v>4</v>
      </c>
    </row>
    <row r="706" spans="1:2" x14ac:dyDescent="0.35">
      <c r="A706" s="1">
        <v>37147</v>
      </c>
      <c r="B706">
        <v>4.0625</v>
      </c>
    </row>
    <row r="707" spans="1:2" x14ac:dyDescent="0.35">
      <c r="A707" s="1">
        <v>37148</v>
      </c>
      <c r="B707">
        <v>4.0274999999999999</v>
      </c>
    </row>
    <row r="708" spans="1:2" x14ac:dyDescent="0.35">
      <c r="A708" s="1">
        <v>37151</v>
      </c>
      <c r="B708">
        <v>3.5674999999999999</v>
      </c>
    </row>
    <row r="709" spans="1:2" x14ac:dyDescent="0.35">
      <c r="A709" s="1">
        <v>37152</v>
      </c>
      <c r="B709">
        <v>3.0724999999999998</v>
      </c>
    </row>
    <row r="710" spans="1:2" x14ac:dyDescent="0.35">
      <c r="A710" s="1">
        <v>37153</v>
      </c>
      <c r="B710">
        <v>2.6187499999999999</v>
      </c>
    </row>
    <row r="711" spans="1:2" x14ac:dyDescent="0.35">
      <c r="A711" s="1">
        <v>37154</v>
      </c>
      <c r="B711">
        <v>2.7437499999999999</v>
      </c>
    </row>
    <row r="712" spans="1:2" x14ac:dyDescent="0.35">
      <c r="A712" s="1">
        <v>37155</v>
      </c>
      <c r="B712">
        <v>2.9937499999999999</v>
      </c>
    </row>
    <row r="713" spans="1:2" x14ac:dyDescent="0.35">
      <c r="A713" s="1">
        <v>37158</v>
      </c>
      <c r="B713">
        <v>2.94625</v>
      </c>
    </row>
    <row r="714" spans="1:2" x14ac:dyDescent="0.35">
      <c r="A714" s="1">
        <v>37159</v>
      </c>
      <c r="B714">
        <v>3.06406</v>
      </c>
    </row>
    <row r="715" spans="1:2" x14ac:dyDescent="0.35">
      <c r="A715" s="1">
        <v>37160</v>
      </c>
      <c r="B715">
        <v>3.13375</v>
      </c>
    </row>
    <row r="716" spans="1:2" x14ac:dyDescent="0.35">
      <c r="A716" s="1">
        <v>37161</v>
      </c>
      <c r="B716">
        <v>2.7862499999999999</v>
      </c>
    </row>
    <row r="717" spans="1:2" x14ac:dyDescent="0.35">
      <c r="A717" s="1">
        <v>37162</v>
      </c>
      <c r="B717">
        <v>2.6609400000000001</v>
      </c>
    </row>
    <row r="718" spans="1:2" x14ac:dyDescent="0.35">
      <c r="A718" s="1">
        <v>37165</v>
      </c>
      <c r="B718">
        <v>2.6520299999999999</v>
      </c>
    </row>
    <row r="719" spans="1:2" x14ac:dyDescent="0.35">
      <c r="A719" s="1">
        <v>37166</v>
      </c>
      <c r="B719">
        <v>2.6375000000000002</v>
      </c>
    </row>
    <row r="720" spans="1:2" x14ac:dyDescent="0.35">
      <c r="A720" s="1">
        <v>37167</v>
      </c>
      <c r="B720">
        <v>2.59</v>
      </c>
    </row>
    <row r="721" spans="1:2" x14ac:dyDescent="0.35">
      <c r="A721" s="1">
        <v>37168</v>
      </c>
      <c r="B721">
        <v>2.5837500000000002</v>
      </c>
    </row>
    <row r="722" spans="1:2" x14ac:dyDescent="0.35">
      <c r="A722" s="1">
        <v>37169</v>
      </c>
      <c r="B722">
        <v>2.5762499999999999</v>
      </c>
    </row>
    <row r="723" spans="1:2" x14ac:dyDescent="0.35">
      <c r="A723" s="1">
        <v>37172</v>
      </c>
      <c r="B723">
        <v>2.5775000000000001</v>
      </c>
    </row>
    <row r="724" spans="1:2" x14ac:dyDescent="0.35">
      <c r="A724" s="1">
        <v>37173</v>
      </c>
      <c r="B724">
        <v>2.5765599999999997</v>
      </c>
    </row>
    <row r="725" spans="1:2" x14ac:dyDescent="0.35">
      <c r="A725" s="1">
        <v>37174</v>
      </c>
      <c r="B725">
        <v>2.57281</v>
      </c>
    </row>
    <row r="726" spans="1:2" x14ac:dyDescent="0.35">
      <c r="A726" s="1">
        <v>37175</v>
      </c>
      <c r="B726">
        <v>2.5678100000000001</v>
      </c>
    </row>
    <row r="727" spans="1:2" x14ac:dyDescent="0.35">
      <c r="A727" s="1">
        <v>37176</v>
      </c>
      <c r="B727">
        <v>2.5678100000000001</v>
      </c>
    </row>
    <row r="728" spans="1:2" x14ac:dyDescent="0.35">
      <c r="A728" s="1">
        <v>37179</v>
      </c>
      <c r="B728">
        <v>2.5678100000000001</v>
      </c>
    </row>
    <row r="729" spans="1:2" x14ac:dyDescent="0.35">
      <c r="A729" s="1">
        <v>37180</v>
      </c>
      <c r="B729">
        <v>2.5653100000000002</v>
      </c>
    </row>
    <row r="730" spans="1:2" x14ac:dyDescent="0.35">
      <c r="A730" s="1">
        <v>37181</v>
      </c>
      <c r="B730">
        <v>2.5653100000000002</v>
      </c>
    </row>
    <row r="731" spans="1:2" x14ac:dyDescent="0.35">
      <c r="A731" s="1">
        <v>37182</v>
      </c>
      <c r="B731">
        <v>2.5637499999999998</v>
      </c>
    </row>
    <row r="732" spans="1:2" x14ac:dyDescent="0.35">
      <c r="A732" s="1">
        <v>37183</v>
      </c>
      <c r="B732">
        <v>2.5550000000000002</v>
      </c>
    </row>
    <row r="733" spans="1:2" x14ac:dyDescent="0.35">
      <c r="A733" s="1">
        <v>37186</v>
      </c>
      <c r="B733">
        <v>2.5525000000000002</v>
      </c>
    </row>
    <row r="734" spans="1:2" x14ac:dyDescent="0.35">
      <c r="A734" s="1">
        <v>37187</v>
      </c>
      <c r="B734">
        <v>2.5590600000000001</v>
      </c>
    </row>
    <row r="735" spans="1:2" x14ac:dyDescent="0.35">
      <c r="A735" s="1">
        <v>37188</v>
      </c>
      <c r="B735">
        <v>2.5603099999999999</v>
      </c>
    </row>
    <row r="736" spans="1:2" x14ac:dyDescent="0.35">
      <c r="A736" s="1">
        <v>37189</v>
      </c>
      <c r="B736">
        <v>2.5628099999999998</v>
      </c>
    </row>
    <row r="737" spans="1:2" x14ac:dyDescent="0.35">
      <c r="A737" s="1">
        <v>37190</v>
      </c>
      <c r="B737">
        <v>2.5590600000000001</v>
      </c>
    </row>
    <row r="738" spans="1:2" x14ac:dyDescent="0.35">
      <c r="A738" s="1">
        <v>37193</v>
      </c>
      <c r="B738">
        <v>2.5487500000000001</v>
      </c>
    </row>
    <row r="739" spans="1:2" x14ac:dyDescent="0.35">
      <c r="A739" s="1">
        <v>37194</v>
      </c>
      <c r="B739">
        <v>2.5</v>
      </c>
    </row>
    <row r="740" spans="1:2" x14ac:dyDescent="0.35">
      <c r="A740" s="1">
        <v>37195</v>
      </c>
      <c r="B740">
        <v>2.43344</v>
      </c>
    </row>
    <row r="741" spans="1:2" x14ac:dyDescent="0.35">
      <c r="A741" s="1">
        <v>37196</v>
      </c>
      <c r="B741">
        <v>2.3312499999999998</v>
      </c>
    </row>
    <row r="742" spans="1:2" x14ac:dyDescent="0.35">
      <c r="A742" s="1">
        <v>37197</v>
      </c>
      <c r="B742">
        <v>2.3065600000000002</v>
      </c>
    </row>
    <row r="743" spans="1:2" x14ac:dyDescent="0.35">
      <c r="A743" s="1">
        <v>37200</v>
      </c>
      <c r="B743">
        <v>2.2374999999999998</v>
      </c>
    </row>
    <row r="744" spans="1:2" x14ac:dyDescent="0.35">
      <c r="A744" s="1">
        <v>37201</v>
      </c>
      <c r="B744">
        <v>2.1937500000000001</v>
      </c>
    </row>
    <row r="745" spans="1:2" x14ac:dyDescent="0.35">
      <c r="A745" s="1">
        <v>37202</v>
      </c>
      <c r="B745">
        <v>2.0874999999999999</v>
      </c>
    </row>
    <row r="746" spans="1:2" x14ac:dyDescent="0.35">
      <c r="A746" s="1">
        <v>37203</v>
      </c>
      <c r="B746">
        <v>2.0862500000000002</v>
      </c>
    </row>
    <row r="747" spans="1:2" x14ac:dyDescent="0.35">
      <c r="A747" s="1">
        <v>37204</v>
      </c>
      <c r="B747">
        <v>2.0887500000000001</v>
      </c>
    </row>
    <row r="748" spans="1:2" x14ac:dyDescent="0.35">
      <c r="A748" s="1">
        <v>37207</v>
      </c>
      <c r="B748">
        <v>2.09</v>
      </c>
    </row>
    <row r="749" spans="1:2" x14ac:dyDescent="0.35">
      <c r="A749" s="1">
        <v>37208</v>
      </c>
      <c r="B749">
        <v>2.09</v>
      </c>
    </row>
    <row r="750" spans="1:2" x14ac:dyDescent="0.35">
      <c r="A750" s="1">
        <v>37209</v>
      </c>
      <c r="B750">
        <v>2.0887500000000001</v>
      </c>
    </row>
    <row r="751" spans="1:2" x14ac:dyDescent="0.35">
      <c r="A751" s="1">
        <v>37210</v>
      </c>
      <c r="B751">
        <v>2.09422</v>
      </c>
    </row>
    <row r="752" spans="1:2" x14ac:dyDescent="0.35">
      <c r="A752" s="1">
        <v>37211</v>
      </c>
      <c r="B752">
        <v>2.0904699999999998</v>
      </c>
    </row>
    <row r="753" spans="1:2" x14ac:dyDescent="0.35">
      <c r="A753" s="1">
        <v>37214</v>
      </c>
      <c r="B753">
        <v>2.0912500000000001</v>
      </c>
    </row>
    <row r="754" spans="1:2" x14ac:dyDescent="0.35">
      <c r="A754" s="1">
        <v>37215</v>
      </c>
      <c r="B754">
        <v>2.09375</v>
      </c>
    </row>
    <row r="755" spans="1:2" x14ac:dyDescent="0.35">
      <c r="A755" s="1">
        <v>37216</v>
      </c>
      <c r="B755">
        <v>2.0975000000000001</v>
      </c>
    </row>
    <row r="756" spans="1:2" x14ac:dyDescent="0.35">
      <c r="A756" s="1">
        <v>37217</v>
      </c>
      <c r="B756">
        <v>2.1243799999999999</v>
      </c>
    </row>
    <row r="757" spans="1:2" x14ac:dyDescent="0.35">
      <c r="A757" s="1">
        <v>37218</v>
      </c>
      <c r="B757">
        <v>2.11375</v>
      </c>
    </row>
    <row r="758" spans="1:2" x14ac:dyDescent="0.35">
      <c r="A758" s="1">
        <v>37221</v>
      </c>
      <c r="B758">
        <v>2.12</v>
      </c>
    </row>
    <row r="759" spans="1:2" x14ac:dyDescent="0.35">
      <c r="A759" s="1">
        <v>37222</v>
      </c>
      <c r="B759">
        <v>2.1268799999999999</v>
      </c>
    </row>
    <row r="760" spans="1:2" x14ac:dyDescent="0.35">
      <c r="A760" s="1">
        <v>37223</v>
      </c>
      <c r="B760">
        <v>2.12188</v>
      </c>
    </row>
    <row r="761" spans="1:2" x14ac:dyDescent="0.35">
      <c r="A761" s="1">
        <v>37224</v>
      </c>
      <c r="B761">
        <v>2.11625</v>
      </c>
    </row>
    <row r="762" spans="1:2" x14ac:dyDescent="0.35">
      <c r="A762" s="1">
        <v>37225</v>
      </c>
      <c r="B762">
        <v>2.1092200000000001</v>
      </c>
    </row>
    <row r="763" spans="1:2" x14ac:dyDescent="0.35">
      <c r="A763" s="1">
        <v>37228</v>
      </c>
      <c r="B763">
        <v>2.0874999999999999</v>
      </c>
    </row>
    <row r="764" spans="1:2" x14ac:dyDescent="0.35">
      <c r="A764" s="1">
        <v>37229</v>
      </c>
      <c r="B764">
        <v>2.0462500000000001</v>
      </c>
    </row>
    <row r="765" spans="1:2" x14ac:dyDescent="0.35">
      <c r="A765" s="1">
        <v>37230</v>
      </c>
      <c r="B765">
        <v>1.97234</v>
      </c>
    </row>
    <row r="766" spans="1:2" x14ac:dyDescent="0.35">
      <c r="A766" s="1">
        <v>37231</v>
      </c>
      <c r="B766">
        <v>1.925</v>
      </c>
    </row>
    <row r="767" spans="1:2" x14ac:dyDescent="0.35">
      <c r="A767" s="1">
        <v>37232</v>
      </c>
      <c r="B767">
        <v>1.88</v>
      </c>
    </row>
    <row r="768" spans="1:2" x14ac:dyDescent="0.35">
      <c r="A768" s="1">
        <v>37235</v>
      </c>
      <c r="B768">
        <v>1.8574999999999999</v>
      </c>
    </row>
    <row r="769" spans="1:2" x14ac:dyDescent="0.35">
      <c r="A769" s="1">
        <v>37236</v>
      </c>
      <c r="B769">
        <v>1.85</v>
      </c>
    </row>
    <row r="770" spans="1:2" x14ac:dyDescent="0.35">
      <c r="A770" s="1">
        <v>37237</v>
      </c>
      <c r="B770">
        <v>1.8303099999999999</v>
      </c>
    </row>
    <row r="771" spans="1:2" x14ac:dyDescent="0.35">
      <c r="A771" s="1">
        <v>37238</v>
      </c>
      <c r="B771">
        <v>1.82406</v>
      </c>
    </row>
    <row r="772" spans="1:2" x14ac:dyDescent="0.35">
      <c r="A772" s="1">
        <v>37239</v>
      </c>
      <c r="B772">
        <v>1.8262499999999999</v>
      </c>
    </row>
    <row r="773" spans="1:2" x14ac:dyDescent="0.35">
      <c r="A773" s="1">
        <v>37242</v>
      </c>
      <c r="B773">
        <v>1.83172</v>
      </c>
    </row>
    <row r="774" spans="1:2" x14ac:dyDescent="0.35">
      <c r="A774" s="1">
        <v>37243</v>
      </c>
      <c r="B774">
        <v>1.83</v>
      </c>
    </row>
    <row r="775" spans="1:2" x14ac:dyDescent="0.35">
      <c r="A775" s="1">
        <v>37244</v>
      </c>
      <c r="B775">
        <v>1.8328100000000001</v>
      </c>
    </row>
    <row r="776" spans="1:2" x14ac:dyDescent="0.35">
      <c r="A776" s="1">
        <v>37245</v>
      </c>
      <c r="B776">
        <v>1.8325</v>
      </c>
    </row>
    <row r="777" spans="1:2" x14ac:dyDescent="0.35">
      <c r="A777" s="1">
        <v>37246</v>
      </c>
      <c r="B777">
        <v>2.125</v>
      </c>
    </row>
    <row r="778" spans="1:2" x14ac:dyDescent="0.35">
      <c r="A778" s="1">
        <v>37249</v>
      </c>
      <c r="B778">
        <v>2.1281300000000001</v>
      </c>
    </row>
    <row r="779" spans="1:2" x14ac:dyDescent="0.35">
      <c r="A779" s="1">
        <v>37250</v>
      </c>
      <c r="B779">
        <v>2.1281300000000001</v>
      </c>
    </row>
    <row r="780" spans="1:2" x14ac:dyDescent="0.35">
      <c r="A780" s="1">
        <v>37251</v>
      </c>
      <c r="B780">
        <v>2.1281300000000001</v>
      </c>
    </row>
    <row r="781" spans="1:2" x14ac:dyDescent="0.35">
      <c r="A781" s="1">
        <v>37252</v>
      </c>
      <c r="B781">
        <v>2.1181299999999998</v>
      </c>
    </row>
    <row r="782" spans="1:2" x14ac:dyDescent="0.35">
      <c r="A782" s="1">
        <v>37253</v>
      </c>
      <c r="B782">
        <v>1.9</v>
      </c>
    </row>
    <row r="783" spans="1:2" x14ac:dyDescent="0.35">
      <c r="A783" s="1">
        <v>37256</v>
      </c>
      <c r="B783">
        <v>1.8912499999999999</v>
      </c>
    </row>
    <row r="784" spans="1:2" x14ac:dyDescent="0.35">
      <c r="A784" s="1">
        <v>37257</v>
      </c>
      <c r="B784">
        <v>1.8912499999999999</v>
      </c>
    </row>
    <row r="785" spans="1:2" x14ac:dyDescent="0.35">
      <c r="A785" s="1">
        <v>37258</v>
      </c>
      <c r="B785">
        <v>1.86375</v>
      </c>
    </row>
    <row r="786" spans="1:2" x14ac:dyDescent="0.35">
      <c r="A786" s="1">
        <v>37259</v>
      </c>
      <c r="B786">
        <v>1.8479700000000001</v>
      </c>
    </row>
    <row r="787" spans="1:2" x14ac:dyDescent="0.35">
      <c r="A787" s="1">
        <v>37260</v>
      </c>
      <c r="B787">
        <v>1.84422</v>
      </c>
    </row>
    <row r="788" spans="1:2" x14ac:dyDescent="0.35">
      <c r="A788" s="1">
        <v>37263</v>
      </c>
      <c r="B788">
        <v>1.84422</v>
      </c>
    </row>
    <row r="789" spans="1:2" x14ac:dyDescent="0.35">
      <c r="A789" s="1">
        <v>37264</v>
      </c>
      <c r="B789">
        <v>1.8325</v>
      </c>
    </row>
    <row r="790" spans="1:2" x14ac:dyDescent="0.35">
      <c r="A790" s="1">
        <v>37265</v>
      </c>
      <c r="B790">
        <v>1.825</v>
      </c>
    </row>
    <row r="791" spans="1:2" x14ac:dyDescent="0.35">
      <c r="A791" s="1">
        <v>37266</v>
      </c>
      <c r="B791">
        <v>1.825</v>
      </c>
    </row>
    <row r="792" spans="1:2" x14ac:dyDescent="0.35">
      <c r="A792" s="1">
        <v>37267</v>
      </c>
      <c r="B792">
        <v>1.82375</v>
      </c>
    </row>
    <row r="793" spans="1:2" x14ac:dyDescent="0.35">
      <c r="A793" s="1">
        <v>37270</v>
      </c>
      <c r="B793">
        <v>1.81656</v>
      </c>
    </row>
    <row r="794" spans="1:2" x14ac:dyDescent="0.35">
      <c r="A794" s="1">
        <v>37271</v>
      </c>
      <c r="B794">
        <v>1.81281</v>
      </c>
    </row>
    <row r="795" spans="1:2" x14ac:dyDescent="0.35">
      <c r="A795" s="1">
        <v>37272</v>
      </c>
      <c r="B795">
        <v>1.7926600000000001</v>
      </c>
    </row>
    <row r="796" spans="1:2" x14ac:dyDescent="0.35">
      <c r="A796" s="1">
        <v>37273</v>
      </c>
      <c r="B796">
        <v>1.7851599999999999</v>
      </c>
    </row>
    <row r="797" spans="1:2" x14ac:dyDescent="0.35">
      <c r="A797" s="1">
        <v>37274</v>
      </c>
      <c r="B797">
        <v>1.78891</v>
      </c>
    </row>
    <row r="798" spans="1:2" x14ac:dyDescent="0.35">
      <c r="A798" s="1">
        <v>37277</v>
      </c>
      <c r="B798">
        <v>1.78891</v>
      </c>
    </row>
    <row r="799" spans="1:2" x14ac:dyDescent="0.35">
      <c r="A799" s="1">
        <v>37278</v>
      </c>
      <c r="B799">
        <v>1.78766</v>
      </c>
    </row>
    <row r="800" spans="1:2" x14ac:dyDescent="0.35">
      <c r="A800" s="1">
        <v>37279</v>
      </c>
      <c r="B800">
        <v>1.7949999999999999</v>
      </c>
    </row>
    <row r="801" spans="1:2" x14ac:dyDescent="0.35">
      <c r="A801" s="1">
        <v>37280</v>
      </c>
      <c r="B801">
        <v>1.7939099999999999</v>
      </c>
    </row>
    <row r="802" spans="1:2" x14ac:dyDescent="0.35">
      <c r="A802" s="1">
        <v>37281</v>
      </c>
      <c r="B802">
        <v>1.82656</v>
      </c>
    </row>
    <row r="803" spans="1:2" x14ac:dyDescent="0.35">
      <c r="A803" s="1">
        <v>37284</v>
      </c>
      <c r="B803">
        <v>1.8275000000000001</v>
      </c>
    </row>
    <row r="804" spans="1:2" x14ac:dyDescent="0.35">
      <c r="A804" s="1">
        <v>37285</v>
      </c>
      <c r="B804">
        <v>1.8454700000000002</v>
      </c>
    </row>
    <row r="805" spans="1:2" x14ac:dyDescent="0.35">
      <c r="A805" s="1">
        <v>37286</v>
      </c>
      <c r="B805">
        <v>1.8387500000000001</v>
      </c>
    </row>
    <row r="806" spans="1:2" x14ac:dyDescent="0.35">
      <c r="A806" s="1">
        <v>37287</v>
      </c>
      <c r="B806">
        <v>1.8399999999999999</v>
      </c>
    </row>
    <row r="807" spans="1:2" x14ac:dyDescent="0.35">
      <c r="A807" s="1">
        <v>37288</v>
      </c>
      <c r="B807">
        <v>1.8404700000000001</v>
      </c>
    </row>
    <row r="808" spans="1:2" x14ac:dyDescent="0.35">
      <c r="A808" s="1">
        <v>37291</v>
      </c>
      <c r="B808">
        <v>1.8374999999999999</v>
      </c>
    </row>
    <row r="809" spans="1:2" x14ac:dyDescent="0.35">
      <c r="A809" s="1">
        <v>37292</v>
      </c>
      <c r="B809">
        <v>1.8362500000000002</v>
      </c>
    </row>
    <row r="810" spans="1:2" x14ac:dyDescent="0.35">
      <c r="A810" s="1">
        <v>37293</v>
      </c>
      <c r="B810">
        <v>1.8262499999999999</v>
      </c>
    </row>
    <row r="811" spans="1:2" x14ac:dyDescent="0.35">
      <c r="A811" s="1">
        <v>37294</v>
      </c>
      <c r="B811">
        <v>1.8362500000000002</v>
      </c>
    </row>
    <row r="812" spans="1:2" x14ac:dyDescent="0.35">
      <c r="A812" s="1">
        <v>37295</v>
      </c>
      <c r="B812">
        <v>1.8374999999999999</v>
      </c>
    </row>
    <row r="813" spans="1:2" x14ac:dyDescent="0.35">
      <c r="A813" s="1">
        <v>37298</v>
      </c>
      <c r="B813">
        <v>1.8374999999999999</v>
      </c>
    </row>
    <row r="814" spans="1:2" x14ac:dyDescent="0.35">
      <c r="A814" s="1">
        <v>37299</v>
      </c>
      <c r="B814">
        <v>1.8362500000000002</v>
      </c>
    </row>
    <row r="815" spans="1:2" x14ac:dyDescent="0.35">
      <c r="A815" s="1">
        <v>37300</v>
      </c>
      <c r="B815">
        <v>1.84297</v>
      </c>
    </row>
    <row r="816" spans="1:2" x14ac:dyDescent="0.35">
      <c r="A816" s="1">
        <v>37301</v>
      </c>
      <c r="B816">
        <v>1.8399999999999999</v>
      </c>
    </row>
    <row r="817" spans="1:2" x14ac:dyDescent="0.35">
      <c r="A817" s="1">
        <v>37302</v>
      </c>
      <c r="B817">
        <v>1.8399999999999999</v>
      </c>
    </row>
    <row r="818" spans="1:2" x14ac:dyDescent="0.35">
      <c r="A818" s="1">
        <v>37305</v>
      </c>
      <c r="B818">
        <v>1.8399999999999999</v>
      </c>
    </row>
    <row r="819" spans="1:2" x14ac:dyDescent="0.35">
      <c r="A819" s="1">
        <v>37306</v>
      </c>
      <c r="B819">
        <v>1.8399999999999999</v>
      </c>
    </row>
    <row r="820" spans="1:2" x14ac:dyDescent="0.35">
      <c r="A820" s="1">
        <v>37307</v>
      </c>
      <c r="B820">
        <v>1.8399999999999999</v>
      </c>
    </row>
    <row r="821" spans="1:2" x14ac:dyDescent="0.35">
      <c r="A821" s="1">
        <v>37308</v>
      </c>
      <c r="B821">
        <v>1.8399999999999999</v>
      </c>
    </row>
    <row r="822" spans="1:2" x14ac:dyDescent="0.35">
      <c r="A822" s="1">
        <v>37309</v>
      </c>
      <c r="B822">
        <v>1.8399999999999999</v>
      </c>
    </row>
    <row r="823" spans="1:2" x14ac:dyDescent="0.35">
      <c r="A823" s="1">
        <v>37312</v>
      </c>
      <c r="B823">
        <v>1.8399999999999999</v>
      </c>
    </row>
    <row r="824" spans="1:2" x14ac:dyDescent="0.35">
      <c r="A824" s="1">
        <v>37313</v>
      </c>
      <c r="B824">
        <v>1.84172</v>
      </c>
    </row>
    <row r="825" spans="1:2" x14ac:dyDescent="0.35">
      <c r="A825" s="1">
        <v>37314</v>
      </c>
      <c r="B825">
        <v>1.8404700000000001</v>
      </c>
    </row>
    <row r="826" spans="1:2" x14ac:dyDescent="0.35">
      <c r="A826" s="1">
        <v>37315</v>
      </c>
      <c r="B826">
        <v>1.8379699999999999</v>
      </c>
    </row>
    <row r="827" spans="1:2" x14ac:dyDescent="0.35">
      <c r="A827" s="1">
        <v>37316</v>
      </c>
      <c r="B827">
        <v>1.8404700000000001</v>
      </c>
    </row>
    <row r="828" spans="1:2" x14ac:dyDescent="0.35">
      <c r="A828" s="1">
        <v>37319</v>
      </c>
      <c r="B828">
        <v>1.8399999999999999</v>
      </c>
    </row>
    <row r="829" spans="1:2" x14ac:dyDescent="0.35">
      <c r="A829" s="1">
        <v>37320</v>
      </c>
      <c r="B829">
        <v>1.8399999999999999</v>
      </c>
    </row>
    <row r="830" spans="1:2" x14ac:dyDescent="0.35">
      <c r="A830" s="1">
        <v>37321</v>
      </c>
      <c r="B830">
        <v>1.8362500000000002</v>
      </c>
    </row>
    <row r="831" spans="1:2" x14ac:dyDescent="0.35">
      <c r="A831" s="1">
        <v>37322</v>
      </c>
      <c r="B831">
        <v>1.8462499999999999</v>
      </c>
    </row>
    <row r="832" spans="1:2" x14ac:dyDescent="0.35">
      <c r="A832" s="1">
        <v>37323</v>
      </c>
      <c r="B832">
        <v>1.8412500000000001</v>
      </c>
    </row>
    <row r="833" spans="1:2" x14ac:dyDescent="0.35">
      <c r="A833" s="1">
        <v>37326</v>
      </c>
      <c r="B833">
        <v>1.8399999999999999</v>
      </c>
    </row>
    <row r="834" spans="1:2" x14ac:dyDescent="0.35">
      <c r="A834" s="1">
        <v>37327</v>
      </c>
      <c r="B834">
        <v>1.8399999999999999</v>
      </c>
    </row>
    <row r="835" spans="1:2" x14ac:dyDescent="0.35">
      <c r="A835" s="1">
        <v>37328</v>
      </c>
      <c r="B835">
        <v>1.845</v>
      </c>
    </row>
    <row r="836" spans="1:2" x14ac:dyDescent="0.35">
      <c r="A836" s="1">
        <v>37329</v>
      </c>
      <c r="B836">
        <v>1.8399999999999999</v>
      </c>
    </row>
    <row r="837" spans="1:2" x14ac:dyDescent="0.35">
      <c r="A837" s="1">
        <v>37330</v>
      </c>
      <c r="B837">
        <v>1.8399999999999999</v>
      </c>
    </row>
    <row r="838" spans="1:2" x14ac:dyDescent="0.35">
      <c r="A838" s="1">
        <v>37333</v>
      </c>
      <c r="B838">
        <v>1.8425</v>
      </c>
    </row>
    <row r="839" spans="1:2" x14ac:dyDescent="0.35">
      <c r="A839" s="1">
        <v>37334</v>
      </c>
      <c r="B839">
        <v>1.8399999999999999</v>
      </c>
    </row>
    <row r="840" spans="1:2" x14ac:dyDescent="0.35">
      <c r="A840" s="1">
        <v>37335</v>
      </c>
      <c r="B840">
        <v>1.9337499999999999</v>
      </c>
    </row>
    <row r="841" spans="1:2" x14ac:dyDescent="0.35">
      <c r="A841" s="1">
        <v>37336</v>
      </c>
      <c r="B841">
        <v>1.93875</v>
      </c>
    </row>
    <row r="842" spans="1:2" x14ac:dyDescent="0.35">
      <c r="A842" s="1">
        <v>37337</v>
      </c>
      <c r="B842">
        <v>1.95875</v>
      </c>
    </row>
    <row r="843" spans="1:2" x14ac:dyDescent="0.35">
      <c r="A843" s="1">
        <v>37340</v>
      </c>
      <c r="B843">
        <v>1.95</v>
      </c>
    </row>
    <row r="844" spans="1:2" x14ac:dyDescent="0.35">
      <c r="A844" s="1">
        <v>37341</v>
      </c>
      <c r="B844">
        <v>1.9525000000000001</v>
      </c>
    </row>
    <row r="845" spans="1:2" x14ac:dyDescent="0.35">
      <c r="A845" s="1">
        <v>37342</v>
      </c>
      <c r="B845">
        <v>1.8612500000000001</v>
      </c>
    </row>
    <row r="846" spans="1:2" x14ac:dyDescent="0.35">
      <c r="A846" s="1">
        <v>37343</v>
      </c>
      <c r="B846">
        <v>1.855</v>
      </c>
    </row>
    <row r="847" spans="1:2" x14ac:dyDescent="0.35">
      <c r="A847" s="1">
        <v>37344</v>
      </c>
      <c r="B847">
        <v>1.855</v>
      </c>
    </row>
    <row r="848" spans="1:2" x14ac:dyDescent="0.35">
      <c r="A848" s="1">
        <v>37347</v>
      </c>
      <c r="B848">
        <v>1.855</v>
      </c>
    </row>
    <row r="849" spans="1:2" x14ac:dyDescent="0.35">
      <c r="A849" s="1">
        <v>37348</v>
      </c>
      <c r="B849">
        <v>1.8487499999999999</v>
      </c>
    </row>
    <row r="850" spans="1:2" x14ac:dyDescent="0.35">
      <c r="A850" s="1">
        <v>37349</v>
      </c>
      <c r="B850">
        <v>1.84375</v>
      </c>
    </row>
    <row r="851" spans="1:2" x14ac:dyDescent="0.35">
      <c r="A851" s="1">
        <v>37350</v>
      </c>
      <c r="B851">
        <v>1.8399999999999999</v>
      </c>
    </row>
    <row r="852" spans="1:2" x14ac:dyDescent="0.35">
      <c r="A852" s="1">
        <v>37351</v>
      </c>
      <c r="B852">
        <v>1.8387500000000001</v>
      </c>
    </row>
    <row r="853" spans="1:2" x14ac:dyDescent="0.35">
      <c r="A853" s="1">
        <v>37354</v>
      </c>
      <c r="B853">
        <v>1.8399999999999999</v>
      </c>
    </row>
    <row r="854" spans="1:2" x14ac:dyDescent="0.35">
      <c r="A854" s="1">
        <v>37355</v>
      </c>
      <c r="B854">
        <v>1.8425</v>
      </c>
    </row>
    <row r="855" spans="1:2" x14ac:dyDescent="0.35">
      <c r="A855" s="1">
        <v>37356</v>
      </c>
      <c r="B855">
        <v>1.8362500000000002</v>
      </c>
    </row>
    <row r="856" spans="1:2" x14ac:dyDescent="0.35">
      <c r="A856" s="1">
        <v>37357</v>
      </c>
      <c r="B856">
        <v>1.8374999999999999</v>
      </c>
    </row>
    <row r="857" spans="1:2" x14ac:dyDescent="0.35">
      <c r="A857" s="1">
        <v>37358</v>
      </c>
      <c r="B857">
        <v>1.835</v>
      </c>
    </row>
    <row r="858" spans="1:2" x14ac:dyDescent="0.35">
      <c r="A858" s="1">
        <v>37361</v>
      </c>
      <c r="B858">
        <v>1.8387500000000001</v>
      </c>
    </row>
    <row r="859" spans="1:2" x14ac:dyDescent="0.35">
      <c r="A859" s="1">
        <v>37362</v>
      </c>
      <c r="B859">
        <v>1.83375</v>
      </c>
    </row>
    <row r="860" spans="1:2" x14ac:dyDescent="0.35">
      <c r="A860" s="1">
        <v>37363</v>
      </c>
      <c r="B860">
        <v>1.83125</v>
      </c>
    </row>
    <row r="861" spans="1:2" x14ac:dyDescent="0.35">
      <c r="A861" s="1">
        <v>37364</v>
      </c>
      <c r="B861">
        <v>1.8268800000000001</v>
      </c>
    </row>
    <row r="862" spans="1:2" x14ac:dyDescent="0.35">
      <c r="A862" s="1">
        <v>37365</v>
      </c>
      <c r="B862">
        <v>1.8287499999999999</v>
      </c>
    </row>
    <row r="863" spans="1:2" x14ac:dyDescent="0.35">
      <c r="A863" s="1">
        <v>37368</v>
      </c>
      <c r="B863">
        <v>1.85</v>
      </c>
    </row>
    <row r="864" spans="1:2" x14ac:dyDescent="0.35">
      <c r="A864" s="1">
        <v>37369</v>
      </c>
      <c r="B864">
        <v>1.8462499999999999</v>
      </c>
    </row>
    <row r="865" spans="1:2" x14ac:dyDescent="0.35">
      <c r="A865" s="1">
        <v>37370</v>
      </c>
      <c r="B865">
        <v>1.84375</v>
      </c>
    </row>
    <row r="866" spans="1:2" x14ac:dyDescent="0.35">
      <c r="A866" s="1">
        <v>37371</v>
      </c>
      <c r="B866">
        <v>1.8412500000000001</v>
      </c>
    </row>
    <row r="867" spans="1:2" x14ac:dyDescent="0.35">
      <c r="A867" s="1">
        <v>37372</v>
      </c>
      <c r="B867">
        <v>1.8487499999999999</v>
      </c>
    </row>
    <row r="868" spans="1:2" x14ac:dyDescent="0.35">
      <c r="A868" s="1">
        <v>37375</v>
      </c>
      <c r="B868">
        <v>1.8399999999999999</v>
      </c>
    </row>
    <row r="869" spans="1:2" x14ac:dyDescent="0.35">
      <c r="A869" s="1">
        <v>37376</v>
      </c>
      <c r="B869">
        <v>1.8399999999999999</v>
      </c>
    </row>
    <row r="870" spans="1:2" x14ac:dyDescent="0.35">
      <c r="A870" s="1">
        <v>37377</v>
      </c>
      <c r="B870">
        <v>1.8387500000000001</v>
      </c>
    </row>
    <row r="871" spans="1:2" x14ac:dyDescent="0.35">
      <c r="A871" s="1">
        <v>37378</v>
      </c>
      <c r="B871">
        <v>1.8374999999999999</v>
      </c>
    </row>
    <row r="872" spans="1:2" x14ac:dyDescent="0.35">
      <c r="A872" s="1">
        <v>37379</v>
      </c>
      <c r="B872">
        <v>1.8374999999999999</v>
      </c>
    </row>
    <row r="873" spans="1:2" x14ac:dyDescent="0.35">
      <c r="A873" s="1">
        <v>37382</v>
      </c>
      <c r="B873">
        <v>1.8374999999999999</v>
      </c>
    </row>
    <row r="874" spans="1:2" x14ac:dyDescent="0.35">
      <c r="A874" s="1">
        <v>37383</v>
      </c>
      <c r="B874">
        <v>1.8362500000000002</v>
      </c>
    </row>
    <row r="875" spans="1:2" x14ac:dyDescent="0.35">
      <c r="A875" s="1">
        <v>37384</v>
      </c>
      <c r="B875">
        <v>1.83375</v>
      </c>
    </row>
    <row r="876" spans="1:2" x14ac:dyDescent="0.35">
      <c r="A876" s="1">
        <v>37385</v>
      </c>
      <c r="B876">
        <v>1.8287499999999999</v>
      </c>
    </row>
    <row r="877" spans="1:2" x14ac:dyDescent="0.35">
      <c r="A877" s="1">
        <v>37386</v>
      </c>
      <c r="B877">
        <v>1.83125</v>
      </c>
    </row>
    <row r="878" spans="1:2" x14ac:dyDescent="0.35">
      <c r="A878" s="1">
        <v>37389</v>
      </c>
      <c r="B878">
        <v>1.8387500000000001</v>
      </c>
    </row>
    <row r="879" spans="1:2" x14ac:dyDescent="0.35">
      <c r="A879" s="1">
        <v>37390</v>
      </c>
      <c r="B879">
        <v>1.8325</v>
      </c>
    </row>
    <row r="880" spans="1:2" x14ac:dyDescent="0.35">
      <c r="A880" s="1">
        <v>37391</v>
      </c>
      <c r="B880">
        <v>1.8287499999999999</v>
      </c>
    </row>
    <row r="881" spans="1:2" x14ac:dyDescent="0.35">
      <c r="A881" s="1">
        <v>37392</v>
      </c>
      <c r="B881">
        <v>1.83</v>
      </c>
    </row>
    <row r="882" spans="1:2" x14ac:dyDescent="0.35">
      <c r="A882" s="1">
        <v>37393</v>
      </c>
      <c r="B882">
        <v>1.8262499999999999</v>
      </c>
    </row>
    <row r="883" spans="1:2" x14ac:dyDescent="0.35">
      <c r="A883" s="1">
        <v>37396</v>
      </c>
      <c r="B883">
        <v>1.8275000000000001</v>
      </c>
    </row>
    <row r="884" spans="1:2" x14ac:dyDescent="0.35">
      <c r="A884" s="1">
        <v>37397</v>
      </c>
      <c r="B884">
        <v>1.8225</v>
      </c>
    </row>
    <row r="885" spans="1:2" x14ac:dyDescent="0.35">
      <c r="A885" s="1">
        <v>37398</v>
      </c>
      <c r="B885">
        <v>1.81</v>
      </c>
    </row>
    <row r="886" spans="1:2" x14ac:dyDescent="0.35">
      <c r="A886" s="1">
        <v>37399</v>
      </c>
      <c r="B886">
        <v>1.8387500000000001</v>
      </c>
    </row>
    <row r="887" spans="1:2" x14ac:dyDescent="0.35">
      <c r="A887" s="1">
        <v>37400</v>
      </c>
      <c r="B887">
        <v>1.8462499999999999</v>
      </c>
    </row>
    <row r="888" spans="1:2" x14ac:dyDescent="0.35">
      <c r="A888" s="1">
        <v>37403</v>
      </c>
      <c r="B888">
        <v>1.8487499999999999</v>
      </c>
    </row>
    <row r="889" spans="1:2" x14ac:dyDescent="0.35">
      <c r="A889" s="1">
        <v>37404</v>
      </c>
      <c r="B889">
        <v>1.8475000000000001</v>
      </c>
    </row>
    <row r="890" spans="1:2" x14ac:dyDescent="0.35">
      <c r="A890" s="1">
        <v>37405</v>
      </c>
      <c r="B890">
        <v>1.8612500000000001</v>
      </c>
    </row>
    <row r="891" spans="1:2" x14ac:dyDescent="0.35">
      <c r="A891" s="1">
        <v>37406</v>
      </c>
      <c r="B891">
        <v>1.8412500000000001</v>
      </c>
    </row>
    <row r="892" spans="1:2" x14ac:dyDescent="0.35">
      <c r="A892" s="1">
        <v>37407</v>
      </c>
      <c r="B892">
        <v>1.8362500000000002</v>
      </c>
    </row>
    <row r="893" spans="1:2" x14ac:dyDescent="0.35">
      <c r="A893" s="1">
        <v>37410</v>
      </c>
      <c r="B893">
        <v>1.8362500000000002</v>
      </c>
    </row>
    <row r="894" spans="1:2" x14ac:dyDescent="0.35">
      <c r="A894" s="1">
        <v>37411</v>
      </c>
      <c r="B894">
        <v>1.8362500000000002</v>
      </c>
    </row>
    <row r="895" spans="1:2" x14ac:dyDescent="0.35">
      <c r="A895" s="1">
        <v>37412</v>
      </c>
      <c r="B895">
        <v>1.82375</v>
      </c>
    </row>
    <row r="896" spans="1:2" x14ac:dyDescent="0.35">
      <c r="A896" s="1">
        <v>37413</v>
      </c>
      <c r="B896">
        <v>1.8199999999999998</v>
      </c>
    </row>
    <row r="897" spans="1:2" x14ac:dyDescent="0.35">
      <c r="A897" s="1">
        <v>37414</v>
      </c>
      <c r="B897">
        <v>1.825</v>
      </c>
    </row>
    <row r="898" spans="1:2" x14ac:dyDescent="0.35">
      <c r="A898" s="1">
        <v>37417</v>
      </c>
      <c r="B898">
        <v>1.825</v>
      </c>
    </row>
    <row r="899" spans="1:2" x14ac:dyDescent="0.35">
      <c r="A899" s="1">
        <v>37418</v>
      </c>
      <c r="B899">
        <v>1.825</v>
      </c>
    </row>
    <row r="900" spans="1:2" x14ac:dyDescent="0.35">
      <c r="A900" s="1">
        <v>37419</v>
      </c>
      <c r="B900">
        <v>1.82125</v>
      </c>
    </row>
    <row r="901" spans="1:2" x14ac:dyDescent="0.35">
      <c r="A901" s="1">
        <v>37420</v>
      </c>
      <c r="B901">
        <v>1.8199999999999998</v>
      </c>
    </row>
    <row r="902" spans="1:2" x14ac:dyDescent="0.35">
      <c r="A902" s="1">
        <v>37421</v>
      </c>
      <c r="B902">
        <v>1.82125</v>
      </c>
    </row>
    <row r="903" spans="1:2" x14ac:dyDescent="0.35">
      <c r="A903" s="1">
        <v>37424</v>
      </c>
      <c r="B903">
        <v>1.82375</v>
      </c>
    </row>
    <row r="904" spans="1:2" x14ac:dyDescent="0.35">
      <c r="A904" s="1">
        <v>37425</v>
      </c>
      <c r="B904">
        <v>1.8199999999999998</v>
      </c>
    </row>
    <row r="905" spans="1:2" x14ac:dyDescent="0.35">
      <c r="A905" s="1">
        <v>37426</v>
      </c>
      <c r="B905">
        <v>1.8087499999999999</v>
      </c>
    </row>
    <row r="906" spans="1:2" x14ac:dyDescent="0.35">
      <c r="A906" s="1">
        <v>37427</v>
      </c>
      <c r="B906">
        <v>1.8462499999999999</v>
      </c>
    </row>
    <row r="907" spans="1:2" x14ac:dyDescent="0.35">
      <c r="A907" s="1">
        <v>37428</v>
      </c>
      <c r="B907">
        <v>1.8462499999999999</v>
      </c>
    </row>
    <row r="908" spans="1:2" x14ac:dyDescent="0.35">
      <c r="A908" s="1">
        <v>37431</v>
      </c>
      <c r="B908">
        <v>1.85375</v>
      </c>
    </row>
    <row r="909" spans="1:2" x14ac:dyDescent="0.35">
      <c r="A909" s="1">
        <v>37432</v>
      </c>
      <c r="B909">
        <v>1.855</v>
      </c>
    </row>
    <row r="910" spans="1:2" x14ac:dyDescent="0.35">
      <c r="A910" s="1">
        <v>37433</v>
      </c>
      <c r="B910">
        <v>1.8712499999999999</v>
      </c>
    </row>
    <row r="911" spans="1:2" x14ac:dyDescent="0.35">
      <c r="A911" s="1">
        <v>37434</v>
      </c>
      <c r="B911">
        <v>1.8425</v>
      </c>
    </row>
    <row r="912" spans="1:2" x14ac:dyDescent="0.35">
      <c r="A912" s="1">
        <v>37435</v>
      </c>
      <c r="B912">
        <v>1.835</v>
      </c>
    </row>
    <row r="913" spans="1:2" x14ac:dyDescent="0.35">
      <c r="A913" s="1">
        <v>37438</v>
      </c>
      <c r="B913">
        <v>1.8287499999999999</v>
      </c>
    </row>
    <row r="914" spans="1:2" x14ac:dyDescent="0.35">
      <c r="A914" s="1">
        <v>37439</v>
      </c>
      <c r="B914">
        <v>1.82375</v>
      </c>
    </row>
    <row r="915" spans="1:2" x14ac:dyDescent="0.35">
      <c r="A915" s="1">
        <v>37440</v>
      </c>
      <c r="B915">
        <v>1.8162500000000001</v>
      </c>
    </row>
    <row r="916" spans="1:2" x14ac:dyDescent="0.35">
      <c r="A916" s="1">
        <v>37441</v>
      </c>
      <c r="B916">
        <v>1.8149999999999999</v>
      </c>
    </row>
    <row r="917" spans="1:2" x14ac:dyDescent="0.35">
      <c r="A917" s="1">
        <v>37442</v>
      </c>
      <c r="B917">
        <v>1.8225</v>
      </c>
    </row>
    <row r="918" spans="1:2" x14ac:dyDescent="0.35">
      <c r="A918" s="1">
        <v>37445</v>
      </c>
      <c r="B918">
        <v>1.8225</v>
      </c>
    </row>
    <row r="919" spans="1:2" x14ac:dyDescent="0.35">
      <c r="A919" s="1">
        <v>37446</v>
      </c>
      <c r="B919">
        <v>1.8218800000000002</v>
      </c>
    </row>
    <row r="920" spans="1:2" x14ac:dyDescent="0.35">
      <c r="A920" s="1">
        <v>37447</v>
      </c>
      <c r="B920">
        <v>1.82375</v>
      </c>
    </row>
    <row r="921" spans="1:2" x14ac:dyDescent="0.35">
      <c r="A921" s="1">
        <v>37448</v>
      </c>
      <c r="B921">
        <v>1.82125</v>
      </c>
    </row>
    <row r="922" spans="1:2" x14ac:dyDescent="0.35">
      <c r="A922" s="1">
        <v>37449</v>
      </c>
      <c r="B922">
        <v>1.8162500000000001</v>
      </c>
    </row>
    <row r="923" spans="1:2" x14ac:dyDescent="0.35">
      <c r="A923" s="1">
        <v>37452</v>
      </c>
      <c r="B923">
        <v>1.8149999999999999</v>
      </c>
    </row>
    <row r="924" spans="1:2" x14ac:dyDescent="0.35">
      <c r="A924" s="1">
        <v>37453</v>
      </c>
      <c r="B924">
        <v>1.81813</v>
      </c>
    </row>
    <row r="925" spans="1:2" x14ac:dyDescent="0.35">
      <c r="A925" s="1">
        <v>37454</v>
      </c>
      <c r="B925">
        <v>1.8149999999999999</v>
      </c>
    </row>
    <row r="926" spans="1:2" x14ac:dyDescent="0.35">
      <c r="A926" s="1">
        <v>37455</v>
      </c>
      <c r="B926">
        <v>1.8125</v>
      </c>
    </row>
    <row r="927" spans="1:2" x14ac:dyDescent="0.35">
      <c r="A927" s="1">
        <v>37456</v>
      </c>
      <c r="B927">
        <v>1.81406</v>
      </c>
    </row>
    <row r="928" spans="1:2" x14ac:dyDescent="0.35">
      <c r="A928" s="1">
        <v>37459</v>
      </c>
      <c r="B928">
        <v>1.8125</v>
      </c>
    </row>
    <row r="929" spans="1:2" x14ac:dyDescent="0.35">
      <c r="A929" s="1">
        <v>37460</v>
      </c>
      <c r="B929">
        <v>1.8225</v>
      </c>
    </row>
    <row r="930" spans="1:2" x14ac:dyDescent="0.35">
      <c r="A930" s="1">
        <v>37461</v>
      </c>
      <c r="B930">
        <v>1.81375</v>
      </c>
    </row>
    <row r="931" spans="1:2" x14ac:dyDescent="0.35">
      <c r="A931" s="1">
        <v>37462</v>
      </c>
      <c r="B931">
        <v>1.8149999999999999</v>
      </c>
    </row>
    <row r="932" spans="1:2" x14ac:dyDescent="0.35">
      <c r="A932" s="1">
        <v>37463</v>
      </c>
      <c r="B932">
        <v>1.81</v>
      </c>
    </row>
    <row r="933" spans="1:2" x14ac:dyDescent="0.35">
      <c r="A933" s="1">
        <v>37466</v>
      </c>
      <c r="B933">
        <v>1.81</v>
      </c>
    </row>
    <row r="934" spans="1:2" x14ac:dyDescent="0.35">
      <c r="A934" s="1">
        <v>37467</v>
      </c>
      <c r="B934">
        <v>1.81125</v>
      </c>
    </row>
    <row r="935" spans="1:2" x14ac:dyDescent="0.35">
      <c r="A935" s="1">
        <v>37468</v>
      </c>
      <c r="B935">
        <v>1.81125</v>
      </c>
    </row>
    <row r="936" spans="1:2" x14ac:dyDescent="0.35">
      <c r="A936" s="1">
        <v>37469</v>
      </c>
      <c r="B936">
        <v>1.81</v>
      </c>
    </row>
    <row r="937" spans="1:2" x14ac:dyDescent="0.35">
      <c r="A937" s="1">
        <v>37470</v>
      </c>
      <c r="B937">
        <v>1.8075000000000001</v>
      </c>
    </row>
    <row r="938" spans="1:2" x14ac:dyDescent="0.35">
      <c r="A938" s="1">
        <v>37473</v>
      </c>
      <c r="B938">
        <v>1.8025</v>
      </c>
    </row>
    <row r="939" spans="1:2" x14ac:dyDescent="0.35">
      <c r="A939" s="1">
        <v>37474</v>
      </c>
      <c r="B939">
        <v>1.8050000000000002</v>
      </c>
    </row>
    <row r="940" spans="1:2" x14ac:dyDescent="0.35">
      <c r="A940" s="1">
        <v>37475</v>
      </c>
      <c r="B940">
        <v>1.8</v>
      </c>
    </row>
    <row r="941" spans="1:2" x14ac:dyDescent="0.35">
      <c r="A941" s="1">
        <v>37476</v>
      </c>
      <c r="B941">
        <v>1.8</v>
      </c>
    </row>
    <row r="942" spans="1:2" x14ac:dyDescent="0.35">
      <c r="A942" s="1">
        <v>37477</v>
      </c>
      <c r="B942">
        <v>1.79</v>
      </c>
    </row>
    <row r="943" spans="1:2" x14ac:dyDescent="0.35">
      <c r="A943" s="1">
        <v>37480</v>
      </c>
      <c r="B943">
        <v>1.7862499999999999</v>
      </c>
    </row>
    <row r="944" spans="1:2" x14ac:dyDescent="0.35">
      <c r="A944" s="1">
        <v>37481</v>
      </c>
      <c r="B944">
        <v>1.7850000000000001</v>
      </c>
    </row>
    <row r="945" spans="1:2" x14ac:dyDescent="0.35">
      <c r="A945" s="1">
        <v>37482</v>
      </c>
      <c r="B945">
        <v>1.7887499999999998</v>
      </c>
    </row>
    <row r="946" spans="1:2" x14ac:dyDescent="0.35">
      <c r="A946" s="1">
        <v>37483</v>
      </c>
      <c r="B946">
        <v>1.7887499999999998</v>
      </c>
    </row>
    <row r="947" spans="1:2" x14ac:dyDescent="0.35">
      <c r="A947" s="1">
        <v>37484</v>
      </c>
      <c r="B947">
        <v>1.79125</v>
      </c>
    </row>
    <row r="948" spans="1:2" x14ac:dyDescent="0.35">
      <c r="A948" s="1">
        <v>37487</v>
      </c>
      <c r="B948">
        <v>1.8025</v>
      </c>
    </row>
    <row r="949" spans="1:2" x14ac:dyDescent="0.35">
      <c r="A949" s="1">
        <v>37488</v>
      </c>
      <c r="B949">
        <v>1.8050000000000002</v>
      </c>
    </row>
    <row r="950" spans="1:2" x14ac:dyDescent="0.35">
      <c r="A950" s="1">
        <v>37489</v>
      </c>
      <c r="B950">
        <v>1.8050000000000002</v>
      </c>
    </row>
    <row r="951" spans="1:2" x14ac:dyDescent="0.35">
      <c r="A951" s="1">
        <v>37490</v>
      </c>
      <c r="B951">
        <v>1.8087499999999999</v>
      </c>
    </row>
    <row r="952" spans="1:2" x14ac:dyDescent="0.35">
      <c r="A952" s="1">
        <v>37491</v>
      </c>
      <c r="B952">
        <v>1.81375</v>
      </c>
    </row>
    <row r="953" spans="1:2" x14ac:dyDescent="0.35">
      <c r="A953" s="1">
        <v>37494</v>
      </c>
      <c r="B953">
        <v>1.81375</v>
      </c>
    </row>
    <row r="954" spans="1:2" x14ac:dyDescent="0.35">
      <c r="A954" s="1">
        <v>37495</v>
      </c>
      <c r="B954">
        <v>1.81375</v>
      </c>
    </row>
    <row r="955" spans="1:2" x14ac:dyDescent="0.35">
      <c r="A955" s="1">
        <v>37496</v>
      </c>
      <c r="B955">
        <v>1.8475000000000001</v>
      </c>
    </row>
    <row r="956" spans="1:2" x14ac:dyDescent="0.35">
      <c r="A956" s="1">
        <v>37497</v>
      </c>
      <c r="B956">
        <v>1.83375</v>
      </c>
    </row>
    <row r="957" spans="1:2" x14ac:dyDescent="0.35">
      <c r="A957" s="1">
        <v>37498</v>
      </c>
      <c r="B957">
        <v>1.8287499999999999</v>
      </c>
    </row>
    <row r="958" spans="1:2" x14ac:dyDescent="0.35">
      <c r="A958" s="1">
        <v>37501</v>
      </c>
      <c r="B958">
        <v>1.82375</v>
      </c>
    </row>
    <row r="959" spans="1:2" x14ac:dyDescent="0.35">
      <c r="A959" s="1">
        <v>37502</v>
      </c>
      <c r="B959">
        <v>1.82125</v>
      </c>
    </row>
    <row r="960" spans="1:2" x14ac:dyDescent="0.35">
      <c r="A960" s="1">
        <v>37503</v>
      </c>
      <c r="B960">
        <v>1.8187500000000001</v>
      </c>
    </row>
    <row r="961" spans="1:2" x14ac:dyDescent="0.35">
      <c r="A961" s="1">
        <v>37504</v>
      </c>
      <c r="B961">
        <v>1.81125</v>
      </c>
    </row>
    <row r="962" spans="1:2" x14ac:dyDescent="0.35">
      <c r="A962" s="1">
        <v>37505</v>
      </c>
      <c r="B962">
        <v>1.8075000000000001</v>
      </c>
    </row>
    <row r="963" spans="1:2" x14ac:dyDescent="0.35">
      <c r="A963" s="1">
        <v>37508</v>
      </c>
      <c r="B963">
        <v>1.81375</v>
      </c>
    </row>
    <row r="964" spans="1:2" x14ac:dyDescent="0.35">
      <c r="A964" s="1">
        <v>37509</v>
      </c>
      <c r="B964">
        <v>1.8174999999999999</v>
      </c>
    </row>
    <row r="965" spans="1:2" x14ac:dyDescent="0.35">
      <c r="A965" s="1">
        <v>37510</v>
      </c>
      <c r="B965">
        <v>1.8187500000000001</v>
      </c>
    </row>
    <row r="966" spans="1:2" x14ac:dyDescent="0.35">
      <c r="A966" s="1">
        <v>37511</v>
      </c>
      <c r="B966">
        <v>1.82125</v>
      </c>
    </row>
    <row r="967" spans="1:2" x14ac:dyDescent="0.35">
      <c r="A967" s="1">
        <v>37512</v>
      </c>
      <c r="B967">
        <v>1.8199999999999998</v>
      </c>
    </row>
    <row r="968" spans="1:2" x14ac:dyDescent="0.35">
      <c r="A968" s="1">
        <v>37515</v>
      </c>
      <c r="B968">
        <v>1.8174999999999999</v>
      </c>
    </row>
    <row r="969" spans="1:2" x14ac:dyDescent="0.35">
      <c r="A969" s="1">
        <v>37516</v>
      </c>
      <c r="B969">
        <v>1.8156300000000001</v>
      </c>
    </row>
    <row r="970" spans="1:2" x14ac:dyDescent="0.35">
      <c r="A970" s="1">
        <v>37517</v>
      </c>
      <c r="B970">
        <v>1.8162500000000001</v>
      </c>
    </row>
    <row r="971" spans="1:2" x14ac:dyDescent="0.35">
      <c r="A971" s="1">
        <v>37518</v>
      </c>
      <c r="B971">
        <v>1.8125</v>
      </c>
    </row>
    <row r="972" spans="1:2" x14ac:dyDescent="0.35">
      <c r="A972" s="1">
        <v>37519</v>
      </c>
      <c r="B972">
        <v>1.8374999999999999</v>
      </c>
    </row>
    <row r="973" spans="1:2" x14ac:dyDescent="0.35">
      <c r="A973" s="1">
        <v>37522</v>
      </c>
      <c r="B973">
        <v>1.8262499999999999</v>
      </c>
    </row>
    <row r="974" spans="1:2" x14ac:dyDescent="0.35">
      <c r="A974" s="1">
        <v>37523</v>
      </c>
      <c r="B974">
        <v>1.825</v>
      </c>
    </row>
    <row r="975" spans="1:2" x14ac:dyDescent="0.35">
      <c r="A975" s="1">
        <v>37524</v>
      </c>
      <c r="B975">
        <v>1.8275000000000001</v>
      </c>
    </row>
    <row r="976" spans="1:2" x14ac:dyDescent="0.35">
      <c r="A976" s="1">
        <v>37525</v>
      </c>
      <c r="B976">
        <v>1.83375</v>
      </c>
    </row>
    <row r="977" spans="1:2" x14ac:dyDescent="0.35">
      <c r="A977" s="1">
        <v>37526</v>
      </c>
      <c r="B977">
        <v>1.8262499999999999</v>
      </c>
    </row>
    <row r="978" spans="1:2" x14ac:dyDescent="0.35">
      <c r="A978" s="1">
        <v>37529</v>
      </c>
      <c r="B978">
        <v>1.82125</v>
      </c>
    </row>
    <row r="979" spans="1:2" x14ac:dyDescent="0.35">
      <c r="A979" s="1">
        <v>37530</v>
      </c>
      <c r="B979">
        <v>1.8174999999999999</v>
      </c>
    </row>
    <row r="980" spans="1:2" x14ac:dyDescent="0.35">
      <c r="A980" s="1">
        <v>37531</v>
      </c>
      <c r="B980">
        <v>1.8125</v>
      </c>
    </row>
    <row r="981" spans="1:2" x14ac:dyDescent="0.35">
      <c r="A981" s="1">
        <v>37532</v>
      </c>
      <c r="B981">
        <v>1.8075000000000001</v>
      </c>
    </row>
    <row r="982" spans="1:2" x14ac:dyDescent="0.35">
      <c r="A982" s="1">
        <v>37533</v>
      </c>
      <c r="B982">
        <v>1.8050000000000002</v>
      </c>
    </row>
    <row r="983" spans="1:2" x14ac:dyDescent="0.35">
      <c r="A983" s="1">
        <v>37536</v>
      </c>
      <c r="B983">
        <v>1.81125</v>
      </c>
    </row>
    <row r="984" spans="1:2" x14ac:dyDescent="0.35">
      <c r="A984" s="1">
        <v>37537</v>
      </c>
      <c r="B984">
        <v>1.81125</v>
      </c>
    </row>
    <row r="985" spans="1:2" x14ac:dyDescent="0.35">
      <c r="A985" s="1">
        <v>37538</v>
      </c>
      <c r="B985">
        <v>1.8075000000000001</v>
      </c>
    </row>
    <row r="986" spans="1:2" x14ac:dyDescent="0.35">
      <c r="A986" s="1">
        <v>37539</v>
      </c>
      <c r="B986">
        <v>1.81375</v>
      </c>
    </row>
    <row r="987" spans="1:2" x14ac:dyDescent="0.35">
      <c r="A987" s="1">
        <v>37540</v>
      </c>
      <c r="B987">
        <v>1.8149999999999999</v>
      </c>
    </row>
    <row r="988" spans="1:2" x14ac:dyDescent="0.35">
      <c r="A988" s="1">
        <v>37543</v>
      </c>
      <c r="B988">
        <v>1.8125</v>
      </c>
    </row>
    <row r="989" spans="1:2" x14ac:dyDescent="0.35">
      <c r="A989" s="1">
        <v>37544</v>
      </c>
      <c r="B989">
        <v>1.8162500000000001</v>
      </c>
    </row>
    <row r="990" spans="1:2" x14ac:dyDescent="0.35">
      <c r="A990" s="1">
        <v>37545</v>
      </c>
      <c r="B990">
        <v>1.8149999999999999</v>
      </c>
    </row>
    <row r="991" spans="1:2" x14ac:dyDescent="0.35">
      <c r="A991" s="1">
        <v>37546</v>
      </c>
      <c r="B991">
        <v>1.81125</v>
      </c>
    </row>
    <row r="992" spans="1:2" x14ac:dyDescent="0.35">
      <c r="A992" s="1">
        <v>37547</v>
      </c>
      <c r="B992">
        <v>1.8149999999999999</v>
      </c>
    </row>
    <row r="993" spans="1:2" x14ac:dyDescent="0.35">
      <c r="A993" s="1">
        <v>37550</v>
      </c>
      <c r="B993">
        <v>1.81</v>
      </c>
    </row>
    <row r="994" spans="1:2" x14ac:dyDescent="0.35">
      <c r="A994" s="1">
        <v>37551</v>
      </c>
      <c r="B994">
        <v>1.8125</v>
      </c>
    </row>
    <row r="995" spans="1:2" x14ac:dyDescent="0.35">
      <c r="A995" s="1">
        <v>37552</v>
      </c>
      <c r="B995">
        <v>1.82125</v>
      </c>
    </row>
    <row r="996" spans="1:2" x14ac:dyDescent="0.35">
      <c r="A996" s="1">
        <v>37553</v>
      </c>
      <c r="B996">
        <v>1.8199999999999998</v>
      </c>
    </row>
    <row r="997" spans="1:2" x14ac:dyDescent="0.35">
      <c r="A997" s="1">
        <v>37554</v>
      </c>
      <c r="B997">
        <v>1.8225</v>
      </c>
    </row>
    <row r="998" spans="1:2" x14ac:dyDescent="0.35">
      <c r="A998" s="1">
        <v>37557</v>
      </c>
      <c r="B998">
        <v>1.82125</v>
      </c>
    </row>
    <row r="999" spans="1:2" x14ac:dyDescent="0.35">
      <c r="A999" s="1">
        <v>37558</v>
      </c>
      <c r="B999">
        <v>1.8387500000000001</v>
      </c>
    </row>
    <row r="1000" spans="1:2" x14ac:dyDescent="0.35">
      <c r="A1000" s="1">
        <v>37559</v>
      </c>
      <c r="B1000">
        <v>1.8125</v>
      </c>
    </row>
    <row r="1001" spans="1:2" x14ac:dyDescent="0.35">
      <c r="A1001" s="1">
        <v>37560</v>
      </c>
      <c r="B1001">
        <v>1.7662499999999999</v>
      </c>
    </row>
    <row r="1002" spans="1:2" x14ac:dyDescent="0.35">
      <c r="A1002" s="1">
        <v>37561</v>
      </c>
      <c r="B1002">
        <v>1.7175</v>
      </c>
    </row>
    <row r="1003" spans="1:2" x14ac:dyDescent="0.35">
      <c r="A1003" s="1">
        <v>37564</v>
      </c>
      <c r="B1003">
        <v>1.64625</v>
      </c>
    </row>
    <row r="1004" spans="1:2" x14ac:dyDescent="0.35">
      <c r="A1004" s="1">
        <v>37565</v>
      </c>
      <c r="B1004">
        <v>1.63</v>
      </c>
    </row>
    <row r="1005" spans="1:2" x14ac:dyDescent="0.35">
      <c r="A1005" s="1">
        <v>37566</v>
      </c>
      <c r="B1005">
        <v>1.6187499999999999</v>
      </c>
    </row>
    <row r="1006" spans="1:2" x14ac:dyDescent="0.35">
      <c r="A1006" s="1">
        <v>37567</v>
      </c>
      <c r="B1006">
        <v>1.3712500000000001</v>
      </c>
    </row>
    <row r="1007" spans="1:2" x14ac:dyDescent="0.35">
      <c r="A1007" s="1">
        <v>37568</v>
      </c>
      <c r="B1007">
        <v>1.3687499999999999</v>
      </c>
    </row>
    <row r="1008" spans="1:2" x14ac:dyDescent="0.35">
      <c r="A1008" s="1">
        <v>37571</v>
      </c>
      <c r="B1008">
        <v>1.3812500000000001</v>
      </c>
    </row>
    <row r="1009" spans="1:2" x14ac:dyDescent="0.35">
      <c r="A1009" s="1">
        <v>37572</v>
      </c>
      <c r="B1009">
        <v>1.3787499999999999</v>
      </c>
    </row>
    <row r="1010" spans="1:2" x14ac:dyDescent="0.35">
      <c r="A1010" s="1">
        <v>37573</v>
      </c>
      <c r="B1010">
        <v>1.3825000000000001</v>
      </c>
    </row>
    <row r="1011" spans="1:2" x14ac:dyDescent="0.35">
      <c r="A1011" s="1">
        <v>37574</v>
      </c>
      <c r="B1011">
        <v>1.3574999999999999</v>
      </c>
    </row>
    <row r="1012" spans="1:2" x14ac:dyDescent="0.35">
      <c r="A1012" s="1">
        <v>37575</v>
      </c>
      <c r="B1012">
        <v>1.3587500000000001</v>
      </c>
    </row>
    <row r="1013" spans="1:2" x14ac:dyDescent="0.35">
      <c r="A1013" s="1">
        <v>37578</v>
      </c>
      <c r="B1013">
        <v>1.3462499999999999</v>
      </c>
    </row>
    <row r="1014" spans="1:2" x14ac:dyDescent="0.35">
      <c r="A1014" s="1">
        <v>37579</v>
      </c>
      <c r="B1014">
        <v>1.3162499999999999</v>
      </c>
    </row>
    <row r="1015" spans="1:2" x14ac:dyDescent="0.35">
      <c r="A1015" s="1">
        <v>37580</v>
      </c>
      <c r="B1015">
        <v>1.31</v>
      </c>
    </row>
    <row r="1016" spans="1:2" x14ac:dyDescent="0.35">
      <c r="A1016" s="1">
        <v>37581</v>
      </c>
      <c r="B1016">
        <v>1.3587500000000001</v>
      </c>
    </row>
    <row r="1017" spans="1:2" x14ac:dyDescent="0.35">
      <c r="A1017" s="1">
        <v>37582</v>
      </c>
      <c r="B1017">
        <v>1.37625</v>
      </c>
    </row>
    <row r="1018" spans="1:2" x14ac:dyDescent="0.35">
      <c r="A1018" s="1">
        <v>37585</v>
      </c>
      <c r="B1018">
        <v>1.3825000000000001</v>
      </c>
    </row>
    <row r="1019" spans="1:2" x14ac:dyDescent="0.35">
      <c r="A1019" s="1">
        <v>37586</v>
      </c>
      <c r="B1019">
        <v>1.3787499999999999</v>
      </c>
    </row>
    <row r="1020" spans="1:2" x14ac:dyDescent="0.35">
      <c r="A1020" s="1">
        <v>37587</v>
      </c>
      <c r="B1020">
        <v>1.3812500000000001</v>
      </c>
    </row>
    <row r="1021" spans="1:2" x14ac:dyDescent="0.35">
      <c r="A1021" s="1">
        <v>37588</v>
      </c>
      <c r="B1021">
        <v>1.3587500000000001</v>
      </c>
    </row>
    <row r="1022" spans="1:2" x14ac:dyDescent="0.35">
      <c r="A1022" s="1">
        <v>37589</v>
      </c>
      <c r="B1022">
        <v>1.3525</v>
      </c>
    </row>
    <row r="1023" spans="1:2" x14ac:dyDescent="0.35">
      <c r="A1023" s="1">
        <v>37592</v>
      </c>
      <c r="B1023">
        <v>1.3487499999999999</v>
      </c>
    </row>
    <row r="1024" spans="1:2" x14ac:dyDescent="0.35">
      <c r="A1024" s="1">
        <v>37593</v>
      </c>
      <c r="B1024">
        <v>1.3387500000000001</v>
      </c>
    </row>
    <row r="1025" spans="1:2" x14ac:dyDescent="0.35">
      <c r="A1025" s="1">
        <v>37594</v>
      </c>
      <c r="B1025">
        <v>1.33</v>
      </c>
    </row>
    <row r="1026" spans="1:2" x14ac:dyDescent="0.35">
      <c r="A1026" s="1">
        <v>37595</v>
      </c>
      <c r="B1026">
        <v>1.33</v>
      </c>
    </row>
    <row r="1027" spans="1:2" x14ac:dyDescent="0.35">
      <c r="A1027" s="1">
        <v>37596</v>
      </c>
      <c r="B1027">
        <v>1.3287499999999999</v>
      </c>
    </row>
    <row r="1028" spans="1:2" x14ac:dyDescent="0.35">
      <c r="A1028" s="1">
        <v>37599</v>
      </c>
      <c r="B1028">
        <v>1.3275000000000001</v>
      </c>
    </row>
    <row r="1029" spans="1:2" x14ac:dyDescent="0.35">
      <c r="A1029" s="1">
        <v>37600</v>
      </c>
      <c r="B1029">
        <v>1.32375</v>
      </c>
    </row>
    <row r="1030" spans="1:2" x14ac:dyDescent="0.35">
      <c r="A1030" s="1">
        <v>37601</v>
      </c>
      <c r="B1030">
        <v>1.32375</v>
      </c>
    </row>
    <row r="1031" spans="1:2" x14ac:dyDescent="0.35">
      <c r="A1031" s="1">
        <v>37602</v>
      </c>
      <c r="B1031">
        <v>1.3225</v>
      </c>
    </row>
    <row r="1032" spans="1:2" x14ac:dyDescent="0.35">
      <c r="A1032" s="1">
        <v>37603</v>
      </c>
      <c r="B1032">
        <v>1.32375</v>
      </c>
    </row>
    <row r="1033" spans="1:2" x14ac:dyDescent="0.35">
      <c r="A1033" s="1">
        <v>37606</v>
      </c>
      <c r="B1033">
        <v>1.3225</v>
      </c>
    </row>
    <row r="1034" spans="1:2" x14ac:dyDescent="0.35">
      <c r="A1034" s="1">
        <v>37607</v>
      </c>
      <c r="B1034">
        <v>1.32125</v>
      </c>
    </row>
    <row r="1035" spans="1:2" x14ac:dyDescent="0.35">
      <c r="A1035" s="1">
        <v>37608</v>
      </c>
      <c r="B1035">
        <v>1.3162499999999999</v>
      </c>
    </row>
    <row r="1036" spans="1:2" x14ac:dyDescent="0.35">
      <c r="A1036" s="1">
        <v>37609</v>
      </c>
      <c r="B1036">
        <v>1.3162499999999999</v>
      </c>
    </row>
    <row r="1037" spans="1:2" x14ac:dyDescent="0.35">
      <c r="A1037" s="1">
        <v>37610</v>
      </c>
      <c r="B1037">
        <v>1.31375</v>
      </c>
    </row>
    <row r="1038" spans="1:2" x14ac:dyDescent="0.35">
      <c r="A1038" s="1">
        <v>37613</v>
      </c>
      <c r="B1038">
        <v>1.5024999999999999</v>
      </c>
    </row>
    <row r="1039" spans="1:2" x14ac:dyDescent="0.35">
      <c r="A1039" s="1">
        <v>37614</v>
      </c>
      <c r="B1039">
        <v>1.50125</v>
      </c>
    </row>
    <row r="1040" spans="1:2" x14ac:dyDescent="0.35">
      <c r="A1040" s="1">
        <v>37615</v>
      </c>
      <c r="B1040">
        <v>1.50125</v>
      </c>
    </row>
    <row r="1041" spans="1:2" x14ac:dyDescent="0.35">
      <c r="A1041" s="1">
        <v>37616</v>
      </c>
      <c r="B1041">
        <v>1.50125</v>
      </c>
    </row>
    <row r="1042" spans="1:2" x14ac:dyDescent="0.35">
      <c r="A1042" s="1">
        <v>37617</v>
      </c>
      <c r="B1042">
        <v>1.4837500000000001</v>
      </c>
    </row>
    <row r="1043" spans="1:2" x14ac:dyDescent="0.35">
      <c r="A1043" s="1">
        <v>37620</v>
      </c>
      <c r="B1043">
        <v>1.37375</v>
      </c>
    </row>
    <row r="1044" spans="1:2" x14ac:dyDescent="0.35">
      <c r="A1044" s="1">
        <v>37621</v>
      </c>
      <c r="B1044">
        <v>1.3612500000000001</v>
      </c>
    </row>
    <row r="1045" spans="1:2" x14ac:dyDescent="0.35">
      <c r="A1045" s="1">
        <v>37622</v>
      </c>
      <c r="B1045">
        <v>1.3612500000000001</v>
      </c>
    </row>
    <row r="1046" spans="1:2" x14ac:dyDescent="0.35">
      <c r="A1046" s="1">
        <v>37623</v>
      </c>
      <c r="B1046">
        <v>1.35</v>
      </c>
    </row>
    <row r="1047" spans="1:2" x14ac:dyDescent="0.35">
      <c r="A1047" s="1">
        <v>37624</v>
      </c>
      <c r="B1047">
        <v>1.3462499999999999</v>
      </c>
    </row>
    <row r="1048" spans="1:2" x14ac:dyDescent="0.35">
      <c r="A1048" s="1">
        <v>37627</v>
      </c>
      <c r="B1048">
        <v>1.345</v>
      </c>
    </row>
    <row r="1049" spans="1:2" x14ac:dyDescent="0.35">
      <c r="A1049" s="1">
        <v>37628</v>
      </c>
      <c r="B1049">
        <v>1.3425</v>
      </c>
    </row>
    <row r="1050" spans="1:2" x14ac:dyDescent="0.35">
      <c r="A1050" s="1">
        <v>37629</v>
      </c>
      <c r="B1050">
        <v>1.3287499999999999</v>
      </c>
    </row>
    <row r="1051" spans="1:2" x14ac:dyDescent="0.35">
      <c r="A1051" s="1">
        <v>37630</v>
      </c>
      <c r="B1051">
        <v>1.3262499999999999</v>
      </c>
    </row>
    <row r="1052" spans="1:2" x14ac:dyDescent="0.35">
      <c r="A1052" s="1">
        <v>37631</v>
      </c>
      <c r="B1052">
        <v>1.32375</v>
      </c>
    </row>
    <row r="1053" spans="1:2" x14ac:dyDescent="0.35">
      <c r="A1053" s="1">
        <v>37634</v>
      </c>
      <c r="B1053">
        <v>1.3275000000000001</v>
      </c>
    </row>
    <row r="1054" spans="1:2" x14ac:dyDescent="0.35">
      <c r="A1054" s="1">
        <v>37635</v>
      </c>
      <c r="B1054">
        <v>1.33</v>
      </c>
    </row>
    <row r="1055" spans="1:2" x14ac:dyDescent="0.35">
      <c r="A1055" s="1">
        <v>37636</v>
      </c>
      <c r="B1055">
        <v>1.32375</v>
      </c>
    </row>
    <row r="1056" spans="1:2" x14ac:dyDescent="0.35">
      <c r="A1056" s="1">
        <v>37637</v>
      </c>
      <c r="B1056">
        <v>1.3149999999999999</v>
      </c>
    </row>
    <row r="1057" spans="1:2" x14ac:dyDescent="0.35">
      <c r="A1057" s="1">
        <v>37638</v>
      </c>
      <c r="B1057">
        <v>1.3187500000000001</v>
      </c>
    </row>
    <row r="1058" spans="1:2" x14ac:dyDescent="0.35">
      <c r="A1058" s="1">
        <v>37641</v>
      </c>
      <c r="B1058">
        <v>1.32</v>
      </c>
    </row>
    <row r="1059" spans="1:2" x14ac:dyDescent="0.35">
      <c r="A1059" s="1">
        <v>37642</v>
      </c>
      <c r="B1059">
        <v>1.32125</v>
      </c>
    </row>
    <row r="1060" spans="1:2" x14ac:dyDescent="0.35">
      <c r="A1060" s="1">
        <v>37643</v>
      </c>
      <c r="B1060">
        <v>1.3225</v>
      </c>
    </row>
    <row r="1061" spans="1:2" x14ac:dyDescent="0.35">
      <c r="A1061" s="1">
        <v>37644</v>
      </c>
      <c r="B1061">
        <v>1.33375</v>
      </c>
    </row>
    <row r="1062" spans="1:2" x14ac:dyDescent="0.35">
      <c r="A1062" s="1">
        <v>37645</v>
      </c>
      <c r="B1062">
        <v>1.33</v>
      </c>
    </row>
    <row r="1063" spans="1:2" x14ac:dyDescent="0.35">
      <c r="A1063" s="1">
        <v>37648</v>
      </c>
      <c r="B1063">
        <v>1.33</v>
      </c>
    </row>
    <row r="1064" spans="1:2" x14ac:dyDescent="0.35">
      <c r="A1064" s="1">
        <v>37649</v>
      </c>
      <c r="B1064">
        <v>1.3275000000000001</v>
      </c>
    </row>
    <row r="1065" spans="1:2" x14ac:dyDescent="0.35">
      <c r="A1065" s="1">
        <v>37650</v>
      </c>
      <c r="B1065">
        <v>1.33</v>
      </c>
    </row>
    <row r="1066" spans="1:2" x14ac:dyDescent="0.35">
      <c r="A1066" s="1">
        <v>37651</v>
      </c>
      <c r="B1066">
        <v>1.325</v>
      </c>
    </row>
    <row r="1067" spans="1:2" x14ac:dyDescent="0.35">
      <c r="A1067" s="1">
        <v>37652</v>
      </c>
      <c r="B1067">
        <v>1.325</v>
      </c>
    </row>
    <row r="1068" spans="1:2" x14ac:dyDescent="0.35">
      <c r="A1068" s="1">
        <v>37655</v>
      </c>
      <c r="B1068">
        <v>1.3225</v>
      </c>
    </row>
    <row r="1069" spans="1:2" x14ac:dyDescent="0.35">
      <c r="A1069" s="1">
        <v>37656</v>
      </c>
      <c r="B1069">
        <v>1.32125</v>
      </c>
    </row>
    <row r="1070" spans="1:2" x14ac:dyDescent="0.35">
      <c r="A1070" s="1">
        <v>37657</v>
      </c>
      <c r="B1070">
        <v>1.3162499999999999</v>
      </c>
    </row>
    <row r="1071" spans="1:2" x14ac:dyDescent="0.35">
      <c r="A1071" s="1">
        <v>37658</v>
      </c>
      <c r="B1071">
        <v>1.3149999999999999</v>
      </c>
    </row>
    <row r="1072" spans="1:2" x14ac:dyDescent="0.35">
      <c r="A1072" s="1">
        <v>37659</v>
      </c>
      <c r="B1072">
        <v>1.3125</v>
      </c>
    </row>
    <row r="1073" spans="1:2" x14ac:dyDescent="0.35">
      <c r="A1073" s="1">
        <v>37662</v>
      </c>
      <c r="B1073">
        <v>1.3162499999999999</v>
      </c>
    </row>
    <row r="1074" spans="1:2" x14ac:dyDescent="0.35">
      <c r="A1074" s="1">
        <v>37663</v>
      </c>
      <c r="B1074">
        <v>1.3125</v>
      </c>
    </row>
    <row r="1075" spans="1:2" x14ac:dyDescent="0.35">
      <c r="A1075" s="1">
        <v>37664</v>
      </c>
      <c r="B1075">
        <v>1.3125</v>
      </c>
    </row>
    <row r="1076" spans="1:2" x14ac:dyDescent="0.35">
      <c r="A1076" s="1">
        <v>37665</v>
      </c>
      <c r="B1076">
        <v>1.31</v>
      </c>
    </row>
    <row r="1077" spans="1:2" x14ac:dyDescent="0.35">
      <c r="A1077" s="1">
        <v>37666</v>
      </c>
      <c r="B1077">
        <v>1.3162499999999999</v>
      </c>
    </row>
    <row r="1078" spans="1:2" x14ac:dyDescent="0.35">
      <c r="A1078" s="1">
        <v>37669</v>
      </c>
      <c r="B1078">
        <v>1.3149999999999999</v>
      </c>
    </row>
    <row r="1079" spans="1:2" x14ac:dyDescent="0.35">
      <c r="A1079" s="1">
        <v>37670</v>
      </c>
      <c r="B1079">
        <v>1.3174999999999999</v>
      </c>
    </row>
    <row r="1080" spans="1:2" x14ac:dyDescent="0.35">
      <c r="A1080" s="1">
        <v>37671</v>
      </c>
      <c r="B1080">
        <v>1.3162499999999999</v>
      </c>
    </row>
    <row r="1081" spans="1:2" x14ac:dyDescent="0.35">
      <c r="A1081" s="1">
        <v>37672</v>
      </c>
      <c r="B1081">
        <v>1.3187500000000001</v>
      </c>
    </row>
    <row r="1082" spans="1:2" x14ac:dyDescent="0.35">
      <c r="A1082" s="1">
        <v>37673</v>
      </c>
      <c r="B1082">
        <v>1.3162499999999999</v>
      </c>
    </row>
    <row r="1083" spans="1:2" x14ac:dyDescent="0.35">
      <c r="A1083" s="1">
        <v>37676</v>
      </c>
      <c r="B1083">
        <v>1.3149999999999999</v>
      </c>
    </row>
    <row r="1084" spans="1:2" x14ac:dyDescent="0.35">
      <c r="A1084" s="1">
        <v>37677</v>
      </c>
      <c r="B1084">
        <v>1.3149999999999999</v>
      </c>
    </row>
    <row r="1085" spans="1:2" x14ac:dyDescent="0.35">
      <c r="A1085" s="1">
        <v>37678</v>
      </c>
      <c r="B1085">
        <v>1.3225</v>
      </c>
    </row>
    <row r="1086" spans="1:2" x14ac:dyDescent="0.35">
      <c r="A1086" s="1">
        <v>37679</v>
      </c>
      <c r="B1086">
        <v>1.3187500000000001</v>
      </c>
    </row>
    <row r="1087" spans="1:2" x14ac:dyDescent="0.35">
      <c r="A1087" s="1">
        <v>37680</v>
      </c>
      <c r="B1087">
        <v>1.32</v>
      </c>
    </row>
    <row r="1088" spans="1:2" x14ac:dyDescent="0.35">
      <c r="A1088" s="1">
        <v>37683</v>
      </c>
      <c r="B1088">
        <v>1.32</v>
      </c>
    </row>
    <row r="1089" spans="1:2" x14ac:dyDescent="0.35">
      <c r="A1089" s="1">
        <v>37684</v>
      </c>
      <c r="B1089">
        <v>1.3174999999999999</v>
      </c>
    </row>
    <row r="1090" spans="1:2" x14ac:dyDescent="0.35">
      <c r="A1090" s="1">
        <v>37685</v>
      </c>
      <c r="B1090">
        <v>1.3174999999999999</v>
      </c>
    </row>
    <row r="1091" spans="1:2" x14ac:dyDescent="0.35">
      <c r="A1091" s="1">
        <v>37686</v>
      </c>
      <c r="B1091">
        <v>1.3075000000000001</v>
      </c>
    </row>
    <row r="1092" spans="1:2" x14ac:dyDescent="0.35">
      <c r="A1092" s="1">
        <v>37687</v>
      </c>
      <c r="B1092">
        <v>1.3131300000000001</v>
      </c>
    </row>
    <row r="1093" spans="1:2" x14ac:dyDescent="0.35">
      <c r="A1093" s="1">
        <v>37690</v>
      </c>
      <c r="B1093">
        <v>1.3049999999999999</v>
      </c>
    </row>
    <row r="1094" spans="1:2" x14ac:dyDescent="0.35">
      <c r="A1094" s="1">
        <v>37691</v>
      </c>
      <c r="B1094">
        <v>1.2887500000000001</v>
      </c>
    </row>
    <row r="1095" spans="1:2" x14ac:dyDescent="0.35">
      <c r="A1095" s="1">
        <v>37692</v>
      </c>
      <c r="B1095">
        <v>1.2849999999999999</v>
      </c>
    </row>
    <row r="1096" spans="1:2" x14ac:dyDescent="0.35">
      <c r="A1096" s="1">
        <v>37693</v>
      </c>
      <c r="B1096">
        <v>1.2962500000000001</v>
      </c>
    </row>
    <row r="1097" spans="1:2" x14ac:dyDescent="0.35">
      <c r="A1097" s="1">
        <v>37694</v>
      </c>
      <c r="B1097">
        <v>1.2974999999999999</v>
      </c>
    </row>
    <row r="1098" spans="1:2" x14ac:dyDescent="0.35">
      <c r="A1098" s="1">
        <v>37697</v>
      </c>
      <c r="B1098">
        <v>1.2849999999999999</v>
      </c>
    </row>
    <row r="1099" spans="1:2" x14ac:dyDescent="0.35">
      <c r="A1099" s="1">
        <v>37698</v>
      </c>
      <c r="B1099">
        <v>1.2849999999999999</v>
      </c>
    </row>
    <row r="1100" spans="1:2" x14ac:dyDescent="0.35">
      <c r="A1100" s="1">
        <v>37699</v>
      </c>
      <c r="B1100">
        <v>1.29</v>
      </c>
    </row>
    <row r="1101" spans="1:2" x14ac:dyDescent="0.35">
      <c r="A1101" s="1">
        <v>37700</v>
      </c>
      <c r="B1101">
        <v>1.2949999999999999</v>
      </c>
    </row>
    <row r="1102" spans="1:2" x14ac:dyDescent="0.35">
      <c r="A1102" s="1">
        <v>37701</v>
      </c>
      <c r="B1102">
        <v>1.3225</v>
      </c>
    </row>
    <row r="1103" spans="1:2" x14ac:dyDescent="0.35">
      <c r="A1103" s="1">
        <v>37704</v>
      </c>
      <c r="B1103">
        <v>1.32375</v>
      </c>
    </row>
    <row r="1104" spans="1:2" x14ac:dyDescent="0.35">
      <c r="A1104" s="1">
        <v>37705</v>
      </c>
      <c r="B1104">
        <v>1.3275000000000001</v>
      </c>
    </row>
    <row r="1105" spans="1:2" x14ac:dyDescent="0.35">
      <c r="A1105" s="1">
        <v>37706</v>
      </c>
      <c r="B1105">
        <v>1.33</v>
      </c>
    </row>
    <row r="1106" spans="1:2" x14ac:dyDescent="0.35">
      <c r="A1106" s="1">
        <v>37707</v>
      </c>
      <c r="B1106">
        <v>1.3325</v>
      </c>
    </row>
    <row r="1107" spans="1:2" x14ac:dyDescent="0.35">
      <c r="A1107" s="1">
        <v>37708</v>
      </c>
      <c r="B1107">
        <v>1.31</v>
      </c>
    </row>
    <row r="1108" spans="1:2" x14ac:dyDescent="0.35">
      <c r="A1108" s="1">
        <v>37711</v>
      </c>
      <c r="B1108">
        <v>1.3087500000000001</v>
      </c>
    </row>
    <row r="1109" spans="1:2" x14ac:dyDescent="0.35">
      <c r="A1109" s="1">
        <v>37712</v>
      </c>
      <c r="B1109">
        <v>1.3075000000000001</v>
      </c>
    </row>
    <row r="1110" spans="1:2" x14ac:dyDescent="0.35">
      <c r="A1110" s="1">
        <v>37713</v>
      </c>
      <c r="B1110">
        <v>1.30375</v>
      </c>
    </row>
    <row r="1111" spans="1:2" x14ac:dyDescent="0.35">
      <c r="A1111" s="1">
        <v>37714</v>
      </c>
      <c r="B1111">
        <v>1.3025</v>
      </c>
    </row>
    <row r="1112" spans="1:2" x14ac:dyDescent="0.35">
      <c r="A1112" s="1">
        <v>37715</v>
      </c>
      <c r="B1112">
        <v>1.3</v>
      </c>
    </row>
    <row r="1113" spans="1:2" x14ac:dyDescent="0.35">
      <c r="A1113" s="1">
        <v>37718</v>
      </c>
      <c r="B1113">
        <v>1.3087500000000001</v>
      </c>
    </row>
    <row r="1114" spans="1:2" x14ac:dyDescent="0.35">
      <c r="A1114" s="1">
        <v>37719</v>
      </c>
      <c r="B1114">
        <v>1.3087500000000001</v>
      </c>
    </row>
    <row r="1115" spans="1:2" x14ac:dyDescent="0.35">
      <c r="A1115" s="1">
        <v>37720</v>
      </c>
      <c r="B1115">
        <v>1.31</v>
      </c>
    </row>
    <row r="1116" spans="1:2" x14ac:dyDescent="0.35">
      <c r="A1116" s="1">
        <v>37721</v>
      </c>
      <c r="B1116">
        <v>1.3075000000000001</v>
      </c>
    </row>
    <row r="1117" spans="1:2" x14ac:dyDescent="0.35">
      <c r="A1117" s="1">
        <v>37722</v>
      </c>
      <c r="B1117">
        <v>1.3174999999999999</v>
      </c>
    </row>
    <row r="1118" spans="1:2" x14ac:dyDescent="0.35">
      <c r="A1118" s="1">
        <v>37725</v>
      </c>
      <c r="B1118">
        <v>1.31375</v>
      </c>
    </row>
    <row r="1119" spans="1:2" x14ac:dyDescent="0.35">
      <c r="A1119" s="1">
        <v>37726</v>
      </c>
      <c r="B1119">
        <v>1.3174999999999999</v>
      </c>
    </row>
    <row r="1120" spans="1:2" x14ac:dyDescent="0.35">
      <c r="A1120" s="1">
        <v>37727</v>
      </c>
      <c r="B1120">
        <v>1.3174999999999999</v>
      </c>
    </row>
    <row r="1121" spans="1:2" x14ac:dyDescent="0.35">
      <c r="A1121" s="1">
        <v>37728</v>
      </c>
      <c r="B1121">
        <v>1.3162499999999999</v>
      </c>
    </row>
    <row r="1122" spans="1:2" x14ac:dyDescent="0.35">
      <c r="A1122" s="1">
        <v>37729</v>
      </c>
      <c r="B1122">
        <v>1.3162499999999999</v>
      </c>
    </row>
    <row r="1123" spans="1:2" x14ac:dyDescent="0.35">
      <c r="A1123" s="1">
        <v>37732</v>
      </c>
      <c r="B1123">
        <v>1.3162499999999999</v>
      </c>
    </row>
    <row r="1124" spans="1:2" x14ac:dyDescent="0.35">
      <c r="A1124" s="1">
        <v>37733</v>
      </c>
      <c r="B1124">
        <v>1.32</v>
      </c>
    </row>
    <row r="1125" spans="1:2" x14ac:dyDescent="0.35">
      <c r="A1125" s="1">
        <v>37734</v>
      </c>
      <c r="B1125">
        <v>1.32</v>
      </c>
    </row>
    <row r="1126" spans="1:2" x14ac:dyDescent="0.35">
      <c r="A1126" s="1">
        <v>37735</v>
      </c>
      <c r="B1126">
        <v>1.32</v>
      </c>
    </row>
    <row r="1127" spans="1:2" x14ac:dyDescent="0.35">
      <c r="A1127" s="1">
        <v>37736</v>
      </c>
      <c r="B1127">
        <v>1.32375</v>
      </c>
    </row>
    <row r="1128" spans="1:2" x14ac:dyDescent="0.35">
      <c r="A1128" s="1">
        <v>37739</v>
      </c>
      <c r="B1128">
        <v>1.3275000000000001</v>
      </c>
    </row>
    <row r="1129" spans="1:2" x14ac:dyDescent="0.35">
      <c r="A1129" s="1">
        <v>37740</v>
      </c>
      <c r="B1129">
        <v>1.32</v>
      </c>
    </row>
    <row r="1130" spans="1:2" x14ac:dyDescent="0.35">
      <c r="A1130" s="1">
        <v>37741</v>
      </c>
      <c r="B1130">
        <v>1.3187500000000001</v>
      </c>
    </row>
    <row r="1131" spans="1:2" x14ac:dyDescent="0.35">
      <c r="A1131" s="1">
        <v>37742</v>
      </c>
      <c r="B1131">
        <v>1.3162499999999999</v>
      </c>
    </row>
    <row r="1132" spans="1:2" x14ac:dyDescent="0.35">
      <c r="A1132" s="1">
        <v>37743</v>
      </c>
      <c r="B1132">
        <v>1.31</v>
      </c>
    </row>
    <row r="1133" spans="1:2" x14ac:dyDescent="0.35">
      <c r="A1133" s="1">
        <v>37746</v>
      </c>
      <c r="B1133">
        <v>1.31</v>
      </c>
    </row>
    <row r="1134" spans="1:2" x14ac:dyDescent="0.35">
      <c r="A1134" s="1">
        <v>37747</v>
      </c>
      <c r="B1134">
        <v>1.31</v>
      </c>
    </row>
    <row r="1135" spans="1:2" x14ac:dyDescent="0.35">
      <c r="A1135" s="1">
        <v>37748</v>
      </c>
      <c r="B1135">
        <v>1.31125</v>
      </c>
    </row>
    <row r="1136" spans="1:2" x14ac:dyDescent="0.35">
      <c r="A1136" s="1">
        <v>37749</v>
      </c>
      <c r="B1136">
        <v>1.31125</v>
      </c>
    </row>
    <row r="1137" spans="1:2" x14ac:dyDescent="0.35">
      <c r="A1137" s="1">
        <v>37750</v>
      </c>
      <c r="B1137">
        <v>1.31125</v>
      </c>
    </row>
    <row r="1138" spans="1:2" x14ac:dyDescent="0.35">
      <c r="A1138" s="1">
        <v>37753</v>
      </c>
      <c r="B1138">
        <v>1.3187500000000001</v>
      </c>
    </row>
    <row r="1139" spans="1:2" x14ac:dyDescent="0.35">
      <c r="A1139" s="1">
        <v>37754</v>
      </c>
      <c r="B1139">
        <v>1.32</v>
      </c>
    </row>
    <row r="1140" spans="1:2" x14ac:dyDescent="0.35">
      <c r="A1140" s="1">
        <v>37755</v>
      </c>
      <c r="B1140">
        <v>1.3125</v>
      </c>
    </row>
    <row r="1141" spans="1:2" x14ac:dyDescent="0.35">
      <c r="A1141" s="1">
        <v>37756</v>
      </c>
      <c r="B1141">
        <v>1.3187500000000001</v>
      </c>
    </row>
    <row r="1142" spans="1:2" x14ac:dyDescent="0.35">
      <c r="A1142" s="1">
        <v>37757</v>
      </c>
      <c r="B1142">
        <v>1.3162499999999999</v>
      </c>
    </row>
    <row r="1143" spans="1:2" x14ac:dyDescent="0.35">
      <c r="A1143" s="1">
        <v>37760</v>
      </c>
      <c r="B1143">
        <v>1.3143799999999999</v>
      </c>
    </row>
    <row r="1144" spans="1:2" x14ac:dyDescent="0.35">
      <c r="A1144" s="1">
        <v>37761</v>
      </c>
      <c r="B1144">
        <v>1.3162499999999999</v>
      </c>
    </row>
    <row r="1145" spans="1:2" x14ac:dyDescent="0.35">
      <c r="A1145" s="1">
        <v>37762</v>
      </c>
      <c r="B1145">
        <v>1.3087500000000001</v>
      </c>
    </row>
    <row r="1146" spans="1:2" x14ac:dyDescent="0.35">
      <c r="A1146" s="1">
        <v>37763</v>
      </c>
      <c r="B1146">
        <v>1.3174999999999999</v>
      </c>
    </row>
    <row r="1147" spans="1:2" x14ac:dyDescent="0.35">
      <c r="A1147" s="1">
        <v>37764</v>
      </c>
      <c r="B1147">
        <v>1.3149999999999999</v>
      </c>
    </row>
    <row r="1148" spans="1:2" x14ac:dyDescent="0.35">
      <c r="A1148" s="1">
        <v>37767</v>
      </c>
      <c r="B1148">
        <v>1.3149999999999999</v>
      </c>
    </row>
    <row r="1149" spans="1:2" x14ac:dyDescent="0.35">
      <c r="A1149" s="1">
        <v>37768</v>
      </c>
      <c r="B1149">
        <v>1.32</v>
      </c>
    </row>
    <row r="1150" spans="1:2" x14ac:dyDescent="0.35">
      <c r="A1150" s="1">
        <v>37769</v>
      </c>
      <c r="B1150">
        <v>1.33375</v>
      </c>
    </row>
    <row r="1151" spans="1:2" x14ac:dyDescent="0.35">
      <c r="A1151" s="1">
        <v>37770</v>
      </c>
      <c r="B1151">
        <v>1.3225</v>
      </c>
    </row>
    <row r="1152" spans="1:2" x14ac:dyDescent="0.35">
      <c r="A1152" s="1">
        <v>37771</v>
      </c>
      <c r="B1152">
        <v>1.32</v>
      </c>
    </row>
    <row r="1153" spans="1:2" x14ac:dyDescent="0.35">
      <c r="A1153" s="1">
        <v>37774</v>
      </c>
      <c r="B1153">
        <v>1.3174999999999999</v>
      </c>
    </row>
    <row r="1154" spans="1:2" x14ac:dyDescent="0.35">
      <c r="A1154" s="1">
        <v>37775</v>
      </c>
      <c r="B1154">
        <v>1.3174999999999999</v>
      </c>
    </row>
    <row r="1155" spans="1:2" x14ac:dyDescent="0.35">
      <c r="A1155" s="1">
        <v>37776</v>
      </c>
      <c r="B1155">
        <v>1.3075000000000001</v>
      </c>
    </row>
    <row r="1156" spans="1:2" x14ac:dyDescent="0.35">
      <c r="A1156" s="1">
        <v>37777</v>
      </c>
      <c r="B1156">
        <v>1.3</v>
      </c>
    </row>
    <row r="1157" spans="1:2" x14ac:dyDescent="0.35">
      <c r="A1157" s="1">
        <v>37778</v>
      </c>
      <c r="B1157">
        <v>1.30375</v>
      </c>
    </row>
    <row r="1158" spans="1:2" x14ac:dyDescent="0.35">
      <c r="A1158" s="1">
        <v>37781</v>
      </c>
      <c r="B1158">
        <v>1.3087500000000001</v>
      </c>
    </row>
    <row r="1159" spans="1:2" x14ac:dyDescent="0.35">
      <c r="A1159" s="1">
        <v>37782</v>
      </c>
      <c r="B1159">
        <v>1.31</v>
      </c>
    </row>
    <row r="1160" spans="1:2" x14ac:dyDescent="0.35">
      <c r="A1160" s="1">
        <v>37783</v>
      </c>
      <c r="B1160">
        <v>1.3075000000000001</v>
      </c>
    </row>
    <row r="1161" spans="1:2" x14ac:dyDescent="0.35">
      <c r="A1161" s="1">
        <v>37784</v>
      </c>
      <c r="B1161">
        <v>1.3087500000000001</v>
      </c>
    </row>
    <row r="1162" spans="1:2" x14ac:dyDescent="0.35">
      <c r="A1162" s="1">
        <v>37785</v>
      </c>
      <c r="B1162">
        <v>1.3025</v>
      </c>
    </row>
    <row r="1163" spans="1:2" x14ac:dyDescent="0.35">
      <c r="A1163" s="1">
        <v>37788</v>
      </c>
      <c r="B1163">
        <v>1.3025</v>
      </c>
    </row>
    <row r="1164" spans="1:2" x14ac:dyDescent="0.35">
      <c r="A1164" s="1">
        <v>37789</v>
      </c>
      <c r="B1164">
        <v>1.2787500000000001</v>
      </c>
    </row>
    <row r="1165" spans="1:2" x14ac:dyDescent="0.35">
      <c r="A1165" s="1">
        <v>37790</v>
      </c>
      <c r="B1165">
        <v>1.23125</v>
      </c>
    </row>
    <row r="1166" spans="1:2" x14ac:dyDescent="0.35">
      <c r="A1166" s="1">
        <v>37791</v>
      </c>
      <c r="B1166">
        <v>1.0887500000000001</v>
      </c>
    </row>
    <row r="1167" spans="1:2" x14ac:dyDescent="0.35">
      <c r="A1167" s="1">
        <v>37792</v>
      </c>
      <c r="B1167">
        <v>1.07125</v>
      </c>
    </row>
    <row r="1168" spans="1:2" x14ac:dyDescent="0.35">
      <c r="A1168" s="1">
        <v>37795</v>
      </c>
      <c r="B1168">
        <v>1.06125</v>
      </c>
    </row>
    <row r="1169" spans="1:2" x14ac:dyDescent="0.35">
      <c r="A1169" s="1">
        <v>37796</v>
      </c>
      <c r="B1169">
        <v>1.0462499999999999</v>
      </c>
    </row>
    <row r="1170" spans="1:2" x14ac:dyDescent="0.35">
      <c r="A1170" s="1">
        <v>37797</v>
      </c>
      <c r="B1170">
        <v>1.0249999999999999</v>
      </c>
    </row>
    <row r="1171" spans="1:2" x14ac:dyDescent="0.35">
      <c r="A1171" s="1">
        <v>37798</v>
      </c>
      <c r="B1171">
        <v>1.12375</v>
      </c>
    </row>
    <row r="1172" spans="1:2" x14ac:dyDescent="0.35">
      <c r="A1172" s="1">
        <v>37799</v>
      </c>
      <c r="B1172">
        <v>1.1375</v>
      </c>
    </row>
    <row r="1173" spans="1:2" x14ac:dyDescent="0.35">
      <c r="A1173" s="1">
        <v>37802</v>
      </c>
      <c r="B1173">
        <v>1.12375</v>
      </c>
    </row>
    <row r="1174" spans="1:2" x14ac:dyDescent="0.35">
      <c r="A1174" s="1">
        <v>37803</v>
      </c>
      <c r="B1174">
        <v>1.11938</v>
      </c>
    </row>
    <row r="1175" spans="1:2" x14ac:dyDescent="0.35">
      <c r="A1175" s="1">
        <v>37804</v>
      </c>
      <c r="B1175">
        <v>1.11625</v>
      </c>
    </row>
    <row r="1176" spans="1:2" x14ac:dyDescent="0.35">
      <c r="A1176" s="1">
        <v>37805</v>
      </c>
      <c r="B1176">
        <v>1.1112500000000001</v>
      </c>
    </row>
    <row r="1177" spans="1:2" x14ac:dyDescent="0.35">
      <c r="A1177" s="1">
        <v>37806</v>
      </c>
      <c r="B1177">
        <v>1.1112500000000001</v>
      </c>
    </row>
    <row r="1178" spans="1:2" x14ac:dyDescent="0.35">
      <c r="A1178" s="1">
        <v>37809</v>
      </c>
      <c r="B1178">
        <v>1.1100000000000001</v>
      </c>
    </row>
    <row r="1179" spans="1:2" x14ac:dyDescent="0.35">
      <c r="A1179" s="1">
        <v>37810</v>
      </c>
      <c r="B1179">
        <v>1.1074999999999999</v>
      </c>
    </row>
    <row r="1180" spans="1:2" x14ac:dyDescent="0.35">
      <c r="A1180" s="1">
        <v>37811</v>
      </c>
      <c r="B1180">
        <v>1.1074999999999999</v>
      </c>
    </row>
    <row r="1181" spans="1:2" x14ac:dyDescent="0.35">
      <c r="A1181" s="1">
        <v>37812</v>
      </c>
      <c r="B1181">
        <v>1.1100000000000001</v>
      </c>
    </row>
    <row r="1182" spans="1:2" x14ac:dyDescent="0.35">
      <c r="A1182" s="1">
        <v>37813</v>
      </c>
      <c r="B1182">
        <v>1.10375</v>
      </c>
    </row>
    <row r="1183" spans="1:2" x14ac:dyDescent="0.35">
      <c r="A1183" s="1">
        <v>37816</v>
      </c>
      <c r="B1183">
        <v>1.1000000000000001</v>
      </c>
    </row>
    <row r="1184" spans="1:2" x14ac:dyDescent="0.35">
      <c r="A1184" s="1">
        <v>37817</v>
      </c>
      <c r="B1184">
        <v>1.1000000000000001</v>
      </c>
    </row>
    <row r="1185" spans="1:2" x14ac:dyDescent="0.35">
      <c r="A1185" s="1">
        <v>37818</v>
      </c>
      <c r="B1185">
        <v>1.1000000000000001</v>
      </c>
    </row>
    <row r="1186" spans="1:2" x14ac:dyDescent="0.35">
      <c r="A1186" s="1">
        <v>37819</v>
      </c>
      <c r="B1186">
        <v>1.1000000000000001</v>
      </c>
    </row>
    <row r="1187" spans="1:2" x14ac:dyDescent="0.35">
      <c r="A1187" s="1">
        <v>37820</v>
      </c>
      <c r="B1187">
        <v>1.0962499999999999</v>
      </c>
    </row>
    <row r="1188" spans="1:2" x14ac:dyDescent="0.35">
      <c r="A1188" s="1">
        <v>37823</v>
      </c>
      <c r="B1188">
        <v>1.0974999999999999</v>
      </c>
    </row>
    <row r="1189" spans="1:2" x14ac:dyDescent="0.35">
      <c r="A1189" s="1">
        <v>37824</v>
      </c>
      <c r="B1189">
        <v>1.0962499999999999</v>
      </c>
    </row>
    <row r="1190" spans="1:2" x14ac:dyDescent="0.35">
      <c r="A1190" s="1">
        <v>37825</v>
      </c>
      <c r="B1190">
        <v>1.0974999999999999</v>
      </c>
    </row>
    <row r="1191" spans="1:2" x14ac:dyDescent="0.35">
      <c r="A1191" s="1">
        <v>37826</v>
      </c>
      <c r="B1191">
        <v>1.0974999999999999</v>
      </c>
    </row>
    <row r="1192" spans="1:2" x14ac:dyDescent="0.35">
      <c r="A1192" s="1">
        <v>37827</v>
      </c>
      <c r="B1192">
        <v>1.1000000000000001</v>
      </c>
    </row>
    <row r="1193" spans="1:2" x14ac:dyDescent="0.35">
      <c r="A1193" s="1">
        <v>37830</v>
      </c>
      <c r="B1193">
        <v>1.1000000000000001</v>
      </c>
    </row>
    <row r="1194" spans="1:2" x14ac:dyDescent="0.35">
      <c r="A1194" s="1">
        <v>37831</v>
      </c>
      <c r="B1194">
        <v>1.10375</v>
      </c>
    </row>
    <row r="1195" spans="1:2" x14ac:dyDescent="0.35">
      <c r="A1195" s="1">
        <v>37832</v>
      </c>
      <c r="B1195">
        <v>1.1000000000000001</v>
      </c>
    </row>
    <row r="1196" spans="1:2" x14ac:dyDescent="0.35">
      <c r="A1196" s="1">
        <v>37833</v>
      </c>
      <c r="B1196">
        <v>1.1000000000000001</v>
      </c>
    </row>
    <row r="1197" spans="1:2" x14ac:dyDescent="0.35">
      <c r="A1197" s="1">
        <v>37834</v>
      </c>
      <c r="B1197">
        <v>1.10375</v>
      </c>
    </row>
    <row r="1198" spans="1:2" x14ac:dyDescent="0.35">
      <c r="A1198" s="1">
        <v>37837</v>
      </c>
      <c r="B1198">
        <v>1.0987499999999999</v>
      </c>
    </row>
    <row r="1199" spans="1:2" x14ac:dyDescent="0.35">
      <c r="A1199" s="1">
        <v>37838</v>
      </c>
      <c r="B1199">
        <v>1.0987499999999999</v>
      </c>
    </row>
    <row r="1200" spans="1:2" x14ac:dyDescent="0.35">
      <c r="A1200" s="1">
        <v>37839</v>
      </c>
      <c r="B1200">
        <v>1.0900000000000001</v>
      </c>
    </row>
    <row r="1201" spans="1:2" x14ac:dyDescent="0.35">
      <c r="A1201" s="1">
        <v>37840</v>
      </c>
      <c r="B1201">
        <v>1.0962499999999999</v>
      </c>
    </row>
    <row r="1202" spans="1:2" x14ac:dyDescent="0.35">
      <c r="A1202" s="1">
        <v>37841</v>
      </c>
      <c r="B1202">
        <v>1.095</v>
      </c>
    </row>
    <row r="1203" spans="1:2" x14ac:dyDescent="0.35">
      <c r="A1203" s="1">
        <v>37844</v>
      </c>
      <c r="B1203">
        <v>1.095</v>
      </c>
    </row>
    <row r="1204" spans="1:2" x14ac:dyDescent="0.35">
      <c r="A1204" s="1">
        <v>37845</v>
      </c>
      <c r="B1204">
        <v>1.0974999999999999</v>
      </c>
    </row>
    <row r="1205" spans="1:2" x14ac:dyDescent="0.35">
      <c r="A1205" s="1">
        <v>37846</v>
      </c>
      <c r="B1205">
        <v>1.1012500000000001</v>
      </c>
    </row>
    <row r="1206" spans="1:2" x14ac:dyDescent="0.35">
      <c r="A1206" s="1">
        <v>37847</v>
      </c>
      <c r="B1206">
        <v>1.1000000000000001</v>
      </c>
    </row>
    <row r="1207" spans="1:2" x14ac:dyDescent="0.35">
      <c r="A1207" s="1">
        <v>37848</v>
      </c>
      <c r="B1207">
        <v>1.1000000000000001</v>
      </c>
    </row>
    <row r="1208" spans="1:2" x14ac:dyDescent="0.35">
      <c r="A1208" s="1">
        <v>37851</v>
      </c>
      <c r="B1208">
        <v>1.1000000000000001</v>
      </c>
    </row>
    <row r="1209" spans="1:2" x14ac:dyDescent="0.35">
      <c r="A1209" s="1">
        <v>37852</v>
      </c>
      <c r="B1209">
        <v>1.0974999999999999</v>
      </c>
    </row>
    <row r="1210" spans="1:2" x14ac:dyDescent="0.35">
      <c r="A1210" s="1">
        <v>37853</v>
      </c>
      <c r="B1210">
        <v>1.08375</v>
      </c>
    </row>
    <row r="1211" spans="1:2" x14ac:dyDescent="0.35">
      <c r="A1211" s="1">
        <v>37854</v>
      </c>
      <c r="B1211">
        <v>1.1025</v>
      </c>
    </row>
    <row r="1212" spans="1:2" x14ac:dyDescent="0.35">
      <c r="A1212" s="1">
        <v>37855</v>
      </c>
      <c r="B1212">
        <v>1.10375</v>
      </c>
    </row>
    <row r="1213" spans="1:2" x14ac:dyDescent="0.35">
      <c r="A1213" s="1">
        <v>37858</v>
      </c>
      <c r="B1213">
        <v>1.10375</v>
      </c>
    </row>
    <row r="1214" spans="1:2" x14ac:dyDescent="0.35">
      <c r="A1214" s="1">
        <v>37859</v>
      </c>
      <c r="B1214">
        <v>1.1125</v>
      </c>
    </row>
    <row r="1215" spans="1:2" x14ac:dyDescent="0.35">
      <c r="A1215" s="1">
        <v>37860</v>
      </c>
      <c r="B1215">
        <v>1.11625</v>
      </c>
    </row>
    <row r="1216" spans="1:2" x14ac:dyDescent="0.35">
      <c r="A1216" s="1">
        <v>37861</v>
      </c>
      <c r="B1216">
        <v>1.1100000000000001</v>
      </c>
    </row>
    <row r="1217" spans="1:2" x14ac:dyDescent="0.35">
      <c r="A1217" s="1">
        <v>37862</v>
      </c>
      <c r="B1217">
        <v>1.1087499999999999</v>
      </c>
    </row>
    <row r="1218" spans="1:2" x14ac:dyDescent="0.35">
      <c r="A1218" s="1">
        <v>37865</v>
      </c>
      <c r="B1218">
        <v>1.1012500000000001</v>
      </c>
    </row>
    <row r="1219" spans="1:2" x14ac:dyDescent="0.35">
      <c r="A1219" s="1">
        <v>37866</v>
      </c>
      <c r="B1219">
        <v>1.1012500000000001</v>
      </c>
    </row>
    <row r="1220" spans="1:2" x14ac:dyDescent="0.35">
      <c r="A1220" s="1">
        <v>37867</v>
      </c>
      <c r="B1220">
        <v>1.0987499999999999</v>
      </c>
    </row>
    <row r="1221" spans="1:2" x14ac:dyDescent="0.35">
      <c r="A1221" s="1">
        <v>37868</v>
      </c>
      <c r="B1221">
        <v>1.0962499999999999</v>
      </c>
    </row>
    <row r="1222" spans="1:2" x14ac:dyDescent="0.35">
      <c r="A1222" s="1">
        <v>37869</v>
      </c>
      <c r="B1222">
        <v>1.0974999999999999</v>
      </c>
    </row>
    <row r="1223" spans="1:2" x14ac:dyDescent="0.35">
      <c r="A1223" s="1">
        <v>37872</v>
      </c>
      <c r="B1223">
        <v>1.0987499999999999</v>
      </c>
    </row>
    <row r="1224" spans="1:2" x14ac:dyDescent="0.35">
      <c r="A1224" s="1">
        <v>37873</v>
      </c>
      <c r="B1224">
        <v>1.09375</v>
      </c>
    </row>
    <row r="1225" spans="1:2" x14ac:dyDescent="0.35">
      <c r="A1225" s="1">
        <v>37874</v>
      </c>
      <c r="B1225">
        <v>1.09375</v>
      </c>
    </row>
    <row r="1226" spans="1:2" x14ac:dyDescent="0.35">
      <c r="A1226" s="1">
        <v>37875</v>
      </c>
      <c r="B1226">
        <v>1.095</v>
      </c>
    </row>
    <row r="1227" spans="1:2" x14ac:dyDescent="0.35">
      <c r="A1227" s="1">
        <v>37876</v>
      </c>
      <c r="B1227">
        <v>1.0925</v>
      </c>
    </row>
    <row r="1228" spans="1:2" x14ac:dyDescent="0.35">
      <c r="A1228" s="1">
        <v>37879</v>
      </c>
      <c r="B1228">
        <v>1.095</v>
      </c>
    </row>
    <row r="1229" spans="1:2" x14ac:dyDescent="0.35">
      <c r="A1229" s="1">
        <v>37880</v>
      </c>
      <c r="B1229">
        <v>1.0925</v>
      </c>
    </row>
    <row r="1230" spans="1:2" x14ac:dyDescent="0.35">
      <c r="A1230" s="1">
        <v>37881</v>
      </c>
      <c r="B1230">
        <v>1.0874999999999999</v>
      </c>
    </row>
    <row r="1231" spans="1:2" x14ac:dyDescent="0.35">
      <c r="A1231" s="1">
        <v>37882</v>
      </c>
      <c r="B1231">
        <v>1.085</v>
      </c>
    </row>
    <row r="1232" spans="1:2" x14ac:dyDescent="0.35">
      <c r="A1232" s="1">
        <v>37883</v>
      </c>
      <c r="B1232">
        <v>1.08375</v>
      </c>
    </row>
    <row r="1233" spans="1:2" x14ac:dyDescent="0.35">
      <c r="A1233" s="1">
        <v>37886</v>
      </c>
      <c r="B1233">
        <v>1.115</v>
      </c>
    </row>
    <row r="1234" spans="1:2" x14ac:dyDescent="0.35">
      <c r="A1234" s="1">
        <v>37887</v>
      </c>
      <c r="B1234">
        <v>1.115</v>
      </c>
    </row>
    <row r="1235" spans="1:2" x14ac:dyDescent="0.35">
      <c r="A1235" s="1">
        <v>37888</v>
      </c>
      <c r="B1235">
        <v>1.11625</v>
      </c>
    </row>
    <row r="1236" spans="1:2" x14ac:dyDescent="0.35">
      <c r="A1236" s="1">
        <v>37889</v>
      </c>
      <c r="B1236">
        <v>1.1212500000000001</v>
      </c>
    </row>
    <row r="1237" spans="1:2" x14ac:dyDescent="0.35">
      <c r="A1237" s="1">
        <v>37890</v>
      </c>
      <c r="B1237">
        <v>1.1312500000000001</v>
      </c>
    </row>
    <row r="1238" spans="1:2" x14ac:dyDescent="0.35">
      <c r="A1238" s="1">
        <v>37893</v>
      </c>
      <c r="B1238">
        <v>1.11625</v>
      </c>
    </row>
    <row r="1239" spans="1:2" x14ac:dyDescent="0.35">
      <c r="A1239" s="1">
        <v>37894</v>
      </c>
      <c r="B1239">
        <v>1.1100000000000001</v>
      </c>
    </row>
    <row r="1240" spans="1:2" x14ac:dyDescent="0.35">
      <c r="A1240" s="1">
        <v>37895</v>
      </c>
      <c r="B1240">
        <v>1.10375</v>
      </c>
    </row>
    <row r="1241" spans="1:2" x14ac:dyDescent="0.35">
      <c r="A1241" s="1">
        <v>37896</v>
      </c>
      <c r="B1241">
        <v>1.1000000000000001</v>
      </c>
    </row>
    <row r="1242" spans="1:2" x14ac:dyDescent="0.35">
      <c r="A1242" s="1">
        <v>37897</v>
      </c>
      <c r="B1242">
        <v>1.0962499999999999</v>
      </c>
    </row>
    <row r="1243" spans="1:2" x14ac:dyDescent="0.35">
      <c r="A1243" s="1">
        <v>37900</v>
      </c>
      <c r="B1243">
        <v>1.0925</v>
      </c>
    </row>
    <row r="1244" spans="1:2" x14ac:dyDescent="0.35">
      <c r="A1244" s="1">
        <v>37901</v>
      </c>
      <c r="B1244">
        <v>1.0962499999999999</v>
      </c>
    </row>
    <row r="1245" spans="1:2" x14ac:dyDescent="0.35">
      <c r="A1245" s="1">
        <v>37902</v>
      </c>
      <c r="B1245">
        <v>1.0925</v>
      </c>
    </row>
    <row r="1246" spans="1:2" x14ac:dyDescent="0.35">
      <c r="A1246" s="1">
        <v>37903</v>
      </c>
      <c r="B1246">
        <v>1.0925</v>
      </c>
    </row>
    <row r="1247" spans="1:2" x14ac:dyDescent="0.35">
      <c r="A1247" s="1">
        <v>37904</v>
      </c>
      <c r="B1247">
        <v>1.09375</v>
      </c>
    </row>
    <row r="1248" spans="1:2" x14ac:dyDescent="0.35">
      <c r="A1248" s="1">
        <v>37907</v>
      </c>
      <c r="B1248">
        <v>1.0962499999999999</v>
      </c>
    </row>
    <row r="1249" spans="1:2" x14ac:dyDescent="0.35">
      <c r="A1249" s="1">
        <v>37908</v>
      </c>
      <c r="B1249">
        <v>1.0974999999999999</v>
      </c>
    </row>
    <row r="1250" spans="1:2" x14ac:dyDescent="0.35">
      <c r="A1250" s="1">
        <v>37909</v>
      </c>
      <c r="B1250">
        <v>1.09375</v>
      </c>
    </row>
    <row r="1251" spans="1:2" x14ac:dyDescent="0.35">
      <c r="A1251" s="1">
        <v>37910</v>
      </c>
      <c r="B1251">
        <v>1.0874999999999999</v>
      </c>
    </row>
    <row r="1252" spans="1:2" x14ac:dyDescent="0.35">
      <c r="A1252" s="1">
        <v>37911</v>
      </c>
      <c r="B1252">
        <v>1.0874999999999999</v>
      </c>
    </row>
    <row r="1253" spans="1:2" x14ac:dyDescent="0.35">
      <c r="A1253" s="1">
        <v>37914</v>
      </c>
      <c r="B1253">
        <v>1.085</v>
      </c>
    </row>
    <row r="1254" spans="1:2" x14ac:dyDescent="0.35">
      <c r="A1254" s="1">
        <v>37915</v>
      </c>
      <c r="B1254">
        <v>1.085</v>
      </c>
    </row>
    <row r="1255" spans="1:2" x14ac:dyDescent="0.35">
      <c r="A1255" s="1">
        <v>37916</v>
      </c>
      <c r="B1255">
        <v>1.0825</v>
      </c>
    </row>
    <row r="1256" spans="1:2" x14ac:dyDescent="0.35">
      <c r="A1256" s="1">
        <v>37917</v>
      </c>
      <c r="B1256">
        <v>1.10625</v>
      </c>
    </row>
    <row r="1257" spans="1:2" x14ac:dyDescent="0.35">
      <c r="A1257" s="1">
        <v>37918</v>
      </c>
      <c r="B1257">
        <v>1.105</v>
      </c>
    </row>
    <row r="1258" spans="1:2" x14ac:dyDescent="0.35">
      <c r="A1258" s="1">
        <v>37921</v>
      </c>
      <c r="B1258">
        <v>1.10625</v>
      </c>
    </row>
    <row r="1259" spans="1:2" x14ac:dyDescent="0.35">
      <c r="A1259" s="1">
        <v>37922</v>
      </c>
      <c r="B1259">
        <v>1.1100000000000001</v>
      </c>
    </row>
    <row r="1260" spans="1:2" x14ac:dyDescent="0.35">
      <c r="A1260" s="1">
        <v>37923</v>
      </c>
      <c r="B1260">
        <v>1.1112500000000001</v>
      </c>
    </row>
    <row r="1261" spans="1:2" x14ac:dyDescent="0.35">
      <c r="A1261" s="1">
        <v>37924</v>
      </c>
      <c r="B1261">
        <v>1.1000000000000001</v>
      </c>
    </row>
    <row r="1262" spans="1:2" x14ac:dyDescent="0.35">
      <c r="A1262" s="1">
        <v>37925</v>
      </c>
      <c r="B1262">
        <v>1.095</v>
      </c>
    </row>
    <row r="1263" spans="1:2" x14ac:dyDescent="0.35">
      <c r="A1263" s="1">
        <v>37928</v>
      </c>
      <c r="B1263">
        <v>1.0925</v>
      </c>
    </row>
    <row r="1264" spans="1:2" x14ac:dyDescent="0.35">
      <c r="A1264" s="1">
        <v>37929</v>
      </c>
      <c r="B1264">
        <v>1.0887500000000001</v>
      </c>
    </row>
    <row r="1265" spans="1:2" x14ac:dyDescent="0.35">
      <c r="A1265" s="1">
        <v>37930</v>
      </c>
      <c r="B1265">
        <v>1.085</v>
      </c>
    </row>
    <row r="1266" spans="1:2" x14ac:dyDescent="0.35">
      <c r="A1266" s="1">
        <v>37931</v>
      </c>
      <c r="B1266">
        <v>1.0874999999999999</v>
      </c>
    </row>
    <row r="1267" spans="1:2" x14ac:dyDescent="0.35">
      <c r="A1267" s="1">
        <v>37932</v>
      </c>
      <c r="B1267">
        <v>1.0887500000000001</v>
      </c>
    </row>
    <row r="1268" spans="1:2" x14ac:dyDescent="0.35">
      <c r="A1268" s="1">
        <v>37935</v>
      </c>
      <c r="B1268">
        <v>1.09375</v>
      </c>
    </row>
    <row r="1269" spans="1:2" x14ac:dyDescent="0.35">
      <c r="A1269" s="1">
        <v>37936</v>
      </c>
      <c r="B1269">
        <v>1.0925</v>
      </c>
    </row>
    <row r="1270" spans="1:2" x14ac:dyDescent="0.35">
      <c r="A1270" s="1">
        <v>37937</v>
      </c>
      <c r="B1270">
        <v>1.09375</v>
      </c>
    </row>
    <row r="1271" spans="1:2" x14ac:dyDescent="0.35">
      <c r="A1271" s="1">
        <v>37938</v>
      </c>
      <c r="B1271">
        <v>1.09375</v>
      </c>
    </row>
    <row r="1272" spans="1:2" x14ac:dyDescent="0.35">
      <c r="A1272" s="1">
        <v>37939</v>
      </c>
      <c r="B1272">
        <v>1.0874999999999999</v>
      </c>
    </row>
    <row r="1273" spans="1:2" x14ac:dyDescent="0.35">
      <c r="A1273" s="1">
        <v>37942</v>
      </c>
      <c r="B1273">
        <v>1.0900000000000001</v>
      </c>
    </row>
    <row r="1274" spans="1:2" x14ac:dyDescent="0.35">
      <c r="A1274" s="1">
        <v>37943</v>
      </c>
      <c r="B1274">
        <v>1.0825</v>
      </c>
    </row>
    <row r="1275" spans="1:2" x14ac:dyDescent="0.35">
      <c r="A1275" s="1">
        <v>37944</v>
      </c>
      <c r="B1275">
        <v>1.08125</v>
      </c>
    </row>
    <row r="1276" spans="1:2" x14ac:dyDescent="0.35">
      <c r="A1276" s="1">
        <v>37945</v>
      </c>
      <c r="B1276">
        <v>1.0987499999999999</v>
      </c>
    </row>
    <row r="1277" spans="1:2" x14ac:dyDescent="0.35">
      <c r="A1277" s="1">
        <v>37946</v>
      </c>
      <c r="B1277">
        <v>1.095</v>
      </c>
    </row>
    <row r="1278" spans="1:2" x14ac:dyDescent="0.35">
      <c r="A1278" s="1">
        <v>37949</v>
      </c>
      <c r="B1278">
        <v>1.0974999999999999</v>
      </c>
    </row>
    <row r="1279" spans="1:2" x14ac:dyDescent="0.35">
      <c r="A1279" s="1">
        <v>37950</v>
      </c>
      <c r="B1279">
        <v>1.1025</v>
      </c>
    </row>
    <row r="1280" spans="1:2" x14ac:dyDescent="0.35">
      <c r="A1280" s="1">
        <v>37951</v>
      </c>
      <c r="B1280">
        <v>1.1012500000000001</v>
      </c>
    </row>
    <row r="1281" spans="1:2" x14ac:dyDescent="0.35">
      <c r="A1281" s="1">
        <v>37952</v>
      </c>
      <c r="B1281">
        <v>1.0974999999999999</v>
      </c>
    </row>
    <row r="1282" spans="1:2" x14ac:dyDescent="0.35">
      <c r="A1282" s="1">
        <v>37953</v>
      </c>
      <c r="B1282">
        <v>1.0974999999999999</v>
      </c>
    </row>
    <row r="1283" spans="1:2" x14ac:dyDescent="0.35">
      <c r="A1283" s="1">
        <v>37956</v>
      </c>
      <c r="B1283">
        <v>1.0925</v>
      </c>
    </row>
    <row r="1284" spans="1:2" x14ac:dyDescent="0.35">
      <c r="A1284" s="1">
        <v>37957</v>
      </c>
      <c r="B1284">
        <v>1.0912500000000001</v>
      </c>
    </row>
    <row r="1285" spans="1:2" x14ac:dyDescent="0.35">
      <c r="A1285" s="1">
        <v>37958</v>
      </c>
      <c r="B1285">
        <v>1.0887500000000001</v>
      </c>
    </row>
    <row r="1286" spans="1:2" x14ac:dyDescent="0.35">
      <c r="A1286" s="1">
        <v>37959</v>
      </c>
      <c r="B1286">
        <v>1.08375</v>
      </c>
    </row>
    <row r="1287" spans="1:2" x14ac:dyDescent="0.35">
      <c r="A1287" s="1">
        <v>37960</v>
      </c>
      <c r="B1287">
        <v>1.0887500000000001</v>
      </c>
    </row>
    <row r="1288" spans="1:2" x14ac:dyDescent="0.35">
      <c r="A1288" s="1">
        <v>37963</v>
      </c>
      <c r="B1288">
        <v>1.0912500000000001</v>
      </c>
    </row>
    <row r="1289" spans="1:2" x14ac:dyDescent="0.35">
      <c r="A1289" s="1">
        <v>37964</v>
      </c>
      <c r="B1289">
        <v>1.0900000000000001</v>
      </c>
    </row>
    <row r="1290" spans="1:2" x14ac:dyDescent="0.35">
      <c r="A1290" s="1">
        <v>37965</v>
      </c>
      <c r="B1290">
        <v>1.0862499999999999</v>
      </c>
    </row>
    <row r="1291" spans="1:2" x14ac:dyDescent="0.35">
      <c r="A1291" s="1">
        <v>37966</v>
      </c>
      <c r="B1291">
        <v>1.0862499999999999</v>
      </c>
    </row>
    <row r="1292" spans="1:2" x14ac:dyDescent="0.35">
      <c r="A1292" s="1">
        <v>37967</v>
      </c>
      <c r="B1292">
        <v>1.08125</v>
      </c>
    </row>
    <row r="1293" spans="1:2" x14ac:dyDescent="0.35">
      <c r="A1293" s="1">
        <v>37970</v>
      </c>
      <c r="B1293">
        <v>1.08125</v>
      </c>
    </row>
    <row r="1294" spans="1:2" x14ac:dyDescent="0.35">
      <c r="A1294" s="1">
        <v>37971</v>
      </c>
      <c r="B1294">
        <v>1.0787500000000001</v>
      </c>
    </row>
    <row r="1295" spans="1:2" x14ac:dyDescent="0.35">
      <c r="A1295" s="1">
        <v>37972</v>
      </c>
      <c r="B1295">
        <v>1.0725</v>
      </c>
    </row>
    <row r="1296" spans="1:2" x14ac:dyDescent="0.35">
      <c r="A1296" s="1">
        <v>37973</v>
      </c>
      <c r="B1296">
        <v>1.07375</v>
      </c>
    </row>
    <row r="1297" spans="1:2" x14ac:dyDescent="0.35">
      <c r="A1297" s="1">
        <v>37974</v>
      </c>
      <c r="B1297">
        <v>1.0762499999999999</v>
      </c>
    </row>
    <row r="1298" spans="1:2" x14ac:dyDescent="0.35">
      <c r="A1298" s="1">
        <v>37977</v>
      </c>
      <c r="B1298">
        <v>1.0787500000000001</v>
      </c>
    </row>
    <row r="1299" spans="1:2" x14ac:dyDescent="0.35">
      <c r="A1299" s="1">
        <v>37978</v>
      </c>
      <c r="B1299">
        <v>1.16625</v>
      </c>
    </row>
    <row r="1300" spans="1:2" x14ac:dyDescent="0.35">
      <c r="A1300" s="1">
        <v>37979</v>
      </c>
      <c r="B1300">
        <v>1.165</v>
      </c>
    </row>
    <row r="1301" spans="1:2" x14ac:dyDescent="0.35">
      <c r="A1301" s="1">
        <v>37980</v>
      </c>
      <c r="B1301">
        <v>1.165</v>
      </c>
    </row>
    <row r="1302" spans="1:2" x14ac:dyDescent="0.35">
      <c r="A1302" s="1">
        <v>37981</v>
      </c>
      <c r="B1302">
        <v>1.165</v>
      </c>
    </row>
    <row r="1303" spans="1:2" x14ac:dyDescent="0.35">
      <c r="A1303" s="1">
        <v>37984</v>
      </c>
      <c r="B1303">
        <v>1.1575</v>
      </c>
    </row>
    <row r="1304" spans="1:2" x14ac:dyDescent="0.35">
      <c r="A1304" s="1">
        <v>37985</v>
      </c>
      <c r="B1304">
        <v>1.0925</v>
      </c>
    </row>
    <row r="1305" spans="1:2" x14ac:dyDescent="0.35">
      <c r="A1305" s="1">
        <v>37986</v>
      </c>
      <c r="B1305">
        <v>1.0887500000000001</v>
      </c>
    </row>
    <row r="1306" spans="1:2" x14ac:dyDescent="0.35">
      <c r="A1306" s="1">
        <v>37987</v>
      </c>
      <c r="B1306">
        <v>1.0887500000000001</v>
      </c>
    </row>
    <row r="1307" spans="1:2" x14ac:dyDescent="0.35">
      <c r="A1307" s="1">
        <v>37988</v>
      </c>
      <c r="B1307">
        <v>1.0874999999999999</v>
      </c>
    </row>
    <row r="1308" spans="1:2" x14ac:dyDescent="0.35">
      <c r="A1308" s="1">
        <v>37991</v>
      </c>
      <c r="B1308">
        <v>1.08375</v>
      </c>
    </row>
    <row r="1309" spans="1:2" x14ac:dyDescent="0.35">
      <c r="A1309" s="1">
        <v>37992</v>
      </c>
      <c r="B1309">
        <v>1.08063</v>
      </c>
    </row>
    <row r="1310" spans="1:2" x14ac:dyDescent="0.35">
      <c r="A1310" s="1">
        <v>37993</v>
      </c>
      <c r="B1310">
        <v>1.0774999999999999</v>
      </c>
    </row>
    <row r="1311" spans="1:2" x14ac:dyDescent="0.35">
      <c r="A1311" s="1">
        <v>37994</v>
      </c>
      <c r="B1311">
        <v>1.075</v>
      </c>
    </row>
    <row r="1312" spans="1:2" x14ac:dyDescent="0.35">
      <c r="A1312" s="1">
        <v>37995</v>
      </c>
      <c r="B1312">
        <v>1.0725</v>
      </c>
    </row>
    <row r="1313" spans="1:2" x14ac:dyDescent="0.35">
      <c r="A1313" s="1">
        <v>37998</v>
      </c>
      <c r="B1313">
        <v>1.0725</v>
      </c>
    </row>
    <row r="1314" spans="1:2" x14ac:dyDescent="0.35">
      <c r="A1314" s="1">
        <v>37999</v>
      </c>
      <c r="B1314">
        <v>1.0725</v>
      </c>
    </row>
    <row r="1315" spans="1:2" x14ac:dyDescent="0.35">
      <c r="A1315" s="1">
        <v>38000</v>
      </c>
      <c r="B1315">
        <v>1.07125</v>
      </c>
    </row>
    <row r="1316" spans="1:2" x14ac:dyDescent="0.35">
      <c r="A1316" s="1">
        <v>38001</v>
      </c>
      <c r="B1316">
        <v>1.07125</v>
      </c>
    </row>
    <row r="1317" spans="1:2" x14ac:dyDescent="0.35">
      <c r="A1317" s="1">
        <v>38002</v>
      </c>
      <c r="B1317">
        <v>1.07125</v>
      </c>
    </row>
    <row r="1318" spans="1:2" x14ac:dyDescent="0.35">
      <c r="A1318" s="1">
        <v>38005</v>
      </c>
      <c r="B1318">
        <v>1.07125</v>
      </c>
    </row>
    <row r="1319" spans="1:2" x14ac:dyDescent="0.35">
      <c r="A1319" s="1">
        <v>38006</v>
      </c>
      <c r="B1319">
        <v>1.07125</v>
      </c>
    </row>
    <row r="1320" spans="1:2" x14ac:dyDescent="0.35">
      <c r="A1320" s="1">
        <v>38007</v>
      </c>
      <c r="B1320">
        <v>1.07125</v>
      </c>
    </row>
    <row r="1321" spans="1:2" x14ac:dyDescent="0.35">
      <c r="A1321" s="1">
        <v>38008</v>
      </c>
      <c r="B1321">
        <v>1.0774999999999999</v>
      </c>
    </row>
    <row r="1322" spans="1:2" x14ac:dyDescent="0.35">
      <c r="A1322" s="1">
        <v>38009</v>
      </c>
      <c r="B1322">
        <v>1.08</v>
      </c>
    </row>
    <row r="1323" spans="1:2" x14ac:dyDescent="0.35">
      <c r="A1323" s="1">
        <v>38012</v>
      </c>
      <c r="B1323">
        <v>1.0774999999999999</v>
      </c>
    </row>
    <row r="1324" spans="1:2" x14ac:dyDescent="0.35">
      <c r="A1324" s="1">
        <v>38013</v>
      </c>
      <c r="B1324">
        <v>1.0774999999999999</v>
      </c>
    </row>
    <row r="1325" spans="1:2" x14ac:dyDescent="0.35">
      <c r="A1325" s="1">
        <v>38014</v>
      </c>
      <c r="B1325">
        <v>1.0787500000000001</v>
      </c>
    </row>
    <row r="1326" spans="1:2" x14ac:dyDescent="0.35">
      <c r="A1326" s="1">
        <v>38015</v>
      </c>
      <c r="B1326">
        <v>1.0787500000000001</v>
      </c>
    </row>
    <row r="1327" spans="1:2" x14ac:dyDescent="0.35">
      <c r="A1327" s="1">
        <v>38016</v>
      </c>
      <c r="B1327">
        <v>1.0762499999999999</v>
      </c>
    </row>
    <row r="1328" spans="1:2" x14ac:dyDescent="0.35">
      <c r="A1328" s="1">
        <v>38019</v>
      </c>
      <c r="B1328">
        <v>1.075</v>
      </c>
    </row>
    <row r="1329" spans="1:2" x14ac:dyDescent="0.35">
      <c r="A1329" s="1">
        <v>38020</v>
      </c>
      <c r="B1329">
        <v>1.07125</v>
      </c>
    </row>
    <row r="1330" spans="1:2" x14ac:dyDescent="0.35">
      <c r="A1330" s="1">
        <v>38021</v>
      </c>
      <c r="B1330">
        <v>1.0674999999999999</v>
      </c>
    </row>
    <row r="1331" spans="1:2" x14ac:dyDescent="0.35">
      <c r="A1331" s="1">
        <v>38022</v>
      </c>
      <c r="B1331">
        <v>1.0649999999999999</v>
      </c>
    </row>
    <row r="1332" spans="1:2" x14ac:dyDescent="0.35">
      <c r="A1332" s="1">
        <v>38023</v>
      </c>
      <c r="B1332">
        <v>1.0649999999999999</v>
      </c>
    </row>
    <row r="1333" spans="1:2" x14ac:dyDescent="0.35">
      <c r="A1333" s="1">
        <v>38026</v>
      </c>
      <c r="B1333">
        <v>1.07125</v>
      </c>
    </row>
    <row r="1334" spans="1:2" x14ac:dyDescent="0.35">
      <c r="A1334" s="1">
        <v>38027</v>
      </c>
      <c r="B1334">
        <v>1.07125</v>
      </c>
    </row>
    <row r="1335" spans="1:2" x14ac:dyDescent="0.35">
      <c r="A1335" s="1">
        <v>38028</v>
      </c>
      <c r="B1335">
        <v>1.07125</v>
      </c>
    </row>
    <row r="1336" spans="1:2" x14ac:dyDescent="0.35">
      <c r="A1336" s="1">
        <v>38029</v>
      </c>
      <c r="B1336">
        <v>1.07</v>
      </c>
    </row>
    <row r="1337" spans="1:2" x14ac:dyDescent="0.35">
      <c r="A1337" s="1">
        <v>38030</v>
      </c>
      <c r="B1337">
        <v>1.07</v>
      </c>
    </row>
    <row r="1338" spans="1:2" x14ac:dyDescent="0.35">
      <c r="A1338" s="1">
        <v>38033</v>
      </c>
      <c r="B1338">
        <v>1.07</v>
      </c>
    </row>
    <row r="1339" spans="1:2" x14ac:dyDescent="0.35">
      <c r="A1339" s="1">
        <v>38034</v>
      </c>
      <c r="B1339">
        <v>1.07</v>
      </c>
    </row>
    <row r="1340" spans="1:2" x14ac:dyDescent="0.35">
      <c r="A1340" s="1">
        <v>38035</v>
      </c>
      <c r="B1340">
        <v>1.07</v>
      </c>
    </row>
    <row r="1341" spans="1:2" x14ac:dyDescent="0.35">
      <c r="A1341" s="1">
        <v>38036</v>
      </c>
      <c r="B1341">
        <v>1.075</v>
      </c>
    </row>
    <row r="1342" spans="1:2" x14ac:dyDescent="0.35">
      <c r="A1342" s="1">
        <v>38037</v>
      </c>
      <c r="B1342">
        <v>1.0774999999999999</v>
      </c>
    </row>
    <row r="1343" spans="1:2" x14ac:dyDescent="0.35">
      <c r="A1343" s="1">
        <v>38040</v>
      </c>
      <c r="B1343">
        <v>1.08</v>
      </c>
    </row>
    <row r="1344" spans="1:2" x14ac:dyDescent="0.35">
      <c r="A1344" s="1">
        <v>38041</v>
      </c>
      <c r="B1344">
        <v>1.08</v>
      </c>
    </row>
    <row r="1345" spans="1:2" x14ac:dyDescent="0.35">
      <c r="A1345" s="1">
        <v>38042</v>
      </c>
      <c r="B1345">
        <v>1.0787500000000001</v>
      </c>
    </row>
    <row r="1346" spans="1:2" x14ac:dyDescent="0.35">
      <c r="A1346" s="1">
        <v>38043</v>
      </c>
      <c r="B1346">
        <v>1.0725</v>
      </c>
    </row>
    <row r="1347" spans="1:2" x14ac:dyDescent="0.35">
      <c r="A1347" s="1">
        <v>38044</v>
      </c>
      <c r="B1347">
        <v>1.0725</v>
      </c>
    </row>
    <row r="1348" spans="1:2" x14ac:dyDescent="0.35">
      <c r="A1348" s="1">
        <v>38047</v>
      </c>
      <c r="B1348">
        <v>1.07375</v>
      </c>
    </row>
    <row r="1349" spans="1:2" x14ac:dyDescent="0.35">
      <c r="A1349" s="1">
        <v>38048</v>
      </c>
      <c r="B1349">
        <v>1.07375</v>
      </c>
    </row>
    <row r="1350" spans="1:2" x14ac:dyDescent="0.35">
      <c r="A1350" s="1">
        <v>38049</v>
      </c>
      <c r="B1350">
        <v>1.0725</v>
      </c>
    </row>
    <row r="1351" spans="1:2" x14ac:dyDescent="0.35">
      <c r="A1351" s="1">
        <v>38050</v>
      </c>
      <c r="B1351">
        <v>1.0725</v>
      </c>
    </row>
    <row r="1352" spans="1:2" x14ac:dyDescent="0.35">
      <c r="A1352" s="1">
        <v>38051</v>
      </c>
      <c r="B1352">
        <v>1.07375</v>
      </c>
    </row>
    <row r="1353" spans="1:2" x14ac:dyDescent="0.35">
      <c r="A1353" s="1">
        <v>38054</v>
      </c>
      <c r="B1353">
        <v>1.07125</v>
      </c>
    </row>
    <row r="1354" spans="1:2" x14ac:dyDescent="0.35">
      <c r="A1354" s="1">
        <v>38055</v>
      </c>
      <c r="B1354">
        <v>1.07125</v>
      </c>
    </row>
    <row r="1355" spans="1:2" x14ac:dyDescent="0.35">
      <c r="A1355" s="1">
        <v>38056</v>
      </c>
      <c r="B1355">
        <v>1.07125</v>
      </c>
    </row>
    <row r="1356" spans="1:2" x14ac:dyDescent="0.35">
      <c r="A1356" s="1">
        <v>38057</v>
      </c>
      <c r="B1356">
        <v>1.0725</v>
      </c>
    </row>
    <row r="1357" spans="1:2" x14ac:dyDescent="0.35">
      <c r="A1357" s="1">
        <v>38058</v>
      </c>
      <c r="B1357">
        <v>1.07125</v>
      </c>
    </row>
    <row r="1358" spans="1:2" x14ac:dyDescent="0.35">
      <c r="A1358" s="1">
        <v>38061</v>
      </c>
      <c r="B1358">
        <v>1.0725</v>
      </c>
    </row>
    <row r="1359" spans="1:2" x14ac:dyDescent="0.35">
      <c r="A1359" s="1">
        <v>38062</v>
      </c>
      <c r="B1359">
        <v>1.07125</v>
      </c>
    </row>
    <row r="1360" spans="1:2" x14ac:dyDescent="0.35">
      <c r="A1360" s="1">
        <v>38063</v>
      </c>
      <c r="B1360">
        <v>1.07125</v>
      </c>
    </row>
    <row r="1361" spans="1:2" x14ac:dyDescent="0.35">
      <c r="A1361" s="1">
        <v>38064</v>
      </c>
      <c r="B1361">
        <v>1.0674999999999999</v>
      </c>
    </row>
    <row r="1362" spans="1:2" x14ac:dyDescent="0.35">
      <c r="A1362" s="1">
        <v>38065</v>
      </c>
      <c r="B1362">
        <v>1.0674999999999999</v>
      </c>
    </row>
    <row r="1363" spans="1:2" x14ac:dyDescent="0.35">
      <c r="A1363" s="1">
        <v>38068</v>
      </c>
      <c r="B1363">
        <v>1.0674999999999999</v>
      </c>
    </row>
    <row r="1364" spans="1:2" x14ac:dyDescent="0.35">
      <c r="A1364" s="1">
        <v>38069</v>
      </c>
      <c r="B1364">
        <v>1.085</v>
      </c>
    </row>
    <row r="1365" spans="1:2" x14ac:dyDescent="0.35">
      <c r="A1365" s="1">
        <v>38070</v>
      </c>
      <c r="B1365">
        <v>1.0843799999999999</v>
      </c>
    </row>
    <row r="1366" spans="1:2" x14ac:dyDescent="0.35">
      <c r="A1366" s="1">
        <v>38071</v>
      </c>
      <c r="B1366">
        <v>1.0843799999999999</v>
      </c>
    </row>
    <row r="1367" spans="1:2" x14ac:dyDescent="0.35">
      <c r="A1367" s="1">
        <v>38072</v>
      </c>
      <c r="B1367">
        <v>1.085</v>
      </c>
    </row>
    <row r="1368" spans="1:2" x14ac:dyDescent="0.35">
      <c r="A1368" s="1">
        <v>38075</v>
      </c>
      <c r="B1368">
        <v>1.0874999999999999</v>
      </c>
    </row>
    <row r="1369" spans="1:2" x14ac:dyDescent="0.35">
      <c r="A1369" s="1">
        <v>38076</v>
      </c>
      <c r="B1369">
        <v>1.08125</v>
      </c>
    </row>
    <row r="1370" spans="1:2" x14ac:dyDescent="0.35">
      <c r="A1370" s="1">
        <v>38077</v>
      </c>
      <c r="B1370">
        <v>1.0774999999999999</v>
      </c>
    </row>
    <row r="1371" spans="1:2" x14ac:dyDescent="0.35">
      <c r="A1371" s="1">
        <v>38078</v>
      </c>
      <c r="B1371">
        <v>1.0762499999999999</v>
      </c>
    </row>
    <row r="1372" spans="1:2" x14ac:dyDescent="0.35">
      <c r="A1372" s="1">
        <v>38079</v>
      </c>
      <c r="B1372">
        <v>1.07375</v>
      </c>
    </row>
    <row r="1373" spans="1:2" x14ac:dyDescent="0.35">
      <c r="A1373" s="1">
        <v>38082</v>
      </c>
      <c r="B1373">
        <v>1.0725</v>
      </c>
    </row>
    <row r="1374" spans="1:2" x14ac:dyDescent="0.35">
      <c r="A1374" s="1">
        <v>38083</v>
      </c>
      <c r="B1374">
        <v>1.075</v>
      </c>
    </row>
    <row r="1375" spans="1:2" x14ac:dyDescent="0.35">
      <c r="A1375" s="1">
        <v>38084</v>
      </c>
      <c r="B1375">
        <v>1.0762499999999999</v>
      </c>
    </row>
    <row r="1376" spans="1:2" x14ac:dyDescent="0.35">
      <c r="A1376" s="1">
        <v>38085</v>
      </c>
      <c r="B1376">
        <v>1.07375</v>
      </c>
    </row>
    <row r="1377" spans="1:2" x14ac:dyDescent="0.35">
      <c r="A1377" s="1">
        <v>38086</v>
      </c>
      <c r="B1377">
        <v>1.07375</v>
      </c>
    </row>
    <row r="1378" spans="1:2" x14ac:dyDescent="0.35">
      <c r="A1378" s="1">
        <v>38089</v>
      </c>
      <c r="B1378">
        <v>1.07375</v>
      </c>
    </row>
    <row r="1379" spans="1:2" x14ac:dyDescent="0.35">
      <c r="A1379" s="1">
        <v>38090</v>
      </c>
      <c r="B1379">
        <v>1.08</v>
      </c>
    </row>
    <row r="1380" spans="1:2" x14ac:dyDescent="0.35">
      <c r="A1380" s="1">
        <v>38091</v>
      </c>
      <c r="B1380">
        <v>1.08</v>
      </c>
    </row>
    <row r="1381" spans="1:2" x14ac:dyDescent="0.35">
      <c r="A1381" s="1">
        <v>38092</v>
      </c>
      <c r="B1381">
        <v>1.08</v>
      </c>
    </row>
    <row r="1382" spans="1:2" x14ac:dyDescent="0.35">
      <c r="A1382" s="1">
        <v>38093</v>
      </c>
      <c r="B1382">
        <v>1.0762499999999999</v>
      </c>
    </row>
    <row r="1383" spans="1:2" x14ac:dyDescent="0.35">
      <c r="A1383" s="1">
        <v>38096</v>
      </c>
      <c r="B1383">
        <v>1.0725</v>
      </c>
    </row>
    <row r="1384" spans="1:2" x14ac:dyDescent="0.35">
      <c r="A1384" s="1">
        <v>38097</v>
      </c>
      <c r="B1384">
        <v>1.07375</v>
      </c>
    </row>
    <row r="1385" spans="1:2" x14ac:dyDescent="0.35">
      <c r="A1385" s="1">
        <v>38098</v>
      </c>
      <c r="B1385">
        <v>1.0725</v>
      </c>
    </row>
    <row r="1386" spans="1:2" x14ac:dyDescent="0.35">
      <c r="A1386" s="1">
        <v>38099</v>
      </c>
      <c r="B1386">
        <v>1.08</v>
      </c>
    </row>
    <row r="1387" spans="1:2" x14ac:dyDescent="0.35">
      <c r="A1387" s="1">
        <v>38100</v>
      </c>
      <c r="B1387">
        <v>1.08</v>
      </c>
    </row>
    <row r="1388" spans="1:2" x14ac:dyDescent="0.35">
      <c r="A1388" s="1">
        <v>38103</v>
      </c>
      <c r="B1388">
        <v>1.08125</v>
      </c>
    </row>
    <row r="1389" spans="1:2" x14ac:dyDescent="0.35">
      <c r="A1389" s="1">
        <v>38104</v>
      </c>
      <c r="B1389">
        <v>1.08125</v>
      </c>
    </row>
    <row r="1390" spans="1:2" x14ac:dyDescent="0.35">
      <c r="A1390" s="1">
        <v>38105</v>
      </c>
      <c r="B1390">
        <v>1.08125</v>
      </c>
    </row>
    <row r="1391" spans="1:2" x14ac:dyDescent="0.35">
      <c r="A1391" s="1">
        <v>38106</v>
      </c>
      <c r="B1391">
        <v>1.08</v>
      </c>
    </row>
    <row r="1392" spans="1:2" x14ac:dyDescent="0.35">
      <c r="A1392" s="1">
        <v>38107</v>
      </c>
      <c r="B1392">
        <v>1.08</v>
      </c>
    </row>
    <row r="1393" spans="1:2" x14ac:dyDescent="0.35">
      <c r="A1393" s="1">
        <v>38110</v>
      </c>
      <c r="B1393">
        <v>1.08</v>
      </c>
    </row>
    <row r="1394" spans="1:2" x14ac:dyDescent="0.35">
      <c r="A1394" s="1">
        <v>38111</v>
      </c>
      <c r="B1394">
        <v>1.0787500000000001</v>
      </c>
    </row>
    <row r="1395" spans="1:2" x14ac:dyDescent="0.35">
      <c r="A1395" s="1">
        <v>38112</v>
      </c>
      <c r="B1395">
        <v>1.075</v>
      </c>
    </row>
    <row r="1396" spans="1:2" x14ac:dyDescent="0.35">
      <c r="A1396" s="1">
        <v>38113</v>
      </c>
      <c r="B1396">
        <v>1.0762499999999999</v>
      </c>
    </row>
    <row r="1397" spans="1:2" x14ac:dyDescent="0.35">
      <c r="A1397" s="1">
        <v>38114</v>
      </c>
      <c r="B1397">
        <v>1.0787500000000001</v>
      </c>
    </row>
    <row r="1398" spans="1:2" x14ac:dyDescent="0.35">
      <c r="A1398" s="1">
        <v>38117</v>
      </c>
      <c r="B1398">
        <v>1.08</v>
      </c>
    </row>
    <row r="1399" spans="1:2" x14ac:dyDescent="0.35">
      <c r="A1399" s="1">
        <v>38118</v>
      </c>
      <c r="B1399">
        <v>1.0787500000000001</v>
      </c>
    </row>
    <row r="1400" spans="1:2" x14ac:dyDescent="0.35">
      <c r="A1400" s="1">
        <v>38119</v>
      </c>
      <c r="B1400">
        <v>1.08</v>
      </c>
    </row>
    <row r="1401" spans="1:2" x14ac:dyDescent="0.35">
      <c r="A1401" s="1">
        <v>38120</v>
      </c>
      <c r="B1401">
        <v>1.08</v>
      </c>
    </row>
    <row r="1402" spans="1:2" x14ac:dyDescent="0.35">
      <c r="A1402" s="1">
        <v>38121</v>
      </c>
      <c r="B1402">
        <v>1.08</v>
      </c>
    </row>
    <row r="1403" spans="1:2" x14ac:dyDescent="0.35">
      <c r="A1403" s="1">
        <v>38124</v>
      </c>
      <c r="B1403">
        <v>1.08</v>
      </c>
    </row>
    <row r="1404" spans="1:2" x14ac:dyDescent="0.35">
      <c r="A1404" s="1">
        <v>38125</v>
      </c>
      <c r="B1404">
        <v>1.08125</v>
      </c>
    </row>
    <row r="1405" spans="1:2" x14ac:dyDescent="0.35">
      <c r="A1405" s="1">
        <v>38126</v>
      </c>
      <c r="B1405">
        <v>1.08125</v>
      </c>
    </row>
    <row r="1406" spans="1:2" x14ac:dyDescent="0.35">
      <c r="A1406" s="1">
        <v>38127</v>
      </c>
      <c r="B1406">
        <v>1.0862499999999999</v>
      </c>
    </row>
    <row r="1407" spans="1:2" x14ac:dyDescent="0.35">
      <c r="A1407" s="1">
        <v>38128</v>
      </c>
      <c r="B1407">
        <v>1.08375</v>
      </c>
    </row>
    <row r="1408" spans="1:2" x14ac:dyDescent="0.35">
      <c r="A1408" s="1">
        <v>38131</v>
      </c>
      <c r="B1408">
        <v>1.08375</v>
      </c>
    </row>
    <row r="1409" spans="1:2" x14ac:dyDescent="0.35">
      <c r="A1409" s="1">
        <v>38132</v>
      </c>
      <c r="B1409">
        <v>1.08</v>
      </c>
    </row>
    <row r="1410" spans="1:2" x14ac:dyDescent="0.35">
      <c r="A1410" s="1">
        <v>38133</v>
      </c>
      <c r="B1410">
        <v>1.0825</v>
      </c>
    </row>
    <row r="1411" spans="1:2" x14ac:dyDescent="0.35">
      <c r="A1411" s="1">
        <v>38134</v>
      </c>
      <c r="B1411">
        <v>1.08125</v>
      </c>
    </row>
    <row r="1412" spans="1:2" x14ac:dyDescent="0.35">
      <c r="A1412" s="1">
        <v>38135</v>
      </c>
      <c r="B1412">
        <v>1.08125</v>
      </c>
    </row>
    <row r="1413" spans="1:2" x14ac:dyDescent="0.35">
      <c r="A1413" s="1">
        <v>38138</v>
      </c>
      <c r="B1413">
        <v>1.08125</v>
      </c>
    </row>
    <row r="1414" spans="1:2" x14ac:dyDescent="0.35">
      <c r="A1414" s="1">
        <v>38139</v>
      </c>
      <c r="B1414">
        <v>1.08125</v>
      </c>
    </row>
    <row r="1415" spans="1:2" x14ac:dyDescent="0.35">
      <c r="A1415" s="1">
        <v>38140</v>
      </c>
      <c r="B1415">
        <v>1.08</v>
      </c>
    </row>
    <row r="1416" spans="1:2" x14ac:dyDescent="0.35">
      <c r="A1416" s="1">
        <v>38141</v>
      </c>
      <c r="B1416">
        <v>1.0825</v>
      </c>
    </row>
    <row r="1417" spans="1:2" x14ac:dyDescent="0.35">
      <c r="A1417" s="1">
        <v>38142</v>
      </c>
      <c r="B1417">
        <v>1.0825</v>
      </c>
    </row>
    <row r="1418" spans="1:2" x14ac:dyDescent="0.35">
      <c r="A1418" s="1">
        <v>38145</v>
      </c>
      <c r="B1418">
        <v>1.0825</v>
      </c>
    </row>
    <row r="1419" spans="1:2" x14ac:dyDescent="0.35">
      <c r="A1419" s="1">
        <v>38146</v>
      </c>
      <c r="B1419">
        <v>1.0825</v>
      </c>
    </row>
    <row r="1420" spans="1:2" x14ac:dyDescent="0.35">
      <c r="A1420" s="1">
        <v>38147</v>
      </c>
      <c r="B1420">
        <v>1.0825</v>
      </c>
    </row>
    <row r="1421" spans="1:2" x14ac:dyDescent="0.35">
      <c r="A1421" s="1">
        <v>38148</v>
      </c>
      <c r="B1421">
        <v>1.08125</v>
      </c>
    </row>
    <row r="1422" spans="1:2" x14ac:dyDescent="0.35">
      <c r="A1422" s="1">
        <v>38149</v>
      </c>
      <c r="B1422">
        <v>1.085</v>
      </c>
    </row>
    <row r="1423" spans="1:2" x14ac:dyDescent="0.35">
      <c r="A1423" s="1">
        <v>38152</v>
      </c>
      <c r="B1423">
        <v>1.08125</v>
      </c>
    </row>
    <row r="1424" spans="1:2" x14ac:dyDescent="0.35">
      <c r="A1424" s="1">
        <v>38153</v>
      </c>
      <c r="B1424">
        <v>1.08125</v>
      </c>
    </row>
    <row r="1425" spans="1:2" x14ac:dyDescent="0.35">
      <c r="A1425" s="1">
        <v>38154</v>
      </c>
      <c r="B1425">
        <v>1.08</v>
      </c>
    </row>
    <row r="1426" spans="1:2" x14ac:dyDescent="0.35">
      <c r="A1426" s="1">
        <v>38155</v>
      </c>
      <c r="B1426">
        <v>1.0825</v>
      </c>
    </row>
    <row r="1427" spans="1:2" x14ac:dyDescent="0.35">
      <c r="A1427" s="1">
        <v>38156</v>
      </c>
      <c r="B1427">
        <v>1.08</v>
      </c>
    </row>
    <row r="1428" spans="1:2" x14ac:dyDescent="0.35">
      <c r="A1428" s="1">
        <v>38159</v>
      </c>
      <c r="B1428">
        <v>1.0825</v>
      </c>
    </row>
    <row r="1429" spans="1:2" x14ac:dyDescent="0.35">
      <c r="A1429" s="1">
        <v>38160</v>
      </c>
      <c r="B1429">
        <v>1.1299999999999999</v>
      </c>
    </row>
    <row r="1430" spans="1:2" x14ac:dyDescent="0.35">
      <c r="A1430" s="1">
        <v>38161</v>
      </c>
      <c r="B1430">
        <v>1.155</v>
      </c>
    </row>
    <row r="1431" spans="1:2" x14ac:dyDescent="0.35">
      <c r="A1431" s="1">
        <v>38162</v>
      </c>
      <c r="B1431">
        <v>1.2675000000000001</v>
      </c>
    </row>
    <row r="1432" spans="1:2" x14ac:dyDescent="0.35">
      <c r="A1432" s="1">
        <v>38163</v>
      </c>
      <c r="B1432">
        <v>1.3</v>
      </c>
    </row>
    <row r="1433" spans="1:2" x14ac:dyDescent="0.35">
      <c r="A1433" s="1">
        <v>38166</v>
      </c>
      <c r="B1433">
        <v>1.335</v>
      </c>
    </row>
    <row r="1434" spans="1:2" x14ac:dyDescent="0.35">
      <c r="A1434" s="1">
        <v>38167</v>
      </c>
      <c r="B1434">
        <v>1.34</v>
      </c>
    </row>
    <row r="1435" spans="1:2" x14ac:dyDescent="0.35">
      <c r="A1435" s="1">
        <v>38168</v>
      </c>
      <c r="B1435">
        <v>1.35</v>
      </c>
    </row>
    <row r="1436" spans="1:2" x14ac:dyDescent="0.35">
      <c r="A1436" s="1">
        <v>38169</v>
      </c>
      <c r="B1436">
        <v>1.3462499999999999</v>
      </c>
    </row>
    <row r="1437" spans="1:2" x14ac:dyDescent="0.35">
      <c r="A1437" s="1">
        <v>38170</v>
      </c>
      <c r="B1437">
        <v>1.345</v>
      </c>
    </row>
    <row r="1438" spans="1:2" x14ac:dyDescent="0.35">
      <c r="A1438" s="1">
        <v>38173</v>
      </c>
      <c r="B1438">
        <v>1.3387500000000001</v>
      </c>
    </row>
    <row r="1439" spans="1:2" x14ac:dyDescent="0.35">
      <c r="A1439" s="1">
        <v>38174</v>
      </c>
      <c r="B1439">
        <v>1.33125</v>
      </c>
    </row>
    <row r="1440" spans="1:2" x14ac:dyDescent="0.35">
      <c r="A1440" s="1">
        <v>38175</v>
      </c>
      <c r="B1440">
        <v>1.3362499999999999</v>
      </c>
    </row>
    <row r="1441" spans="1:2" x14ac:dyDescent="0.35">
      <c r="A1441" s="1">
        <v>38176</v>
      </c>
      <c r="B1441">
        <v>1.33375</v>
      </c>
    </row>
    <row r="1442" spans="1:2" x14ac:dyDescent="0.35">
      <c r="A1442" s="1">
        <v>38177</v>
      </c>
      <c r="B1442">
        <v>1.3362499999999999</v>
      </c>
    </row>
    <row r="1443" spans="1:2" x14ac:dyDescent="0.35">
      <c r="A1443" s="1">
        <v>38180</v>
      </c>
      <c r="B1443">
        <v>1.3275000000000001</v>
      </c>
    </row>
    <row r="1444" spans="1:2" x14ac:dyDescent="0.35">
      <c r="A1444" s="1">
        <v>38181</v>
      </c>
      <c r="B1444">
        <v>1.33375</v>
      </c>
    </row>
    <row r="1445" spans="1:2" x14ac:dyDescent="0.35">
      <c r="A1445" s="1">
        <v>38182</v>
      </c>
      <c r="B1445">
        <v>1.33125</v>
      </c>
    </row>
    <row r="1446" spans="1:2" x14ac:dyDescent="0.35">
      <c r="A1446" s="1">
        <v>38183</v>
      </c>
      <c r="B1446">
        <v>1.33125</v>
      </c>
    </row>
    <row r="1447" spans="1:2" x14ac:dyDescent="0.35">
      <c r="A1447" s="1">
        <v>38184</v>
      </c>
      <c r="B1447">
        <v>1.3275000000000001</v>
      </c>
    </row>
    <row r="1448" spans="1:2" x14ac:dyDescent="0.35">
      <c r="A1448" s="1">
        <v>38187</v>
      </c>
      <c r="B1448">
        <v>1.3275000000000001</v>
      </c>
    </row>
    <row r="1449" spans="1:2" x14ac:dyDescent="0.35">
      <c r="A1449" s="1">
        <v>38188</v>
      </c>
      <c r="B1449">
        <v>1.32375</v>
      </c>
    </row>
    <row r="1450" spans="1:2" x14ac:dyDescent="0.35">
      <c r="A1450" s="1">
        <v>38189</v>
      </c>
      <c r="B1450">
        <v>1.3225</v>
      </c>
    </row>
    <row r="1451" spans="1:2" x14ac:dyDescent="0.35">
      <c r="A1451" s="1">
        <v>38190</v>
      </c>
      <c r="B1451">
        <v>1.3325</v>
      </c>
    </row>
    <row r="1452" spans="1:2" x14ac:dyDescent="0.35">
      <c r="A1452" s="1">
        <v>38191</v>
      </c>
      <c r="B1452">
        <v>1.3325</v>
      </c>
    </row>
    <row r="1453" spans="1:2" x14ac:dyDescent="0.35">
      <c r="A1453" s="1">
        <v>38194</v>
      </c>
      <c r="B1453">
        <v>1.33125</v>
      </c>
    </row>
    <row r="1454" spans="1:2" x14ac:dyDescent="0.35">
      <c r="A1454" s="1">
        <v>38195</v>
      </c>
      <c r="B1454">
        <v>1.3374999999999999</v>
      </c>
    </row>
    <row r="1455" spans="1:2" x14ac:dyDescent="0.35">
      <c r="A1455" s="1">
        <v>38196</v>
      </c>
      <c r="B1455">
        <v>1.335</v>
      </c>
    </row>
    <row r="1456" spans="1:2" x14ac:dyDescent="0.35">
      <c r="A1456" s="1">
        <v>38197</v>
      </c>
      <c r="B1456">
        <v>1.3425</v>
      </c>
    </row>
    <row r="1457" spans="1:2" x14ac:dyDescent="0.35">
      <c r="A1457" s="1">
        <v>38198</v>
      </c>
      <c r="B1457">
        <v>1.3425</v>
      </c>
    </row>
    <row r="1458" spans="1:2" x14ac:dyDescent="0.35">
      <c r="A1458" s="1">
        <v>38201</v>
      </c>
      <c r="B1458">
        <v>1.355</v>
      </c>
    </row>
    <row r="1459" spans="1:2" x14ac:dyDescent="0.35">
      <c r="A1459" s="1">
        <v>38202</v>
      </c>
      <c r="B1459">
        <v>1.3812500000000001</v>
      </c>
    </row>
    <row r="1460" spans="1:2" x14ac:dyDescent="0.35">
      <c r="A1460" s="1">
        <v>38203</v>
      </c>
      <c r="B1460">
        <v>1.4237500000000001</v>
      </c>
    </row>
    <row r="1461" spans="1:2" x14ac:dyDescent="0.35">
      <c r="A1461" s="1">
        <v>38204</v>
      </c>
      <c r="B1461">
        <v>1.5274999999999999</v>
      </c>
    </row>
    <row r="1462" spans="1:2" x14ac:dyDescent="0.35">
      <c r="A1462" s="1">
        <v>38205</v>
      </c>
      <c r="B1462">
        <v>1.55375</v>
      </c>
    </row>
    <row r="1463" spans="1:2" x14ac:dyDescent="0.35">
      <c r="A1463" s="1">
        <v>38208</v>
      </c>
      <c r="B1463">
        <v>1.5525</v>
      </c>
    </row>
    <row r="1464" spans="1:2" x14ac:dyDescent="0.35">
      <c r="A1464" s="1">
        <v>38209</v>
      </c>
      <c r="B1464">
        <v>1.5587499999999999</v>
      </c>
    </row>
    <row r="1465" spans="1:2" x14ac:dyDescent="0.35">
      <c r="A1465" s="1">
        <v>38210</v>
      </c>
      <c r="B1465">
        <v>1.5625</v>
      </c>
    </row>
    <row r="1466" spans="1:2" x14ac:dyDescent="0.35">
      <c r="A1466" s="1">
        <v>38211</v>
      </c>
      <c r="B1466">
        <v>1.5625</v>
      </c>
    </row>
    <row r="1467" spans="1:2" x14ac:dyDescent="0.35">
      <c r="A1467" s="1">
        <v>38212</v>
      </c>
      <c r="B1467">
        <v>1.5625</v>
      </c>
    </row>
    <row r="1468" spans="1:2" x14ac:dyDescent="0.35">
      <c r="A1468" s="1">
        <v>38215</v>
      </c>
      <c r="B1468">
        <v>1.5687500000000001</v>
      </c>
    </row>
    <row r="1469" spans="1:2" x14ac:dyDescent="0.35">
      <c r="A1469" s="1">
        <v>38216</v>
      </c>
      <c r="B1469">
        <v>1.5674999999999999</v>
      </c>
    </row>
    <row r="1470" spans="1:2" x14ac:dyDescent="0.35">
      <c r="A1470" s="1">
        <v>38217</v>
      </c>
      <c r="B1470">
        <v>1.5625</v>
      </c>
    </row>
    <row r="1471" spans="1:2" x14ac:dyDescent="0.35">
      <c r="A1471" s="1">
        <v>38218</v>
      </c>
      <c r="B1471">
        <v>1.56375</v>
      </c>
    </row>
    <row r="1472" spans="1:2" x14ac:dyDescent="0.35">
      <c r="A1472" s="1">
        <v>38219</v>
      </c>
      <c r="B1472">
        <v>1.56375</v>
      </c>
    </row>
    <row r="1473" spans="1:2" x14ac:dyDescent="0.35">
      <c r="A1473" s="1">
        <v>38222</v>
      </c>
      <c r="B1473">
        <v>1.5699999999999998</v>
      </c>
    </row>
    <row r="1474" spans="1:2" x14ac:dyDescent="0.35">
      <c r="A1474" s="1">
        <v>38223</v>
      </c>
      <c r="B1474">
        <v>1.5725</v>
      </c>
    </row>
    <row r="1475" spans="1:2" x14ac:dyDescent="0.35">
      <c r="A1475" s="1">
        <v>38224</v>
      </c>
      <c r="B1475">
        <v>1.5699999999999998</v>
      </c>
    </row>
    <row r="1476" spans="1:2" x14ac:dyDescent="0.35">
      <c r="A1476" s="1">
        <v>38225</v>
      </c>
      <c r="B1476">
        <v>1.5775000000000001</v>
      </c>
    </row>
    <row r="1477" spans="1:2" x14ac:dyDescent="0.35">
      <c r="A1477" s="1">
        <v>38226</v>
      </c>
      <c r="B1477">
        <v>1.5775000000000001</v>
      </c>
    </row>
    <row r="1478" spans="1:2" x14ac:dyDescent="0.35">
      <c r="A1478" s="1">
        <v>38229</v>
      </c>
      <c r="B1478">
        <v>1.5775000000000001</v>
      </c>
    </row>
    <row r="1479" spans="1:2" x14ac:dyDescent="0.35">
      <c r="A1479" s="1">
        <v>38230</v>
      </c>
      <c r="B1479">
        <v>1.57375</v>
      </c>
    </row>
    <row r="1480" spans="1:2" x14ac:dyDescent="0.35">
      <c r="A1480" s="1">
        <v>38231</v>
      </c>
      <c r="B1480">
        <v>1.575</v>
      </c>
    </row>
    <row r="1481" spans="1:2" x14ac:dyDescent="0.35">
      <c r="A1481" s="1">
        <v>38232</v>
      </c>
      <c r="B1481">
        <v>1.575</v>
      </c>
    </row>
    <row r="1482" spans="1:2" x14ac:dyDescent="0.35">
      <c r="A1482" s="1">
        <v>38233</v>
      </c>
      <c r="B1482">
        <v>1.5756299999999999</v>
      </c>
    </row>
    <row r="1483" spans="1:2" x14ac:dyDescent="0.35">
      <c r="A1483" s="1">
        <v>38236</v>
      </c>
      <c r="B1483">
        <v>1.5725</v>
      </c>
    </row>
    <row r="1484" spans="1:2" x14ac:dyDescent="0.35">
      <c r="A1484" s="1">
        <v>38237</v>
      </c>
      <c r="B1484">
        <v>1.5762499999999999</v>
      </c>
    </row>
    <row r="1485" spans="1:2" x14ac:dyDescent="0.35">
      <c r="A1485" s="1">
        <v>38238</v>
      </c>
      <c r="B1485">
        <v>1.5762499999999999</v>
      </c>
    </row>
    <row r="1486" spans="1:2" x14ac:dyDescent="0.35">
      <c r="A1486" s="1">
        <v>38239</v>
      </c>
      <c r="B1486">
        <v>1.5825</v>
      </c>
    </row>
    <row r="1487" spans="1:2" x14ac:dyDescent="0.35">
      <c r="A1487" s="1">
        <v>38240</v>
      </c>
      <c r="B1487">
        <v>1.59375</v>
      </c>
    </row>
    <row r="1488" spans="1:2" x14ac:dyDescent="0.35">
      <c r="A1488" s="1">
        <v>38243</v>
      </c>
      <c r="B1488">
        <v>1.615</v>
      </c>
    </row>
    <row r="1489" spans="1:2" x14ac:dyDescent="0.35">
      <c r="A1489" s="1">
        <v>38244</v>
      </c>
      <c r="B1489">
        <v>1.64625</v>
      </c>
    </row>
    <row r="1490" spans="1:2" x14ac:dyDescent="0.35">
      <c r="A1490" s="1">
        <v>38245</v>
      </c>
      <c r="B1490">
        <v>1.67625</v>
      </c>
    </row>
    <row r="1491" spans="1:2" x14ac:dyDescent="0.35">
      <c r="A1491" s="1">
        <v>38246</v>
      </c>
      <c r="B1491">
        <v>1.76875</v>
      </c>
    </row>
    <row r="1492" spans="1:2" x14ac:dyDescent="0.35">
      <c r="A1492" s="1">
        <v>38247</v>
      </c>
      <c r="B1492">
        <v>1.8062499999999999</v>
      </c>
    </row>
    <row r="1493" spans="1:2" x14ac:dyDescent="0.35">
      <c r="A1493" s="1">
        <v>38250</v>
      </c>
      <c r="B1493">
        <v>1.81125</v>
      </c>
    </row>
    <row r="1494" spans="1:2" x14ac:dyDescent="0.35">
      <c r="A1494" s="1">
        <v>38251</v>
      </c>
      <c r="B1494">
        <v>1.8162500000000001</v>
      </c>
    </row>
    <row r="1495" spans="1:2" x14ac:dyDescent="0.35">
      <c r="A1495" s="1">
        <v>38252</v>
      </c>
      <c r="B1495">
        <v>1.8162500000000001</v>
      </c>
    </row>
    <row r="1496" spans="1:2" x14ac:dyDescent="0.35">
      <c r="A1496" s="1">
        <v>38253</v>
      </c>
      <c r="B1496">
        <v>1.8199999999999998</v>
      </c>
    </row>
    <row r="1497" spans="1:2" x14ac:dyDescent="0.35">
      <c r="A1497" s="1">
        <v>38254</v>
      </c>
      <c r="B1497">
        <v>1.82125</v>
      </c>
    </row>
    <row r="1498" spans="1:2" x14ac:dyDescent="0.35">
      <c r="A1498" s="1">
        <v>38257</v>
      </c>
      <c r="B1498">
        <v>1.83</v>
      </c>
    </row>
    <row r="1499" spans="1:2" x14ac:dyDescent="0.35">
      <c r="A1499" s="1">
        <v>38258</v>
      </c>
      <c r="B1499">
        <v>1.8362500000000002</v>
      </c>
    </row>
    <row r="1500" spans="1:2" x14ac:dyDescent="0.35">
      <c r="A1500" s="1">
        <v>38259</v>
      </c>
      <c r="B1500">
        <v>1.8268800000000001</v>
      </c>
    </row>
    <row r="1501" spans="1:2" x14ac:dyDescent="0.35">
      <c r="A1501" s="1">
        <v>38260</v>
      </c>
      <c r="B1501">
        <v>1.82813</v>
      </c>
    </row>
    <row r="1502" spans="1:2" x14ac:dyDescent="0.35">
      <c r="A1502" s="1">
        <v>38261</v>
      </c>
      <c r="B1502">
        <v>1.8256299999999999</v>
      </c>
    </row>
    <row r="1503" spans="1:2" x14ac:dyDescent="0.35">
      <c r="A1503" s="1">
        <v>38264</v>
      </c>
      <c r="B1503">
        <v>1.8256299999999999</v>
      </c>
    </row>
    <row r="1504" spans="1:2" x14ac:dyDescent="0.35">
      <c r="A1504" s="1">
        <v>38265</v>
      </c>
      <c r="B1504">
        <v>1.8231299999999999</v>
      </c>
    </row>
    <row r="1505" spans="1:2" x14ac:dyDescent="0.35">
      <c r="A1505" s="1">
        <v>38266</v>
      </c>
      <c r="B1505">
        <v>1.8199999999999998</v>
      </c>
    </row>
    <row r="1506" spans="1:2" x14ac:dyDescent="0.35">
      <c r="A1506" s="1">
        <v>38267</v>
      </c>
      <c r="B1506">
        <v>1.8262499999999999</v>
      </c>
    </row>
    <row r="1507" spans="1:2" x14ac:dyDescent="0.35">
      <c r="A1507" s="1">
        <v>38268</v>
      </c>
      <c r="B1507">
        <v>1.82375</v>
      </c>
    </row>
    <row r="1508" spans="1:2" x14ac:dyDescent="0.35">
      <c r="A1508" s="1">
        <v>38271</v>
      </c>
      <c r="B1508">
        <v>1.82125</v>
      </c>
    </row>
    <row r="1509" spans="1:2" x14ac:dyDescent="0.35">
      <c r="A1509" s="1">
        <v>38272</v>
      </c>
      <c r="B1509">
        <v>1.8262499999999999</v>
      </c>
    </row>
    <row r="1510" spans="1:2" x14ac:dyDescent="0.35">
      <c r="A1510" s="1">
        <v>38273</v>
      </c>
      <c r="B1510">
        <v>1.8262499999999999</v>
      </c>
    </row>
    <row r="1511" spans="1:2" x14ac:dyDescent="0.35">
      <c r="A1511" s="1">
        <v>38274</v>
      </c>
      <c r="B1511">
        <v>1.8287499999999999</v>
      </c>
    </row>
    <row r="1512" spans="1:2" x14ac:dyDescent="0.35">
      <c r="A1512" s="1">
        <v>38275</v>
      </c>
      <c r="B1512">
        <v>1.8275000000000001</v>
      </c>
    </row>
    <row r="1513" spans="1:2" x14ac:dyDescent="0.35">
      <c r="A1513" s="1">
        <v>38278</v>
      </c>
      <c r="B1513">
        <v>1.825</v>
      </c>
    </row>
    <row r="1514" spans="1:2" x14ac:dyDescent="0.35">
      <c r="A1514" s="1">
        <v>38279</v>
      </c>
      <c r="B1514">
        <v>1.8231299999999999</v>
      </c>
    </row>
    <row r="1515" spans="1:2" x14ac:dyDescent="0.35">
      <c r="A1515" s="1">
        <v>38280</v>
      </c>
      <c r="B1515">
        <v>1.82125</v>
      </c>
    </row>
    <row r="1516" spans="1:2" x14ac:dyDescent="0.35">
      <c r="A1516" s="1">
        <v>38281</v>
      </c>
      <c r="B1516">
        <v>1.83188</v>
      </c>
    </row>
    <row r="1517" spans="1:2" x14ac:dyDescent="0.35">
      <c r="A1517" s="1">
        <v>38282</v>
      </c>
      <c r="B1517">
        <v>1.8362500000000002</v>
      </c>
    </row>
    <row r="1518" spans="1:2" x14ac:dyDescent="0.35">
      <c r="A1518" s="1">
        <v>38285</v>
      </c>
      <c r="B1518">
        <v>1.8399999999999999</v>
      </c>
    </row>
    <row r="1519" spans="1:2" x14ac:dyDescent="0.35">
      <c r="A1519" s="1">
        <v>38286</v>
      </c>
      <c r="B1519">
        <v>1.84375</v>
      </c>
    </row>
    <row r="1520" spans="1:2" x14ac:dyDescent="0.35">
      <c r="A1520" s="1">
        <v>38287</v>
      </c>
      <c r="B1520">
        <v>1.8412500000000001</v>
      </c>
    </row>
    <row r="1521" spans="1:2" x14ac:dyDescent="0.35">
      <c r="A1521" s="1">
        <v>38288</v>
      </c>
      <c r="B1521">
        <v>1.8399999999999999</v>
      </c>
    </row>
    <row r="1522" spans="1:2" x14ac:dyDescent="0.35">
      <c r="A1522" s="1">
        <v>38289</v>
      </c>
      <c r="B1522">
        <v>1.845</v>
      </c>
    </row>
    <row r="1523" spans="1:2" x14ac:dyDescent="0.35">
      <c r="A1523" s="1">
        <v>38292</v>
      </c>
      <c r="B1523">
        <v>1.845</v>
      </c>
    </row>
    <row r="1524" spans="1:2" x14ac:dyDescent="0.35">
      <c r="A1524" s="1">
        <v>38293</v>
      </c>
      <c r="B1524">
        <v>1.8787500000000001</v>
      </c>
    </row>
    <row r="1525" spans="1:2" x14ac:dyDescent="0.35">
      <c r="A1525" s="1">
        <v>38294</v>
      </c>
      <c r="B1525">
        <v>1.8912499999999999</v>
      </c>
    </row>
    <row r="1526" spans="1:2" x14ac:dyDescent="0.35">
      <c r="A1526" s="1">
        <v>38295</v>
      </c>
      <c r="B1526">
        <v>1.9875</v>
      </c>
    </row>
    <row r="1527" spans="1:2" x14ac:dyDescent="0.35">
      <c r="A1527" s="1">
        <v>38296</v>
      </c>
      <c r="B1527">
        <v>2.0375000000000001</v>
      </c>
    </row>
    <row r="1528" spans="1:2" x14ac:dyDescent="0.35">
      <c r="A1528" s="1">
        <v>38299</v>
      </c>
      <c r="B1528">
        <v>2.0625</v>
      </c>
    </row>
    <row r="1529" spans="1:2" x14ac:dyDescent="0.35">
      <c r="A1529" s="1">
        <v>38300</v>
      </c>
      <c r="B1529">
        <v>2.0674999999999999</v>
      </c>
    </row>
    <row r="1530" spans="1:2" x14ac:dyDescent="0.35">
      <c r="A1530" s="1">
        <v>38301</v>
      </c>
      <c r="B1530">
        <v>2.0699999999999998</v>
      </c>
    </row>
    <row r="1531" spans="1:2" x14ac:dyDescent="0.35">
      <c r="A1531" s="1">
        <v>38302</v>
      </c>
      <c r="B1531">
        <v>2.0756299999999999</v>
      </c>
    </row>
    <row r="1532" spans="1:2" x14ac:dyDescent="0.35">
      <c r="A1532" s="1">
        <v>38303</v>
      </c>
      <c r="B1532">
        <v>2.0731299999999999</v>
      </c>
    </row>
    <row r="1533" spans="1:2" x14ac:dyDescent="0.35">
      <c r="A1533" s="1">
        <v>38306</v>
      </c>
      <c r="B1533">
        <v>2.0768800000000001</v>
      </c>
    </row>
    <row r="1534" spans="1:2" x14ac:dyDescent="0.35">
      <c r="A1534" s="1">
        <v>38307</v>
      </c>
      <c r="B1534">
        <v>2.0762499999999999</v>
      </c>
    </row>
    <row r="1535" spans="1:2" x14ac:dyDescent="0.35">
      <c r="A1535" s="1">
        <v>38308</v>
      </c>
      <c r="B1535">
        <v>2.0731299999999999</v>
      </c>
    </row>
    <row r="1536" spans="1:2" x14ac:dyDescent="0.35">
      <c r="A1536" s="1">
        <v>38309</v>
      </c>
      <c r="B1536">
        <v>2.0775000000000001</v>
      </c>
    </row>
    <row r="1537" spans="1:2" x14ac:dyDescent="0.35">
      <c r="A1537" s="1">
        <v>38310</v>
      </c>
      <c r="B1537">
        <v>2.0756299999999999</v>
      </c>
    </row>
    <row r="1538" spans="1:2" x14ac:dyDescent="0.35">
      <c r="A1538" s="1">
        <v>38313</v>
      </c>
      <c r="B1538">
        <v>2.0862500000000002</v>
      </c>
    </row>
    <row r="1539" spans="1:2" x14ac:dyDescent="0.35">
      <c r="A1539" s="1">
        <v>38314</v>
      </c>
      <c r="B1539">
        <v>2.0887500000000001</v>
      </c>
    </row>
    <row r="1540" spans="1:2" x14ac:dyDescent="0.35">
      <c r="A1540" s="1">
        <v>38315</v>
      </c>
      <c r="B1540">
        <v>2.09</v>
      </c>
    </row>
    <row r="1541" spans="1:2" x14ac:dyDescent="0.35">
      <c r="A1541" s="1">
        <v>38316</v>
      </c>
      <c r="B1541">
        <v>2.09</v>
      </c>
    </row>
    <row r="1542" spans="1:2" x14ac:dyDescent="0.35">
      <c r="A1542" s="1">
        <v>38317</v>
      </c>
      <c r="B1542">
        <v>2.0887500000000001</v>
      </c>
    </row>
    <row r="1543" spans="1:2" x14ac:dyDescent="0.35">
      <c r="A1543" s="1">
        <v>38320</v>
      </c>
      <c r="B1543">
        <v>2.09</v>
      </c>
    </row>
    <row r="1544" spans="1:2" x14ac:dyDescent="0.35">
      <c r="A1544" s="1">
        <v>38321</v>
      </c>
      <c r="B1544">
        <v>2.0924999999999998</v>
      </c>
    </row>
    <row r="1545" spans="1:2" x14ac:dyDescent="0.35">
      <c r="A1545" s="1">
        <v>38322</v>
      </c>
      <c r="B1545">
        <v>2.0874999999999999</v>
      </c>
    </row>
    <row r="1546" spans="1:2" x14ac:dyDescent="0.35">
      <c r="A1546" s="1">
        <v>38323</v>
      </c>
      <c r="B1546">
        <v>2.0931299999999999</v>
      </c>
    </row>
    <row r="1547" spans="1:2" x14ac:dyDescent="0.35">
      <c r="A1547" s="1">
        <v>38324</v>
      </c>
      <c r="B1547">
        <v>2.1012499999999998</v>
      </c>
    </row>
    <row r="1548" spans="1:2" x14ac:dyDescent="0.35">
      <c r="A1548" s="1">
        <v>38327</v>
      </c>
      <c r="B1548">
        <v>2.1375000000000002</v>
      </c>
    </row>
    <row r="1549" spans="1:2" x14ac:dyDescent="0.35">
      <c r="A1549" s="1">
        <v>38328</v>
      </c>
      <c r="B1549">
        <v>2.1812499999999999</v>
      </c>
    </row>
    <row r="1550" spans="1:2" x14ac:dyDescent="0.35">
      <c r="A1550" s="1">
        <v>38329</v>
      </c>
      <c r="B1550">
        <v>2.2037499999999999</v>
      </c>
    </row>
    <row r="1551" spans="1:2" x14ac:dyDescent="0.35">
      <c r="A1551" s="1">
        <v>38330</v>
      </c>
      <c r="B1551">
        <v>2.2949999999999999</v>
      </c>
    </row>
    <row r="1552" spans="1:2" x14ac:dyDescent="0.35">
      <c r="A1552" s="1">
        <v>38331</v>
      </c>
      <c r="B1552">
        <v>2.3137499999999998</v>
      </c>
    </row>
    <row r="1553" spans="1:2" x14ac:dyDescent="0.35">
      <c r="A1553" s="1">
        <v>38334</v>
      </c>
      <c r="B1553">
        <v>2.3224999999999998</v>
      </c>
    </row>
    <row r="1554" spans="1:2" x14ac:dyDescent="0.35">
      <c r="A1554" s="1">
        <v>38335</v>
      </c>
      <c r="B1554">
        <v>2.3287499999999999</v>
      </c>
    </row>
    <row r="1555" spans="1:2" x14ac:dyDescent="0.35">
      <c r="A1555" s="1">
        <v>38336</v>
      </c>
      <c r="B1555">
        <v>2.3275000000000001</v>
      </c>
    </row>
    <row r="1556" spans="1:2" x14ac:dyDescent="0.35">
      <c r="A1556" s="1">
        <v>38337</v>
      </c>
      <c r="B1556">
        <v>2.32375</v>
      </c>
    </row>
    <row r="1557" spans="1:2" x14ac:dyDescent="0.35">
      <c r="A1557" s="1">
        <v>38338</v>
      </c>
      <c r="B1557">
        <v>2.3262499999999999</v>
      </c>
    </row>
    <row r="1558" spans="1:2" x14ac:dyDescent="0.35">
      <c r="A1558" s="1">
        <v>38341</v>
      </c>
      <c r="B1558">
        <v>2.3256299999999999</v>
      </c>
    </row>
    <row r="1559" spans="1:2" x14ac:dyDescent="0.35">
      <c r="A1559" s="1">
        <v>38342</v>
      </c>
      <c r="B1559">
        <v>2.3231299999999999</v>
      </c>
    </row>
    <row r="1560" spans="1:2" x14ac:dyDescent="0.35">
      <c r="A1560" s="1">
        <v>38343</v>
      </c>
      <c r="B1560">
        <v>2.3224999999999998</v>
      </c>
    </row>
    <row r="1561" spans="1:2" x14ac:dyDescent="0.35">
      <c r="A1561" s="1">
        <v>38344</v>
      </c>
      <c r="B1561">
        <v>2.4699999999999998</v>
      </c>
    </row>
    <row r="1562" spans="1:2" x14ac:dyDescent="0.35">
      <c r="A1562" s="1">
        <v>38345</v>
      </c>
      <c r="B1562">
        <v>2.4725000000000001</v>
      </c>
    </row>
    <row r="1563" spans="1:2" x14ac:dyDescent="0.35">
      <c r="A1563" s="1">
        <v>38348</v>
      </c>
      <c r="B1563">
        <v>2.4725000000000001</v>
      </c>
    </row>
    <row r="1564" spans="1:2" x14ac:dyDescent="0.35">
      <c r="A1564" s="1">
        <v>38349</v>
      </c>
      <c r="B1564">
        <v>2.4725000000000001</v>
      </c>
    </row>
    <row r="1565" spans="1:2" x14ac:dyDescent="0.35">
      <c r="A1565" s="1">
        <v>38350</v>
      </c>
      <c r="B1565">
        <v>2.5162499999999999</v>
      </c>
    </row>
    <row r="1566" spans="1:2" x14ac:dyDescent="0.35">
      <c r="A1566" s="1">
        <v>38351</v>
      </c>
      <c r="B1566">
        <v>2.3374999999999999</v>
      </c>
    </row>
    <row r="1567" spans="1:2" x14ac:dyDescent="0.35">
      <c r="A1567" s="1">
        <v>38352</v>
      </c>
      <c r="B1567">
        <v>2.3362500000000002</v>
      </c>
    </row>
    <row r="1568" spans="1:2" x14ac:dyDescent="0.35">
      <c r="A1568" s="1">
        <v>38355</v>
      </c>
      <c r="B1568">
        <v>2.3362500000000002</v>
      </c>
    </row>
    <row r="1569" spans="1:2" x14ac:dyDescent="0.35">
      <c r="A1569" s="1">
        <v>38356</v>
      </c>
      <c r="B1569">
        <v>2.32938</v>
      </c>
    </row>
    <row r="1570" spans="1:2" x14ac:dyDescent="0.35">
      <c r="A1570" s="1">
        <v>38357</v>
      </c>
      <c r="B1570">
        <v>2.3287499999999999</v>
      </c>
    </row>
    <row r="1571" spans="1:2" x14ac:dyDescent="0.35">
      <c r="A1571" s="1">
        <v>38358</v>
      </c>
      <c r="B1571">
        <v>2.33</v>
      </c>
    </row>
    <row r="1572" spans="1:2" x14ac:dyDescent="0.35">
      <c r="A1572" s="1">
        <v>38359</v>
      </c>
      <c r="B1572">
        <v>2.3287499999999999</v>
      </c>
    </row>
    <row r="1573" spans="1:2" x14ac:dyDescent="0.35">
      <c r="A1573" s="1">
        <v>38362</v>
      </c>
      <c r="B1573">
        <v>2.3287499999999999</v>
      </c>
    </row>
    <row r="1574" spans="1:2" x14ac:dyDescent="0.35">
      <c r="A1574" s="1">
        <v>38363</v>
      </c>
      <c r="B1574">
        <v>2.33</v>
      </c>
    </row>
    <row r="1575" spans="1:2" x14ac:dyDescent="0.35">
      <c r="A1575" s="1">
        <v>38364</v>
      </c>
      <c r="B1575">
        <v>2.33</v>
      </c>
    </row>
    <row r="1576" spans="1:2" x14ac:dyDescent="0.35">
      <c r="A1576" s="1">
        <v>38365</v>
      </c>
      <c r="B1576">
        <v>2.3312499999999998</v>
      </c>
    </row>
    <row r="1577" spans="1:2" x14ac:dyDescent="0.35">
      <c r="A1577" s="1">
        <v>38366</v>
      </c>
      <c r="B1577">
        <v>2.335</v>
      </c>
    </row>
    <row r="1578" spans="1:2" x14ac:dyDescent="0.35">
      <c r="A1578" s="1">
        <v>38369</v>
      </c>
      <c r="B1578">
        <v>2.3337500000000002</v>
      </c>
    </row>
    <row r="1579" spans="1:2" x14ac:dyDescent="0.35">
      <c r="A1579" s="1">
        <v>38370</v>
      </c>
      <c r="B1579">
        <v>2.3337500000000002</v>
      </c>
    </row>
    <row r="1580" spans="1:2" x14ac:dyDescent="0.35">
      <c r="A1580" s="1">
        <v>38371</v>
      </c>
      <c r="B1580">
        <v>2.3312499999999998</v>
      </c>
    </row>
    <row r="1581" spans="1:2" x14ac:dyDescent="0.35">
      <c r="A1581" s="1">
        <v>38372</v>
      </c>
      <c r="B1581">
        <v>2.3337500000000002</v>
      </c>
    </row>
    <row r="1582" spans="1:2" x14ac:dyDescent="0.35">
      <c r="A1582" s="1">
        <v>38373</v>
      </c>
      <c r="B1582">
        <v>2.34</v>
      </c>
    </row>
    <row r="1583" spans="1:2" x14ac:dyDescent="0.35">
      <c r="A1583" s="1">
        <v>38376</v>
      </c>
      <c r="B1583">
        <v>2.35</v>
      </c>
    </row>
    <row r="1584" spans="1:2" x14ac:dyDescent="0.35">
      <c r="A1584" s="1">
        <v>38377</v>
      </c>
      <c r="B1584">
        <v>2.375</v>
      </c>
    </row>
    <row r="1585" spans="1:2" x14ac:dyDescent="0.35">
      <c r="A1585" s="1">
        <v>38378</v>
      </c>
      <c r="B1585">
        <v>2.4087499999999999</v>
      </c>
    </row>
    <row r="1586" spans="1:2" x14ac:dyDescent="0.35">
      <c r="A1586" s="1">
        <v>38379</v>
      </c>
      <c r="B1586">
        <v>2.5187499999999998</v>
      </c>
    </row>
    <row r="1587" spans="1:2" x14ac:dyDescent="0.35">
      <c r="A1587" s="1">
        <v>38380</v>
      </c>
      <c r="B1587">
        <v>2.5550000000000002</v>
      </c>
    </row>
    <row r="1588" spans="1:2" x14ac:dyDescent="0.35">
      <c r="A1588" s="1">
        <v>38383</v>
      </c>
      <c r="B1588">
        <v>2.56</v>
      </c>
    </row>
    <row r="1589" spans="1:2" x14ac:dyDescent="0.35">
      <c r="A1589" s="1">
        <v>38384</v>
      </c>
      <c r="B1589">
        <v>2.5637499999999998</v>
      </c>
    </row>
    <row r="1590" spans="1:2" x14ac:dyDescent="0.35">
      <c r="A1590" s="1">
        <v>38385</v>
      </c>
      <c r="B1590">
        <v>2.56</v>
      </c>
    </row>
    <row r="1591" spans="1:2" x14ac:dyDescent="0.35">
      <c r="A1591" s="1">
        <v>38386</v>
      </c>
      <c r="B1591">
        <v>2.5625</v>
      </c>
    </row>
    <row r="1592" spans="1:2" x14ac:dyDescent="0.35">
      <c r="A1592" s="1">
        <v>38387</v>
      </c>
      <c r="B1592">
        <v>2.5637499999999998</v>
      </c>
    </row>
    <row r="1593" spans="1:2" x14ac:dyDescent="0.35">
      <c r="A1593" s="1">
        <v>38390</v>
      </c>
      <c r="B1593">
        <v>2.5687500000000001</v>
      </c>
    </row>
    <row r="1594" spans="1:2" x14ac:dyDescent="0.35">
      <c r="A1594" s="1">
        <v>38391</v>
      </c>
      <c r="B1594">
        <v>2.57</v>
      </c>
    </row>
    <row r="1595" spans="1:2" x14ac:dyDescent="0.35">
      <c r="A1595" s="1">
        <v>38392</v>
      </c>
      <c r="B1595">
        <v>2.57</v>
      </c>
    </row>
    <row r="1596" spans="1:2" x14ac:dyDescent="0.35">
      <c r="A1596" s="1">
        <v>38393</v>
      </c>
      <c r="B1596">
        <v>2.57</v>
      </c>
    </row>
    <row r="1597" spans="1:2" x14ac:dyDescent="0.35">
      <c r="A1597" s="1">
        <v>38394</v>
      </c>
      <c r="B1597">
        <v>2.57</v>
      </c>
    </row>
    <row r="1598" spans="1:2" x14ac:dyDescent="0.35">
      <c r="A1598" s="1">
        <v>38397</v>
      </c>
      <c r="B1598">
        <v>2.57</v>
      </c>
    </row>
    <row r="1599" spans="1:2" x14ac:dyDescent="0.35">
      <c r="A1599" s="1">
        <v>38398</v>
      </c>
      <c r="B1599">
        <v>2.57</v>
      </c>
    </row>
    <row r="1600" spans="1:2" x14ac:dyDescent="0.35">
      <c r="A1600" s="1">
        <v>38399</v>
      </c>
      <c r="B1600">
        <v>2.5674999999999999</v>
      </c>
    </row>
    <row r="1601" spans="1:2" x14ac:dyDescent="0.35">
      <c r="A1601" s="1">
        <v>38400</v>
      </c>
      <c r="B1601">
        <v>2.57125</v>
      </c>
    </row>
    <row r="1602" spans="1:2" x14ac:dyDescent="0.35">
      <c r="A1602" s="1">
        <v>38401</v>
      </c>
      <c r="B1602">
        <v>2.5750000000000002</v>
      </c>
    </row>
    <row r="1603" spans="1:2" x14ac:dyDescent="0.35">
      <c r="A1603" s="1">
        <v>38404</v>
      </c>
      <c r="B1603">
        <v>2.57375</v>
      </c>
    </row>
    <row r="1604" spans="1:2" x14ac:dyDescent="0.35">
      <c r="A1604" s="1">
        <v>38405</v>
      </c>
      <c r="B1604">
        <v>2.5724999999999998</v>
      </c>
    </row>
    <row r="1605" spans="1:2" x14ac:dyDescent="0.35">
      <c r="A1605" s="1">
        <v>38406</v>
      </c>
      <c r="B1605">
        <v>2.5724999999999998</v>
      </c>
    </row>
    <row r="1606" spans="1:2" x14ac:dyDescent="0.35">
      <c r="A1606" s="1">
        <v>38407</v>
      </c>
      <c r="B1606">
        <v>2.5762499999999999</v>
      </c>
    </row>
    <row r="1607" spans="1:2" x14ac:dyDescent="0.35">
      <c r="A1607" s="1">
        <v>38408</v>
      </c>
      <c r="B1607">
        <v>2.5775000000000001</v>
      </c>
    </row>
    <row r="1608" spans="1:2" x14ac:dyDescent="0.35">
      <c r="A1608" s="1">
        <v>38411</v>
      </c>
      <c r="B1608">
        <v>2.5775000000000001</v>
      </c>
    </row>
    <row r="1609" spans="1:2" x14ac:dyDescent="0.35">
      <c r="A1609" s="1">
        <v>38412</v>
      </c>
      <c r="B1609">
        <v>2.5775000000000001</v>
      </c>
    </row>
    <row r="1610" spans="1:2" x14ac:dyDescent="0.35">
      <c r="A1610" s="1">
        <v>38413</v>
      </c>
      <c r="B1610">
        <v>2.57</v>
      </c>
    </row>
    <row r="1611" spans="1:2" x14ac:dyDescent="0.35">
      <c r="A1611" s="1">
        <v>38414</v>
      </c>
      <c r="B1611">
        <v>2.57125</v>
      </c>
    </row>
    <row r="1612" spans="1:2" x14ac:dyDescent="0.35">
      <c r="A1612" s="1">
        <v>38415</v>
      </c>
      <c r="B1612">
        <v>2.5743800000000001</v>
      </c>
    </row>
    <row r="1613" spans="1:2" x14ac:dyDescent="0.35">
      <c r="A1613" s="1">
        <v>38418</v>
      </c>
      <c r="B1613">
        <v>2.58</v>
      </c>
    </row>
    <row r="1614" spans="1:2" x14ac:dyDescent="0.35">
      <c r="A1614" s="1">
        <v>38419</v>
      </c>
      <c r="B1614">
        <v>2.5787499999999999</v>
      </c>
    </row>
    <row r="1615" spans="1:2" x14ac:dyDescent="0.35">
      <c r="A1615" s="1">
        <v>38420</v>
      </c>
      <c r="B1615">
        <v>2.5787499999999999</v>
      </c>
    </row>
    <row r="1616" spans="1:2" x14ac:dyDescent="0.35">
      <c r="A1616" s="1">
        <v>38421</v>
      </c>
      <c r="B1616">
        <v>2.5962499999999999</v>
      </c>
    </row>
    <row r="1617" spans="1:2" x14ac:dyDescent="0.35">
      <c r="A1617" s="1">
        <v>38422</v>
      </c>
      <c r="B1617">
        <v>2.6287500000000001</v>
      </c>
    </row>
    <row r="1618" spans="1:2" x14ac:dyDescent="0.35">
      <c r="A1618" s="1">
        <v>38425</v>
      </c>
      <c r="B1618">
        <v>2.6550000000000002</v>
      </c>
    </row>
    <row r="1619" spans="1:2" x14ac:dyDescent="0.35">
      <c r="A1619" s="1">
        <v>38426</v>
      </c>
      <c r="B1619">
        <v>2.7037499999999999</v>
      </c>
    </row>
    <row r="1620" spans="1:2" x14ac:dyDescent="0.35">
      <c r="A1620" s="1">
        <v>38427</v>
      </c>
      <c r="B1620">
        <v>2.75875</v>
      </c>
    </row>
    <row r="1621" spans="1:2" x14ac:dyDescent="0.35">
      <c r="A1621" s="1">
        <v>38428</v>
      </c>
      <c r="B1621">
        <v>2.8137499999999998</v>
      </c>
    </row>
    <row r="1622" spans="1:2" x14ac:dyDescent="0.35">
      <c r="A1622" s="1">
        <v>38429</v>
      </c>
      <c r="B1622">
        <v>2.8250000000000002</v>
      </c>
    </row>
    <row r="1623" spans="1:2" x14ac:dyDescent="0.35">
      <c r="A1623" s="1">
        <v>38432</v>
      </c>
      <c r="B1623">
        <v>2.83</v>
      </c>
    </row>
    <row r="1624" spans="1:2" x14ac:dyDescent="0.35">
      <c r="A1624" s="1">
        <v>38433</v>
      </c>
      <c r="B1624">
        <v>2.8287499999999999</v>
      </c>
    </row>
    <row r="1625" spans="1:2" x14ac:dyDescent="0.35">
      <c r="A1625" s="1">
        <v>38434</v>
      </c>
      <c r="B1625">
        <v>2.84375</v>
      </c>
    </row>
    <row r="1626" spans="1:2" x14ac:dyDescent="0.35">
      <c r="A1626" s="1">
        <v>38435</v>
      </c>
      <c r="B1626">
        <v>2.8475000000000001</v>
      </c>
    </row>
    <row r="1627" spans="1:2" x14ac:dyDescent="0.35">
      <c r="A1627" s="1">
        <v>38436</v>
      </c>
      <c r="B1627">
        <v>2.8475000000000001</v>
      </c>
    </row>
    <row r="1628" spans="1:2" x14ac:dyDescent="0.35">
      <c r="A1628" s="1">
        <v>38439</v>
      </c>
      <c r="B1628">
        <v>2.8475000000000001</v>
      </c>
    </row>
    <row r="1629" spans="1:2" x14ac:dyDescent="0.35">
      <c r="A1629" s="1">
        <v>38440</v>
      </c>
      <c r="B1629">
        <v>2.8462499999999999</v>
      </c>
    </row>
    <row r="1630" spans="1:2" x14ac:dyDescent="0.35">
      <c r="A1630" s="1">
        <v>38441</v>
      </c>
      <c r="B1630">
        <v>2.8449999999999998</v>
      </c>
    </row>
    <row r="1631" spans="1:2" x14ac:dyDescent="0.35">
      <c r="A1631" s="1">
        <v>38442</v>
      </c>
      <c r="B1631">
        <v>2.8362500000000002</v>
      </c>
    </row>
    <row r="1632" spans="1:2" x14ac:dyDescent="0.35">
      <c r="A1632" s="1">
        <v>38443</v>
      </c>
      <c r="B1632">
        <v>2.8362500000000002</v>
      </c>
    </row>
    <row r="1633" spans="1:2" x14ac:dyDescent="0.35">
      <c r="A1633" s="1">
        <v>38446</v>
      </c>
      <c r="B1633">
        <v>2.83188</v>
      </c>
    </row>
    <row r="1634" spans="1:2" x14ac:dyDescent="0.35">
      <c r="A1634" s="1">
        <v>38447</v>
      </c>
      <c r="B1634">
        <v>2.8287499999999999</v>
      </c>
    </row>
    <row r="1635" spans="1:2" x14ac:dyDescent="0.35">
      <c r="A1635" s="1">
        <v>38448</v>
      </c>
      <c r="B1635">
        <v>2.8262499999999999</v>
      </c>
    </row>
    <row r="1636" spans="1:2" x14ac:dyDescent="0.35">
      <c r="A1636" s="1">
        <v>38449</v>
      </c>
      <c r="B1636">
        <v>2.83</v>
      </c>
    </row>
    <row r="1637" spans="1:2" x14ac:dyDescent="0.35">
      <c r="A1637" s="1">
        <v>38450</v>
      </c>
      <c r="B1637">
        <v>2.83</v>
      </c>
    </row>
    <row r="1638" spans="1:2" x14ac:dyDescent="0.35">
      <c r="A1638" s="1">
        <v>38453</v>
      </c>
      <c r="B1638">
        <v>2.8325</v>
      </c>
    </row>
    <row r="1639" spans="1:2" x14ac:dyDescent="0.35">
      <c r="A1639" s="1">
        <v>38454</v>
      </c>
      <c r="B1639">
        <v>2.8337500000000002</v>
      </c>
    </row>
    <row r="1640" spans="1:2" x14ac:dyDescent="0.35">
      <c r="A1640" s="1">
        <v>38455</v>
      </c>
      <c r="B1640">
        <v>2.8449999999999998</v>
      </c>
    </row>
    <row r="1641" spans="1:2" x14ac:dyDescent="0.35">
      <c r="A1641" s="1">
        <v>38456</v>
      </c>
      <c r="B1641">
        <v>2.8362500000000002</v>
      </c>
    </row>
    <row r="1642" spans="1:2" x14ac:dyDescent="0.35">
      <c r="A1642" s="1">
        <v>38457</v>
      </c>
      <c r="B1642">
        <v>2.8345000000000002</v>
      </c>
    </row>
    <row r="1643" spans="1:2" x14ac:dyDescent="0.35">
      <c r="A1643" s="1">
        <v>38460</v>
      </c>
      <c r="B1643">
        <v>2.83</v>
      </c>
    </row>
    <row r="1644" spans="1:2" x14ac:dyDescent="0.35">
      <c r="A1644" s="1">
        <v>38461</v>
      </c>
      <c r="B1644">
        <v>2.8275000000000001</v>
      </c>
    </row>
    <row r="1645" spans="1:2" x14ac:dyDescent="0.35">
      <c r="A1645" s="1">
        <v>38462</v>
      </c>
      <c r="B1645">
        <v>2.8275000000000001</v>
      </c>
    </row>
    <row r="1646" spans="1:2" x14ac:dyDescent="0.35">
      <c r="A1646" s="1">
        <v>38463</v>
      </c>
      <c r="B1646">
        <v>2.8912499999999999</v>
      </c>
    </row>
    <row r="1647" spans="1:2" x14ac:dyDescent="0.35">
      <c r="A1647" s="1">
        <v>38464</v>
      </c>
      <c r="B1647">
        <v>2.9224999999999999</v>
      </c>
    </row>
    <row r="1648" spans="1:2" x14ac:dyDescent="0.35">
      <c r="A1648" s="1">
        <v>38467</v>
      </c>
      <c r="B1648">
        <v>2.9550000000000001</v>
      </c>
    </row>
    <row r="1649" spans="1:2" x14ac:dyDescent="0.35">
      <c r="A1649" s="1">
        <v>38468</v>
      </c>
      <c r="B1649">
        <v>2.9962499999999999</v>
      </c>
    </row>
    <row r="1650" spans="1:2" x14ac:dyDescent="0.35">
      <c r="A1650" s="1">
        <v>38469</v>
      </c>
      <c r="B1650">
        <v>3.0350000000000001</v>
      </c>
    </row>
    <row r="1651" spans="1:2" x14ac:dyDescent="0.35">
      <c r="A1651" s="1">
        <v>38470</v>
      </c>
      <c r="B1651">
        <v>3.0562499999999999</v>
      </c>
    </row>
    <row r="1652" spans="1:2" x14ac:dyDescent="0.35">
      <c r="A1652" s="1">
        <v>38471</v>
      </c>
      <c r="B1652">
        <v>3.0612499999999998</v>
      </c>
    </row>
    <row r="1653" spans="1:2" x14ac:dyDescent="0.35">
      <c r="A1653" s="1">
        <v>38474</v>
      </c>
      <c r="B1653">
        <v>3.0612499999999998</v>
      </c>
    </row>
    <row r="1654" spans="1:2" x14ac:dyDescent="0.35">
      <c r="A1654" s="1">
        <v>38475</v>
      </c>
      <c r="B1654">
        <v>3.06</v>
      </c>
    </row>
    <row r="1655" spans="1:2" x14ac:dyDescent="0.35">
      <c r="A1655" s="1">
        <v>38476</v>
      </c>
      <c r="B1655">
        <v>3.06</v>
      </c>
    </row>
    <row r="1656" spans="1:2" x14ac:dyDescent="0.35">
      <c r="A1656" s="1">
        <v>38477</v>
      </c>
      <c r="B1656">
        <v>3.06</v>
      </c>
    </row>
    <row r="1657" spans="1:2" x14ac:dyDescent="0.35">
      <c r="A1657" s="1">
        <v>38478</v>
      </c>
      <c r="B1657">
        <v>3.06</v>
      </c>
    </row>
    <row r="1658" spans="1:2" x14ac:dyDescent="0.35">
      <c r="A1658" s="1">
        <v>38481</v>
      </c>
      <c r="B1658">
        <v>3.0631300000000001</v>
      </c>
    </row>
    <row r="1659" spans="1:2" x14ac:dyDescent="0.35">
      <c r="A1659" s="1">
        <v>38482</v>
      </c>
      <c r="B1659">
        <v>3.0631300000000001</v>
      </c>
    </row>
    <row r="1660" spans="1:2" x14ac:dyDescent="0.35">
      <c r="A1660" s="1">
        <v>38483</v>
      </c>
      <c r="B1660">
        <v>3.0618799999999999</v>
      </c>
    </row>
    <row r="1661" spans="1:2" x14ac:dyDescent="0.35">
      <c r="A1661" s="1">
        <v>38484</v>
      </c>
      <c r="B1661">
        <v>3.0637500000000002</v>
      </c>
    </row>
    <row r="1662" spans="1:2" x14ac:dyDescent="0.35">
      <c r="A1662" s="1">
        <v>38485</v>
      </c>
      <c r="B1662">
        <v>3.0612499999999998</v>
      </c>
    </row>
    <row r="1663" spans="1:2" x14ac:dyDescent="0.35">
      <c r="A1663" s="1">
        <v>38488</v>
      </c>
      <c r="B1663">
        <v>3.0625</v>
      </c>
    </row>
    <row r="1664" spans="1:2" x14ac:dyDescent="0.35">
      <c r="A1664" s="1">
        <v>38489</v>
      </c>
      <c r="B1664">
        <v>3.06</v>
      </c>
    </row>
    <row r="1665" spans="1:2" x14ac:dyDescent="0.35">
      <c r="A1665" s="1">
        <v>38490</v>
      </c>
      <c r="B1665">
        <v>3.06</v>
      </c>
    </row>
    <row r="1666" spans="1:2" x14ac:dyDescent="0.35">
      <c r="A1666" s="1">
        <v>38491</v>
      </c>
      <c r="B1666">
        <v>3.06</v>
      </c>
    </row>
    <row r="1667" spans="1:2" x14ac:dyDescent="0.35">
      <c r="A1667" s="1">
        <v>38492</v>
      </c>
      <c r="B1667">
        <v>3.06</v>
      </c>
    </row>
    <row r="1668" spans="1:2" x14ac:dyDescent="0.35">
      <c r="A1668" s="1">
        <v>38495</v>
      </c>
      <c r="B1668">
        <v>3.0687500000000001</v>
      </c>
    </row>
    <row r="1669" spans="1:2" x14ac:dyDescent="0.35">
      <c r="A1669" s="1">
        <v>38496</v>
      </c>
      <c r="B1669">
        <v>3.0687500000000001</v>
      </c>
    </row>
    <row r="1670" spans="1:2" x14ac:dyDescent="0.35">
      <c r="A1670" s="1">
        <v>38497</v>
      </c>
      <c r="B1670">
        <v>3.0687500000000001</v>
      </c>
    </row>
    <row r="1671" spans="1:2" x14ac:dyDescent="0.35">
      <c r="A1671" s="1">
        <v>38498</v>
      </c>
      <c r="B1671">
        <v>3.07</v>
      </c>
    </row>
    <row r="1672" spans="1:2" x14ac:dyDescent="0.35">
      <c r="A1672" s="1">
        <v>38499</v>
      </c>
      <c r="B1672">
        <v>3.0662500000000001</v>
      </c>
    </row>
    <row r="1673" spans="1:2" x14ac:dyDescent="0.35">
      <c r="A1673" s="1">
        <v>38502</v>
      </c>
      <c r="B1673">
        <v>3.0662500000000001</v>
      </c>
    </row>
    <row r="1674" spans="1:2" x14ac:dyDescent="0.35">
      <c r="A1674" s="1">
        <v>38503</v>
      </c>
      <c r="B1674">
        <v>3.07</v>
      </c>
    </row>
    <row r="1675" spans="1:2" x14ac:dyDescent="0.35">
      <c r="A1675" s="1">
        <v>38504</v>
      </c>
      <c r="B1675">
        <v>3.0674999999999999</v>
      </c>
    </row>
    <row r="1676" spans="1:2" x14ac:dyDescent="0.35">
      <c r="A1676" s="1">
        <v>38505</v>
      </c>
      <c r="B1676">
        <v>3.0649999999999999</v>
      </c>
    </row>
    <row r="1677" spans="1:2" x14ac:dyDescent="0.35">
      <c r="A1677" s="1">
        <v>38506</v>
      </c>
      <c r="B1677">
        <v>3.0637500000000002</v>
      </c>
    </row>
    <row r="1678" spans="1:2" x14ac:dyDescent="0.35">
      <c r="A1678" s="1">
        <v>38509</v>
      </c>
      <c r="B1678">
        <v>3.0649999999999999</v>
      </c>
    </row>
    <row r="1679" spans="1:2" x14ac:dyDescent="0.35">
      <c r="A1679" s="1">
        <v>38510</v>
      </c>
      <c r="B1679">
        <v>3.0693799999999998</v>
      </c>
    </row>
    <row r="1680" spans="1:2" x14ac:dyDescent="0.35">
      <c r="A1680" s="1">
        <v>38511</v>
      </c>
      <c r="B1680">
        <v>3.07</v>
      </c>
    </row>
    <row r="1681" spans="1:2" x14ac:dyDescent="0.35">
      <c r="A1681" s="1">
        <v>38512</v>
      </c>
      <c r="B1681">
        <v>3.07</v>
      </c>
    </row>
    <row r="1682" spans="1:2" x14ac:dyDescent="0.35">
      <c r="A1682" s="1">
        <v>38513</v>
      </c>
      <c r="B1682">
        <v>3.07</v>
      </c>
    </row>
    <row r="1683" spans="1:2" x14ac:dyDescent="0.35">
      <c r="A1683" s="1">
        <v>38516</v>
      </c>
      <c r="B1683">
        <v>3.07</v>
      </c>
    </row>
    <row r="1684" spans="1:2" x14ac:dyDescent="0.35">
      <c r="A1684" s="1">
        <v>38517</v>
      </c>
      <c r="B1684">
        <v>3.07</v>
      </c>
    </row>
    <row r="1685" spans="1:2" x14ac:dyDescent="0.35">
      <c r="A1685" s="1">
        <v>38518</v>
      </c>
      <c r="B1685">
        <v>3.07</v>
      </c>
    </row>
    <row r="1686" spans="1:2" x14ac:dyDescent="0.35">
      <c r="A1686" s="1">
        <v>38519</v>
      </c>
      <c r="B1686">
        <v>3.0724999999999998</v>
      </c>
    </row>
    <row r="1687" spans="1:2" x14ac:dyDescent="0.35">
      <c r="A1687" s="1">
        <v>38520</v>
      </c>
      <c r="B1687">
        <v>3.0874999999999999</v>
      </c>
    </row>
    <row r="1688" spans="1:2" x14ac:dyDescent="0.35">
      <c r="A1688" s="1">
        <v>38523</v>
      </c>
      <c r="B1688">
        <v>3.0987499999999999</v>
      </c>
    </row>
    <row r="1689" spans="1:2" x14ac:dyDescent="0.35">
      <c r="A1689" s="1">
        <v>38524</v>
      </c>
      <c r="B1689">
        <v>3.1324999999999998</v>
      </c>
    </row>
    <row r="1690" spans="1:2" x14ac:dyDescent="0.35">
      <c r="A1690" s="1">
        <v>38525</v>
      </c>
      <c r="B1690">
        <v>3.21</v>
      </c>
    </row>
    <row r="1691" spans="1:2" x14ac:dyDescent="0.35">
      <c r="A1691" s="1">
        <v>38526</v>
      </c>
      <c r="B1691">
        <v>3.3062499999999999</v>
      </c>
    </row>
    <row r="1692" spans="1:2" x14ac:dyDescent="0.35">
      <c r="A1692" s="1">
        <v>38527</v>
      </c>
      <c r="B1692">
        <v>3.3187500000000001</v>
      </c>
    </row>
    <row r="1693" spans="1:2" x14ac:dyDescent="0.35">
      <c r="A1693" s="1">
        <v>38530</v>
      </c>
      <c r="B1693">
        <v>3.3250000000000002</v>
      </c>
    </row>
    <row r="1694" spans="1:2" x14ac:dyDescent="0.35">
      <c r="A1694" s="1">
        <v>38531</v>
      </c>
      <c r="B1694">
        <v>3.3250000000000002</v>
      </c>
    </row>
    <row r="1695" spans="1:2" x14ac:dyDescent="0.35">
      <c r="A1695" s="1">
        <v>38532</v>
      </c>
      <c r="B1695">
        <v>3.32375</v>
      </c>
    </row>
    <row r="1696" spans="1:2" x14ac:dyDescent="0.35">
      <c r="A1696" s="1">
        <v>38533</v>
      </c>
      <c r="B1696">
        <v>3.3174999999999999</v>
      </c>
    </row>
    <row r="1697" spans="1:2" x14ac:dyDescent="0.35">
      <c r="A1697" s="1">
        <v>38534</v>
      </c>
      <c r="B1697">
        <v>3.3137499999999998</v>
      </c>
    </row>
    <row r="1698" spans="1:2" x14ac:dyDescent="0.35">
      <c r="A1698" s="1">
        <v>38537</v>
      </c>
      <c r="B1698">
        <v>3.3153100000000002</v>
      </c>
    </row>
    <row r="1699" spans="1:2" x14ac:dyDescent="0.35">
      <c r="A1699" s="1">
        <v>38538</v>
      </c>
      <c r="B1699">
        <v>3.3168799999999998</v>
      </c>
    </row>
    <row r="1700" spans="1:2" x14ac:dyDescent="0.35">
      <c r="A1700" s="1">
        <v>38539</v>
      </c>
      <c r="B1700">
        <v>3.31813</v>
      </c>
    </row>
    <row r="1701" spans="1:2" x14ac:dyDescent="0.35">
      <c r="A1701" s="1">
        <v>38540</v>
      </c>
      <c r="B1701">
        <v>3.32</v>
      </c>
    </row>
    <row r="1702" spans="1:2" x14ac:dyDescent="0.35">
      <c r="A1702" s="1">
        <v>38541</v>
      </c>
      <c r="B1702">
        <v>3.32</v>
      </c>
    </row>
    <row r="1703" spans="1:2" x14ac:dyDescent="0.35">
      <c r="A1703" s="1">
        <v>38544</v>
      </c>
      <c r="B1703">
        <v>3.3193799999999998</v>
      </c>
    </row>
    <row r="1704" spans="1:2" x14ac:dyDescent="0.35">
      <c r="A1704" s="1">
        <v>38545</v>
      </c>
      <c r="B1704">
        <v>3.3187500000000001</v>
      </c>
    </row>
    <row r="1705" spans="1:2" x14ac:dyDescent="0.35">
      <c r="A1705" s="1">
        <v>38546</v>
      </c>
      <c r="B1705">
        <v>3.3174999999999999</v>
      </c>
    </row>
    <row r="1706" spans="1:2" x14ac:dyDescent="0.35">
      <c r="A1706" s="1">
        <v>38547</v>
      </c>
      <c r="B1706">
        <v>3.3174999999999999</v>
      </c>
    </row>
    <row r="1707" spans="1:2" x14ac:dyDescent="0.35">
      <c r="A1707" s="1">
        <v>38548</v>
      </c>
      <c r="B1707">
        <v>3.32125</v>
      </c>
    </row>
    <row r="1708" spans="1:2" x14ac:dyDescent="0.35">
      <c r="A1708" s="1">
        <v>38551</v>
      </c>
      <c r="B1708">
        <v>3.3187500000000001</v>
      </c>
    </row>
    <row r="1709" spans="1:2" x14ac:dyDescent="0.35">
      <c r="A1709" s="1">
        <v>38552</v>
      </c>
      <c r="B1709">
        <v>3.3193799999999998</v>
      </c>
    </row>
    <row r="1710" spans="1:2" x14ac:dyDescent="0.35">
      <c r="A1710" s="1">
        <v>38553</v>
      </c>
      <c r="B1710">
        <v>3.3131300000000001</v>
      </c>
    </row>
    <row r="1711" spans="1:2" x14ac:dyDescent="0.35">
      <c r="A1711" s="1">
        <v>38554</v>
      </c>
      <c r="B1711">
        <v>3.3193799999999998</v>
      </c>
    </row>
    <row r="1712" spans="1:2" x14ac:dyDescent="0.35">
      <c r="A1712" s="1">
        <v>38555</v>
      </c>
      <c r="B1712">
        <v>3.32375</v>
      </c>
    </row>
    <row r="1713" spans="1:2" x14ac:dyDescent="0.35">
      <c r="A1713" s="1">
        <v>38558</v>
      </c>
      <c r="B1713">
        <v>3.3275000000000001</v>
      </c>
    </row>
    <row r="1714" spans="1:2" x14ac:dyDescent="0.35">
      <c r="A1714" s="1">
        <v>38559</v>
      </c>
      <c r="B1714">
        <v>3.3337500000000002</v>
      </c>
    </row>
    <row r="1715" spans="1:2" x14ac:dyDescent="0.35">
      <c r="A1715" s="1">
        <v>38560</v>
      </c>
      <c r="B1715">
        <v>3.3374999999999999</v>
      </c>
    </row>
    <row r="1716" spans="1:2" x14ac:dyDescent="0.35">
      <c r="A1716" s="1">
        <v>38561</v>
      </c>
      <c r="B1716">
        <v>3.3562500000000002</v>
      </c>
    </row>
    <row r="1717" spans="1:2" x14ac:dyDescent="0.35">
      <c r="A1717" s="1">
        <v>38562</v>
      </c>
      <c r="B1717">
        <v>3.37188</v>
      </c>
    </row>
    <row r="1718" spans="1:2" x14ac:dyDescent="0.35">
      <c r="A1718" s="1">
        <v>38565</v>
      </c>
      <c r="B1718">
        <v>3.4024999999999999</v>
      </c>
    </row>
    <row r="1719" spans="1:2" x14ac:dyDescent="0.35">
      <c r="A1719" s="1">
        <v>38566</v>
      </c>
      <c r="B1719">
        <v>3.4575</v>
      </c>
    </row>
    <row r="1720" spans="1:2" x14ac:dyDescent="0.35">
      <c r="A1720" s="1">
        <v>38567</v>
      </c>
      <c r="B1720">
        <v>3.4874999999999998</v>
      </c>
    </row>
    <row r="1721" spans="1:2" x14ac:dyDescent="0.35">
      <c r="A1721" s="1">
        <v>38568</v>
      </c>
      <c r="B1721">
        <v>3.5412499999999998</v>
      </c>
    </row>
    <row r="1722" spans="1:2" x14ac:dyDescent="0.35">
      <c r="A1722" s="1">
        <v>38569</v>
      </c>
      <c r="B1722">
        <v>3.55375</v>
      </c>
    </row>
    <row r="1723" spans="1:2" x14ac:dyDescent="0.35">
      <c r="A1723" s="1">
        <v>38572</v>
      </c>
      <c r="B1723">
        <v>3.5575000000000001</v>
      </c>
    </row>
    <row r="1724" spans="1:2" x14ac:dyDescent="0.35">
      <c r="A1724" s="1">
        <v>38573</v>
      </c>
      <c r="B1724">
        <v>3.5587499999999999</v>
      </c>
    </row>
    <row r="1725" spans="1:2" x14ac:dyDescent="0.35">
      <c r="A1725" s="1">
        <v>38574</v>
      </c>
      <c r="B1725">
        <v>3.5556299999999998</v>
      </c>
    </row>
    <row r="1726" spans="1:2" x14ac:dyDescent="0.35">
      <c r="A1726" s="1">
        <v>38575</v>
      </c>
      <c r="B1726">
        <v>3.5587499999999999</v>
      </c>
    </row>
    <row r="1727" spans="1:2" x14ac:dyDescent="0.35">
      <c r="A1727" s="1">
        <v>38576</v>
      </c>
      <c r="B1727">
        <v>3.5581300000000002</v>
      </c>
    </row>
    <row r="1728" spans="1:2" x14ac:dyDescent="0.35">
      <c r="A1728" s="1">
        <v>38579</v>
      </c>
      <c r="B1728">
        <v>3.5581300000000002</v>
      </c>
    </row>
    <row r="1729" spans="1:2" x14ac:dyDescent="0.35">
      <c r="A1729" s="1">
        <v>38580</v>
      </c>
      <c r="B1729">
        <v>3.5556299999999998</v>
      </c>
    </row>
    <row r="1730" spans="1:2" x14ac:dyDescent="0.35">
      <c r="A1730" s="1">
        <v>38581</v>
      </c>
      <c r="B1730">
        <v>3.5562499999999999</v>
      </c>
    </row>
    <row r="1731" spans="1:2" x14ac:dyDescent="0.35">
      <c r="A1731" s="1">
        <v>38582</v>
      </c>
      <c r="B1731">
        <v>3.55688</v>
      </c>
    </row>
    <row r="1732" spans="1:2" x14ac:dyDescent="0.35">
      <c r="A1732" s="1">
        <v>38583</v>
      </c>
      <c r="B1732">
        <v>3.5556299999999998</v>
      </c>
    </row>
    <row r="1733" spans="1:2" x14ac:dyDescent="0.35">
      <c r="A1733" s="1">
        <v>38586</v>
      </c>
      <c r="B1733">
        <v>3.5543800000000001</v>
      </c>
    </row>
    <row r="1734" spans="1:2" x14ac:dyDescent="0.35">
      <c r="A1734" s="1">
        <v>38587</v>
      </c>
      <c r="B1734">
        <v>3.56</v>
      </c>
    </row>
    <row r="1735" spans="1:2" x14ac:dyDescent="0.35">
      <c r="A1735" s="1">
        <v>38588</v>
      </c>
      <c r="B1735">
        <v>3.5612500000000002</v>
      </c>
    </row>
    <row r="1736" spans="1:2" x14ac:dyDescent="0.35">
      <c r="A1736" s="1">
        <v>38589</v>
      </c>
      <c r="B1736">
        <v>3.5649999999999999</v>
      </c>
    </row>
    <row r="1737" spans="1:2" x14ac:dyDescent="0.35">
      <c r="A1737" s="1">
        <v>38590</v>
      </c>
      <c r="B1737">
        <v>3.5674999999999999</v>
      </c>
    </row>
    <row r="1738" spans="1:2" x14ac:dyDescent="0.35">
      <c r="A1738" s="1">
        <v>38593</v>
      </c>
      <c r="B1738">
        <v>3.5674999999999999</v>
      </c>
    </row>
    <row r="1739" spans="1:2" x14ac:dyDescent="0.35">
      <c r="A1739" s="1">
        <v>38594</v>
      </c>
      <c r="B1739">
        <v>3.5762499999999999</v>
      </c>
    </row>
    <row r="1740" spans="1:2" x14ac:dyDescent="0.35">
      <c r="A1740" s="1">
        <v>38595</v>
      </c>
      <c r="B1740">
        <v>3.5787499999999999</v>
      </c>
    </row>
    <row r="1741" spans="1:2" x14ac:dyDescent="0.35">
      <c r="A1741" s="1">
        <v>38596</v>
      </c>
      <c r="B1741">
        <v>3.57375</v>
      </c>
    </row>
    <row r="1742" spans="1:2" x14ac:dyDescent="0.35">
      <c r="A1742" s="1">
        <v>38597</v>
      </c>
      <c r="B1742">
        <v>3.5587499999999999</v>
      </c>
    </row>
    <row r="1743" spans="1:2" x14ac:dyDescent="0.35">
      <c r="A1743" s="1">
        <v>38600</v>
      </c>
      <c r="B1743">
        <v>3.5625</v>
      </c>
    </row>
    <row r="1744" spans="1:2" x14ac:dyDescent="0.35">
      <c r="A1744" s="1">
        <v>38601</v>
      </c>
      <c r="B1744">
        <v>3.5662500000000001</v>
      </c>
    </row>
    <row r="1745" spans="1:2" x14ac:dyDescent="0.35">
      <c r="A1745" s="1">
        <v>38602</v>
      </c>
      <c r="B1745">
        <v>3.5662500000000001</v>
      </c>
    </row>
    <row r="1746" spans="1:2" x14ac:dyDescent="0.35">
      <c r="A1746" s="1">
        <v>38603</v>
      </c>
      <c r="B1746">
        <v>3.5987499999999999</v>
      </c>
    </row>
    <row r="1747" spans="1:2" x14ac:dyDescent="0.35">
      <c r="A1747" s="1">
        <v>38604</v>
      </c>
      <c r="B1747">
        <v>3.6256300000000001</v>
      </c>
    </row>
    <row r="1748" spans="1:2" x14ac:dyDescent="0.35">
      <c r="A1748" s="1">
        <v>38607</v>
      </c>
      <c r="B1748">
        <v>3.6587499999999999</v>
      </c>
    </row>
    <row r="1749" spans="1:2" x14ac:dyDescent="0.35">
      <c r="A1749" s="1">
        <v>38608</v>
      </c>
      <c r="B1749">
        <v>3.6912500000000001</v>
      </c>
    </row>
    <row r="1750" spans="1:2" x14ac:dyDescent="0.35">
      <c r="A1750" s="1">
        <v>38609</v>
      </c>
      <c r="B1750">
        <v>3.7237499999999999</v>
      </c>
    </row>
    <row r="1751" spans="1:2" x14ac:dyDescent="0.35">
      <c r="A1751" s="1">
        <v>38610</v>
      </c>
      <c r="B1751">
        <v>3.76125</v>
      </c>
    </row>
    <row r="1752" spans="1:2" x14ac:dyDescent="0.35">
      <c r="A1752" s="1">
        <v>38611</v>
      </c>
      <c r="B1752">
        <v>3.7725</v>
      </c>
    </row>
    <row r="1753" spans="1:2" x14ac:dyDescent="0.35">
      <c r="A1753" s="1">
        <v>38614</v>
      </c>
      <c r="B1753">
        <v>3.7850000000000001</v>
      </c>
    </row>
    <row r="1754" spans="1:2" x14ac:dyDescent="0.35">
      <c r="A1754" s="1">
        <v>38615</v>
      </c>
      <c r="B1754">
        <v>3.79</v>
      </c>
    </row>
    <row r="1755" spans="1:2" x14ac:dyDescent="0.35">
      <c r="A1755" s="1">
        <v>38616</v>
      </c>
      <c r="B1755">
        <v>3.7962500000000001</v>
      </c>
    </row>
    <row r="1756" spans="1:2" x14ac:dyDescent="0.35">
      <c r="A1756" s="1">
        <v>38617</v>
      </c>
      <c r="B1756">
        <v>3.8262499999999999</v>
      </c>
    </row>
    <row r="1757" spans="1:2" x14ac:dyDescent="0.35">
      <c r="A1757" s="1">
        <v>38618</v>
      </c>
      <c r="B1757">
        <v>3.835</v>
      </c>
    </row>
    <row r="1758" spans="1:2" x14ac:dyDescent="0.35">
      <c r="A1758" s="1">
        <v>38621</v>
      </c>
      <c r="B1758">
        <v>3.84</v>
      </c>
    </row>
    <row r="1759" spans="1:2" x14ac:dyDescent="0.35">
      <c r="A1759" s="1">
        <v>38622</v>
      </c>
      <c r="B1759">
        <v>3.8443800000000001</v>
      </c>
    </row>
    <row r="1760" spans="1:2" x14ac:dyDescent="0.35">
      <c r="A1760" s="1">
        <v>38623</v>
      </c>
      <c r="B1760">
        <v>3.8537499999999998</v>
      </c>
    </row>
    <row r="1761" spans="1:2" x14ac:dyDescent="0.35">
      <c r="A1761" s="1">
        <v>38624</v>
      </c>
      <c r="B1761">
        <v>3.8262499999999999</v>
      </c>
    </row>
    <row r="1762" spans="1:2" x14ac:dyDescent="0.35">
      <c r="A1762" s="1">
        <v>38625</v>
      </c>
      <c r="B1762">
        <v>3.82125</v>
      </c>
    </row>
    <row r="1763" spans="1:2" x14ac:dyDescent="0.35">
      <c r="A1763" s="1">
        <v>38628</v>
      </c>
      <c r="B1763">
        <v>3.8112500000000002</v>
      </c>
    </row>
    <row r="1764" spans="1:2" x14ac:dyDescent="0.35">
      <c r="A1764" s="1">
        <v>38629</v>
      </c>
      <c r="B1764">
        <v>3.8112500000000002</v>
      </c>
    </row>
    <row r="1765" spans="1:2" x14ac:dyDescent="0.35">
      <c r="A1765" s="1">
        <v>38630</v>
      </c>
      <c r="B1765">
        <v>3.8062499999999999</v>
      </c>
    </row>
    <row r="1766" spans="1:2" x14ac:dyDescent="0.35">
      <c r="A1766" s="1">
        <v>38631</v>
      </c>
      <c r="B1766">
        <v>3.81</v>
      </c>
    </row>
    <row r="1767" spans="1:2" x14ac:dyDescent="0.35">
      <c r="A1767" s="1">
        <v>38632</v>
      </c>
      <c r="B1767">
        <v>3.8112500000000002</v>
      </c>
    </row>
    <row r="1768" spans="1:2" x14ac:dyDescent="0.35">
      <c r="A1768" s="1">
        <v>38635</v>
      </c>
      <c r="B1768">
        <v>3.8112500000000002</v>
      </c>
    </row>
    <row r="1769" spans="1:2" x14ac:dyDescent="0.35">
      <c r="A1769" s="1">
        <v>38636</v>
      </c>
      <c r="B1769">
        <v>3.8149999999999999</v>
      </c>
    </row>
    <row r="1770" spans="1:2" x14ac:dyDescent="0.35">
      <c r="A1770" s="1">
        <v>38637</v>
      </c>
      <c r="B1770">
        <v>3.8168800000000003</v>
      </c>
    </row>
    <row r="1771" spans="1:2" x14ac:dyDescent="0.35">
      <c r="A1771" s="1">
        <v>38638</v>
      </c>
      <c r="B1771">
        <v>3.82125</v>
      </c>
    </row>
    <row r="1772" spans="1:2" x14ac:dyDescent="0.35">
      <c r="A1772" s="1">
        <v>38639</v>
      </c>
      <c r="B1772">
        <v>3.8187500000000001</v>
      </c>
    </row>
    <row r="1773" spans="1:2" x14ac:dyDescent="0.35">
      <c r="A1773" s="1">
        <v>38642</v>
      </c>
      <c r="B1773">
        <v>3.82</v>
      </c>
    </row>
    <row r="1774" spans="1:2" x14ac:dyDescent="0.35">
      <c r="A1774" s="1">
        <v>38643</v>
      </c>
      <c r="B1774">
        <v>3.8187500000000001</v>
      </c>
    </row>
    <row r="1775" spans="1:2" x14ac:dyDescent="0.35">
      <c r="A1775" s="1">
        <v>38644</v>
      </c>
      <c r="B1775">
        <v>3.82125</v>
      </c>
    </row>
    <row r="1776" spans="1:2" x14ac:dyDescent="0.35">
      <c r="A1776" s="1">
        <v>38645</v>
      </c>
      <c r="B1776">
        <v>3.88375</v>
      </c>
    </row>
    <row r="1777" spans="1:2" x14ac:dyDescent="0.35">
      <c r="A1777" s="1">
        <v>38646</v>
      </c>
      <c r="B1777">
        <v>3.92875</v>
      </c>
    </row>
    <row r="1778" spans="1:2" x14ac:dyDescent="0.35">
      <c r="A1778" s="1">
        <v>38649</v>
      </c>
      <c r="B1778">
        <v>3.95</v>
      </c>
    </row>
    <row r="1779" spans="1:2" x14ac:dyDescent="0.35">
      <c r="A1779" s="1">
        <v>38650</v>
      </c>
      <c r="B1779">
        <v>3.9981299999999997</v>
      </c>
    </row>
    <row r="1780" spans="1:2" x14ac:dyDescent="0.35">
      <c r="A1780" s="1">
        <v>38651</v>
      </c>
      <c r="B1780">
        <v>4.0287499999999996</v>
      </c>
    </row>
    <row r="1781" spans="1:2" x14ac:dyDescent="0.35">
      <c r="A1781" s="1">
        <v>38652</v>
      </c>
      <c r="B1781">
        <v>4.0599999999999996</v>
      </c>
    </row>
    <row r="1782" spans="1:2" x14ac:dyDescent="0.35">
      <c r="A1782" s="1">
        <v>38653</v>
      </c>
      <c r="B1782">
        <v>4.0599999999999996</v>
      </c>
    </row>
    <row r="1783" spans="1:2" x14ac:dyDescent="0.35">
      <c r="A1783" s="1">
        <v>38656</v>
      </c>
      <c r="B1783">
        <v>4.0612500000000002</v>
      </c>
    </row>
    <row r="1784" spans="1:2" x14ac:dyDescent="0.35">
      <c r="A1784" s="1">
        <v>38657</v>
      </c>
      <c r="B1784">
        <v>4.0625</v>
      </c>
    </row>
    <row r="1785" spans="1:2" x14ac:dyDescent="0.35">
      <c r="A1785" s="1">
        <v>38658</v>
      </c>
      <c r="B1785">
        <v>4.0599999999999996</v>
      </c>
    </row>
    <row r="1786" spans="1:2" x14ac:dyDescent="0.35">
      <c r="A1786" s="1">
        <v>38659</v>
      </c>
      <c r="B1786">
        <v>4.0599999999999996</v>
      </c>
    </row>
    <row r="1787" spans="1:2" x14ac:dyDescent="0.35">
      <c r="A1787" s="1">
        <v>38660</v>
      </c>
      <c r="B1787">
        <v>4.0599999999999996</v>
      </c>
    </row>
    <row r="1788" spans="1:2" x14ac:dyDescent="0.35">
      <c r="A1788" s="1">
        <v>38663</v>
      </c>
      <c r="B1788">
        <v>4.0606299999999997</v>
      </c>
    </row>
    <row r="1789" spans="1:2" x14ac:dyDescent="0.35">
      <c r="A1789" s="1">
        <v>38664</v>
      </c>
      <c r="B1789">
        <v>4.0637499999999998</v>
      </c>
    </row>
    <row r="1790" spans="1:2" x14ac:dyDescent="0.35">
      <c r="A1790" s="1">
        <v>38665</v>
      </c>
      <c r="B1790">
        <v>4.0637499999999998</v>
      </c>
    </row>
    <row r="1791" spans="1:2" x14ac:dyDescent="0.35">
      <c r="A1791" s="1">
        <v>38666</v>
      </c>
      <c r="B1791">
        <v>4.0637499999999998</v>
      </c>
    </row>
    <row r="1792" spans="1:2" x14ac:dyDescent="0.35">
      <c r="A1792" s="1">
        <v>38667</v>
      </c>
      <c r="B1792">
        <v>4.0668800000000003</v>
      </c>
    </row>
    <row r="1793" spans="1:2" x14ac:dyDescent="0.35">
      <c r="A1793" s="1">
        <v>38670</v>
      </c>
      <c r="B1793">
        <v>4.0650000000000004</v>
      </c>
    </row>
    <row r="1794" spans="1:2" x14ac:dyDescent="0.35">
      <c r="A1794" s="1">
        <v>38671</v>
      </c>
      <c r="B1794">
        <v>4.0637499999999998</v>
      </c>
    </row>
    <row r="1795" spans="1:2" x14ac:dyDescent="0.35">
      <c r="A1795" s="1">
        <v>38672</v>
      </c>
      <c r="B1795">
        <v>4.0612500000000002</v>
      </c>
    </row>
    <row r="1796" spans="1:2" x14ac:dyDescent="0.35">
      <c r="A1796" s="1">
        <v>38673</v>
      </c>
      <c r="B1796">
        <v>4.0612500000000002</v>
      </c>
    </row>
    <row r="1797" spans="1:2" x14ac:dyDescent="0.35">
      <c r="A1797" s="1">
        <v>38674</v>
      </c>
      <c r="B1797">
        <v>4.0612500000000002</v>
      </c>
    </row>
    <row r="1798" spans="1:2" x14ac:dyDescent="0.35">
      <c r="A1798" s="1">
        <v>38677</v>
      </c>
      <c r="B1798">
        <v>4.0599999999999996</v>
      </c>
    </row>
    <row r="1799" spans="1:2" x14ac:dyDescent="0.35">
      <c r="A1799" s="1">
        <v>38678</v>
      </c>
      <c r="B1799">
        <v>4.0662500000000001</v>
      </c>
    </row>
    <row r="1800" spans="1:2" x14ac:dyDescent="0.35">
      <c r="A1800" s="1">
        <v>38679</v>
      </c>
      <c r="B1800">
        <v>4.06813</v>
      </c>
    </row>
    <row r="1801" spans="1:2" x14ac:dyDescent="0.35">
      <c r="A1801" s="1">
        <v>38680</v>
      </c>
      <c r="B1801">
        <v>4.07</v>
      </c>
    </row>
    <row r="1802" spans="1:2" x14ac:dyDescent="0.35">
      <c r="A1802" s="1">
        <v>38681</v>
      </c>
      <c r="B1802">
        <v>4.07</v>
      </c>
    </row>
    <row r="1803" spans="1:2" x14ac:dyDescent="0.35">
      <c r="A1803" s="1">
        <v>38684</v>
      </c>
      <c r="B1803">
        <v>4.0781299999999998</v>
      </c>
    </row>
    <row r="1804" spans="1:2" x14ac:dyDescent="0.35">
      <c r="A1804" s="1">
        <v>38685</v>
      </c>
      <c r="B1804">
        <v>4.0774999999999997</v>
      </c>
    </row>
    <row r="1805" spans="1:2" x14ac:dyDescent="0.35">
      <c r="A1805" s="1">
        <v>38686</v>
      </c>
      <c r="B1805">
        <v>4.0762499999999999</v>
      </c>
    </row>
    <row r="1806" spans="1:2" x14ac:dyDescent="0.35">
      <c r="A1806" s="1">
        <v>38687</v>
      </c>
      <c r="B1806">
        <v>4.1100000000000003</v>
      </c>
    </row>
    <row r="1807" spans="1:2" x14ac:dyDescent="0.35">
      <c r="A1807" s="1">
        <v>38688</v>
      </c>
      <c r="B1807">
        <v>4.1399999999999997</v>
      </c>
    </row>
    <row r="1808" spans="1:2" x14ac:dyDescent="0.35">
      <c r="A1808" s="1">
        <v>38691</v>
      </c>
      <c r="B1808">
        <v>4.1849999999999996</v>
      </c>
    </row>
    <row r="1809" spans="1:2" x14ac:dyDescent="0.35">
      <c r="A1809" s="1">
        <v>38692</v>
      </c>
      <c r="B1809">
        <v>4.21875</v>
      </c>
    </row>
    <row r="1810" spans="1:2" x14ac:dyDescent="0.35">
      <c r="A1810" s="1">
        <v>38693</v>
      </c>
      <c r="B1810">
        <v>4.2437500000000004</v>
      </c>
    </row>
    <row r="1811" spans="1:2" x14ac:dyDescent="0.35">
      <c r="A1811" s="1">
        <v>38694</v>
      </c>
      <c r="B1811">
        <v>4.2937500000000002</v>
      </c>
    </row>
    <row r="1812" spans="1:2" x14ac:dyDescent="0.35">
      <c r="A1812" s="1">
        <v>38695</v>
      </c>
      <c r="B1812">
        <v>4.3068799999999996</v>
      </c>
    </row>
    <row r="1813" spans="1:2" x14ac:dyDescent="0.35">
      <c r="A1813" s="1">
        <v>38698</v>
      </c>
      <c r="B1813">
        <v>4.3056299999999998</v>
      </c>
    </row>
    <row r="1814" spans="1:2" x14ac:dyDescent="0.35">
      <c r="A1814" s="1">
        <v>38699</v>
      </c>
      <c r="B1814">
        <v>4.3099999999999996</v>
      </c>
    </row>
    <row r="1815" spans="1:2" x14ac:dyDescent="0.35">
      <c r="A1815" s="1">
        <v>38700</v>
      </c>
      <c r="B1815">
        <v>4.3075000000000001</v>
      </c>
    </row>
    <row r="1816" spans="1:2" x14ac:dyDescent="0.35">
      <c r="A1816" s="1">
        <v>38701</v>
      </c>
      <c r="B1816">
        <v>4.30938</v>
      </c>
    </row>
    <row r="1817" spans="1:2" x14ac:dyDescent="0.35">
      <c r="A1817" s="1">
        <v>38702</v>
      </c>
      <c r="B1817">
        <v>4.3062500000000004</v>
      </c>
    </row>
    <row r="1818" spans="1:2" x14ac:dyDescent="0.35">
      <c r="A1818" s="1">
        <v>38705</v>
      </c>
      <c r="B1818">
        <v>4.3025000000000002</v>
      </c>
    </row>
    <row r="1819" spans="1:2" x14ac:dyDescent="0.35">
      <c r="A1819" s="1">
        <v>38706</v>
      </c>
      <c r="B1819">
        <v>4.3025000000000002</v>
      </c>
    </row>
    <row r="1820" spans="1:2" x14ac:dyDescent="0.35">
      <c r="A1820" s="1">
        <v>38707</v>
      </c>
      <c r="B1820">
        <v>4.3049999999999997</v>
      </c>
    </row>
    <row r="1821" spans="1:2" x14ac:dyDescent="0.35">
      <c r="A1821" s="1">
        <v>38708</v>
      </c>
      <c r="B1821">
        <v>4.4487500000000004</v>
      </c>
    </row>
    <row r="1822" spans="1:2" x14ac:dyDescent="0.35">
      <c r="A1822" s="1">
        <v>38709</v>
      </c>
      <c r="B1822">
        <v>4.4524999999999997</v>
      </c>
    </row>
    <row r="1823" spans="1:2" x14ac:dyDescent="0.35">
      <c r="A1823" s="1">
        <v>38712</v>
      </c>
      <c r="B1823">
        <v>4.4524999999999997</v>
      </c>
    </row>
    <row r="1824" spans="1:2" x14ac:dyDescent="0.35">
      <c r="A1824" s="1">
        <v>38713</v>
      </c>
      <c r="B1824">
        <v>4.4524999999999997</v>
      </c>
    </row>
    <row r="1825" spans="1:2" x14ac:dyDescent="0.35">
      <c r="A1825" s="1">
        <v>38714</v>
      </c>
      <c r="B1825">
        <v>4.4556300000000002</v>
      </c>
    </row>
    <row r="1826" spans="1:2" x14ac:dyDescent="0.35">
      <c r="A1826" s="1">
        <v>38715</v>
      </c>
      <c r="B1826">
        <v>4.3262499999999999</v>
      </c>
    </row>
    <row r="1827" spans="1:2" x14ac:dyDescent="0.35">
      <c r="A1827" s="1">
        <v>38716</v>
      </c>
      <c r="B1827">
        <v>4.3162500000000001</v>
      </c>
    </row>
    <row r="1828" spans="1:2" x14ac:dyDescent="0.35">
      <c r="A1828" s="1">
        <v>38719</v>
      </c>
      <c r="B1828">
        <v>4.3162500000000001</v>
      </c>
    </row>
    <row r="1829" spans="1:2" x14ac:dyDescent="0.35">
      <c r="A1829" s="1">
        <v>38720</v>
      </c>
      <c r="B1829">
        <v>4.32125</v>
      </c>
    </row>
    <row r="1830" spans="1:2" x14ac:dyDescent="0.35">
      <c r="A1830" s="1">
        <v>38721</v>
      </c>
      <c r="B1830">
        <v>4.3162500000000001</v>
      </c>
    </row>
    <row r="1831" spans="1:2" x14ac:dyDescent="0.35">
      <c r="A1831" s="1">
        <v>38722</v>
      </c>
      <c r="B1831">
        <v>4.3156299999999996</v>
      </c>
    </row>
    <row r="1832" spans="1:2" x14ac:dyDescent="0.35">
      <c r="A1832" s="1">
        <v>38723</v>
      </c>
      <c r="B1832">
        <v>4.3125</v>
      </c>
    </row>
    <row r="1833" spans="1:2" x14ac:dyDescent="0.35">
      <c r="A1833" s="1">
        <v>38726</v>
      </c>
      <c r="B1833">
        <v>4.3150000000000004</v>
      </c>
    </row>
    <row r="1834" spans="1:2" x14ac:dyDescent="0.35">
      <c r="A1834" s="1">
        <v>38727</v>
      </c>
      <c r="B1834">
        <v>4.3174999999999999</v>
      </c>
    </row>
    <row r="1835" spans="1:2" x14ac:dyDescent="0.35">
      <c r="A1835" s="1">
        <v>38728</v>
      </c>
      <c r="B1835">
        <v>4.3168800000000003</v>
      </c>
    </row>
    <row r="1836" spans="1:2" x14ac:dyDescent="0.35">
      <c r="A1836" s="1">
        <v>38729</v>
      </c>
      <c r="B1836">
        <v>4.3193799999999998</v>
      </c>
    </row>
    <row r="1837" spans="1:2" x14ac:dyDescent="0.35">
      <c r="A1837" s="1">
        <v>38730</v>
      </c>
      <c r="B1837">
        <v>4.3193799999999998</v>
      </c>
    </row>
    <row r="1838" spans="1:2" x14ac:dyDescent="0.35">
      <c r="A1838" s="1">
        <v>38733</v>
      </c>
      <c r="B1838">
        <v>4.32</v>
      </c>
    </row>
    <row r="1839" spans="1:2" x14ac:dyDescent="0.35">
      <c r="A1839" s="1">
        <v>38734</v>
      </c>
      <c r="B1839">
        <v>4.3156299999999996</v>
      </c>
    </row>
    <row r="1840" spans="1:2" x14ac:dyDescent="0.35">
      <c r="A1840" s="1">
        <v>38735</v>
      </c>
      <c r="B1840">
        <v>4.3193799999999998</v>
      </c>
    </row>
    <row r="1841" spans="1:2" x14ac:dyDescent="0.35">
      <c r="A1841" s="1">
        <v>38736</v>
      </c>
      <c r="B1841">
        <v>4.3562500000000002</v>
      </c>
    </row>
    <row r="1842" spans="1:2" x14ac:dyDescent="0.35">
      <c r="A1842" s="1">
        <v>38737</v>
      </c>
      <c r="B1842">
        <v>4.3906299999999998</v>
      </c>
    </row>
    <row r="1843" spans="1:2" x14ac:dyDescent="0.35">
      <c r="A1843" s="1">
        <v>38740</v>
      </c>
      <c r="B1843">
        <v>4.4225000000000003</v>
      </c>
    </row>
    <row r="1844" spans="1:2" x14ac:dyDescent="0.35">
      <c r="A1844" s="1">
        <v>38741</v>
      </c>
      <c r="B1844">
        <v>4.46</v>
      </c>
    </row>
    <row r="1845" spans="1:2" x14ac:dyDescent="0.35">
      <c r="A1845" s="1">
        <v>38742</v>
      </c>
      <c r="B1845">
        <v>4.4931299999999998</v>
      </c>
    </row>
    <row r="1846" spans="1:2" x14ac:dyDescent="0.35">
      <c r="A1846" s="1">
        <v>38743</v>
      </c>
      <c r="B1846">
        <v>4.54</v>
      </c>
    </row>
    <row r="1847" spans="1:2" x14ac:dyDescent="0.35">
      <c r="A1847" s="1">
        <v>38744</v>
      </c>
      <c r="B1847">
        <v>4.55</v>
      </c>
    </row>
    <row r="1848" spans="1:2" x14ac:dyDescent="0.35">
      <c r="A1848" s="1">
        <v>38747</v>
      </c>
      <c r="B1848">
        <v>4.5525000000000002</v>
      </c>
    </row>
    <row r="1849" spans="1:2" x14ac:dyDescent="0.35">
      <c r="A1849" s="1">
        <v>38748</v>
      </c>
      <c r="B1849">
        <v>4.5562500000000004</v>
      </c>
    </row>
    <row r="1850" spans="1:2" x14ac:dyDescent="0.35">
      <c r="A1850" s="1">
        <v>38749</v>
      </c>
      <c r="B1850">
        <v>4.5549999999999997</v>
      </c>
    </row>
    <row r="1851" spans="1:2" x14ac:dyDescent="0.35">
      <c r="A1851" s="1">
        <v>38750</v>
      </c>
      <c r="B1851">
        <v>4.5531300000000003</v>
      </c>
    </row>
    <row r="1852" spans="1:2" x14ac:dyDescent="0.35">
      <c r="A1852" s="1">
        <v>38751</v>
      </c>
      <c r="B1852">
        <v>4.55</v>
      </c>
    </row>
    <row r="1853" spans="1:2" x14ac:dyDescent="0.35">
      <c r="A1853" s="1">
        <v>38754</v>
      </c>
      <c r="B1853">
        <v>4.5525000000000002</v>
      </c>
    </row>
    <row r="1854" spans="1:2" x14ac:dyDescent="0.35">
      <c r="A1854" s="1">
        <v>38755</v>
      </c>
      <c r="B1854">
        <v>4.5568799999999996</v>
      </c>
    </row>
    <row r="1855" spans="1:2" x14ac:dyDescent="0.35">
      <c r="A1855" s="1">
        <v>38756</v>
      </c>
      <c r="B1855">
        <v>4.5562500000000004</v>
      </c>
    </row>
    <row r="1856" spans="1:2" x14ac:dyDescent="0.35">
      <c r="A1856" s="1">
        <v>38757</v>
      </c>
      <c r="B1856">
        <v>4.5587499999999999</v>
      </c>
    </row>
    <row r="1857" spans="1:2" x14ac:dyDescent="0.35">
      <c r="A1857" s="1">
        <v>38758</v>
      </c>
      <c r="B1857">
        <v>4.5600000000000005</v>
      </c>
    </row>
    <row r="1858" spans="1:2" x14ac:dyDescent="0.35">
      <c r="A1858" s="1">
        <v>38761</v>
      </c>
      <c r="B1858">
        <v>4.5600000000000005</v>
      </c>
    </row>
    <row r="1859" spans="1:2" x14ac:dyDescent="0.35">
      <c r="A1859" s="1">
        <v>38762</v>
      </c>
      <c r="B1859">
        <v>4.5600000000000005</v>
      </c>
    </row>
    <row r="1860" spans="1:2" x14ac:dyDescent="0.35">
      <c r="A1860" s="1">
        <v>38763</v>
      </c>
      <c r="B1860">
        <v>4.5587499999999999</v>
      </c>
    </row>
    <row r="1861" spans="1:2" x14ac:dyDescent="0.35">
      <c r="A1861" s="1">
        <v>38764</v>
      </c>
      <c r="B1861">
        <v>4.5600000000000005</v>
      </c>
    </row>
    <row r="1862" spans="1:2" x14ac:dyDescent="0.35">
      <c r="A1862" s="1">
        <v>38765</v>
      </c>
      <c r="B1862">
        <v>4.5600000000000005</v>
      </c>
    </row>
    <row r="1863" spans="1:2" x14ac:dyDescent="0.35">
      <c r="A1863" s="1">
        <v>38768</v>
      </c>
      <c r="B1863">
        <v>4.5600000000000005</v>
      </c>
    </row>
    <row r="1864" spans="1:2" x14ac:dyDescent="0.35">
      <c r="A1864" s="1">
        <v>38769</v>
      </c>
      <c r="B1864">
        <v>4.5600000000000005</v>
      </c>
    </row>
    <row r="1865" spans="1:2" x14ac:dyDescent="0.35">
      <c r="A1865" s="1">
        <v>38770</v>
      </c>
      <c r="B1865">
        <v>4.5600000000000005</v>
      </c>
    </row>
    <row r="1866" spans="1:2" x14ac:dyDescent="0.35">
      <c r="A1866" s="1">
        <v>38771</v>
      </c>
      <c r="B1866">
        <v>4.5600000000000005</v>
      </c>
    </row>
    <row r="1867" spans="1:2" x14ac:dyDescent="0.35">
      <c r="A1867" s="1">
        <v>38772</v>
      </c>
      <c r="B1867">
        <v>4.5600000000000005</v>
      </c>
    </row>
    <row r="1868" spans="1:2" x14ac:dyDescent="0.35">
      <c r="A1868" s="1">
        <v>38775</v>
      </c>
      <c r="B1868">
        <v>4.5612500000000002</v>
      </c>
    </row>
    <row r="1869" spans="1:2" x14ac:dyDescent="0.35">
      <c r="A1869" s="1">
        <v>38776</v>
      </c>
      <c r="B1869">
        <v>4.5600000000000005</v>
      </c>
    </row>
    <row r="1870" spans="1:2" x14ac:dyDescent="0.35">
      <c r="A1870" s="1">
        <v>38777</v>
      </c>
      <c r="B1870">
        <v>4.5606299999999997</v>
      </c>
    </row>
    <row r="1871" spans="1:2" x14ac:dyDescent="0.35">
      <c r="A1871" s="1">
        <v>38778</v>
      </c>
      <c r="B1871">
        <v>4.5628099999999998</v>
      </c>
    </row>
    <row r="1872" spans="1:2" x14ac:dyDescent="0.35">
      <c r="A1872" s="1">
        <v>38779</v>
      </c>
      <c r="B1872">
        <v>4.5628099999999998</v>
      </c>
    </row>
    <row r="1873" spans="1:2" x14ac:dyDescent="0.35">
      <c r="A1873" s="1">
        <v>38782</v>
      </c>
      <c r="B1873">
        <v>4.5628099999999998</v>
      </c>
    </row>
    <row r="1874" spans="1:2" x14ac:dyDescent="0.35">
      <c r="A1874" s="1">
        <v>38783</v>
      </c>
      <c r="B1874">
        <v>4.5634399999999999</v>
      </c>
    </row>
    <row r="1875" spans="1:2" x14ac:dyDescent="0.35">
      <c r="A1875" s="1">
        <v>38784</v>
      </c>
      <c r="B1875">
        <v>4.5643799999999999</v>
      </c>
    </row>
    <row r="1876" spans="1:2" x14ac:dyDescent="0.35">
      <c r="A1876" s="1">
        <v>38785</v>
      </c>
      <c r="B1876">
        <v>4.5631300000000001</v>
      </c>
    </row>
    <row r="1877" spans="1:2" x14ac:dyDescent="0.35">
      <c r="A1877" s="1">
        <v>38786</v>
      </c>
      <c r="B1877">
        <v>4.5693799999999998</v>
      </c>
    </row>
    <row r="1878" spans="1:2" x14ac:dyDescent="0.35">
      <c r="A1878" s="1">
        <v>38789</v>
      </c>
      <c r="B1878">
        <v>4.5674999999999999</v>
      </c>
    </row>
    <row r="1879" spans="1:2" x14ac:dyDescent="0.35">
      <c r="A1879" s="1">
        <v>38790</v>
      </c>
      <c r="B1879">
        <v>4.57</v>
      </c>
    </row>
    <row r="1880" spans="1:2" x14ac:dyDescent="0.35">
      <c r="A1880" s="1">
        <v>38791</v>
      </c>
      <c r="B1880">
        <v>4.57125</v>
      </c>
    </row>
    <row r="1881" spans="1:2" x14ac:dyDescent="0.35">
      <c r="A1881" s="1">
        <v>38792</v>
      </c>
      <c r="B1881">
        <v>4.6212499999999999</v>
      </c>
    </row>
    <row r="1882" spans="1:2" x14ac:dyDescent="0.35">
      <c r="A1882" s="1">
        <v>38793</v>
      </c>
      <c r="B1882">
        <v>4.65313</v>
      </c>
    </row>
    <row r="1883" spans="1:2" x14ac:dyDescent="0.35">
      <c r="A1883" s="1">
        <v>38796</v>
      </c>
      <c r="B1883">
        <v>4.6937499999999996</v>
      </c>
    </row>
    <row r="1884" spans="1:2" x14ac:dyDescent="0.35">
      <c r="A1884" s="1">
        <v>38797</v>
      </c>
      <c r="B1884">
        <v>4.7256299999999998</v>
      </c>
    </row>
    <row r="1885" spans="1:2" x14ac:dyDescent="0.35">
      <c r="A1885" s="1">
        <v>38798</v>
      </c>
      <c r="B1885">
        <v>4.7625000000000002</v>
      </c>
    </row>
    <row r="1886" spans="1:2" x14ac:dyDescent="0.35">
      <c r="A1886" s="1">
        <v>38799</v>
      </c>
      <c r="B1886">
        <v>4.835</v>
      </c>
    </row>
    <row r="1887" spans="1:2" x14ac:dyDescent="0.35">
      <c r="A1887" s="1">
        <v>38800</v>
      </c>
      <c r="B1887">
        <v>4.84375</v>
      </c>
    </row>
    <row r="1888" spans="1:2" x14ac:dyDescent="0.35">
      <c r="A1888" s="1">
        <v>38803</v>
      </c>
      <c r="B1888">
        <v>4.8449999999999998</v>
      </c>
    </row>
    <row r="1889" spans="1:2" x14ac:dyDescent="0.35">
      <c r="A1889" s="1">
        <v>38804</v>
      </c>
      <c r="B1889">
        <v>4.8499999999999996</v>
      </c>
    </row>
    <row r="1890" spans="1:2" x14ac:dyDescent="0.35">
      <c r="A1890" s="1">
        <v>38805</v>
      </c>
      <c r="B1890">
        <v>4.8512500000000003</v>
      </c>
    </row>
    <row r="1891" spans="1:2" x14ac:dyDescent="0.35">
      <c r="A1891" s="1">
        <v>38806</v>
      </c>
      <c r="B1891">
        <v>4.8118800000000004</v>
      </c>
    </row>
    <row r="1892" spans="1:2" x14ac:dyDescent="0.35">
      <c r="A1892" s="1">
        <v>38807</v>
      </c>
      <c r="B1892">
        <v>4.8137499999999998</v>
      </c>
    </row>
    <row r="1893" spans="1:2" x14ac:dyDescent="0.35">
      <c r="A1893" s="1">
        <v>38810</v>
      </c>
      <c r="B1893">
        <v>4.8137499999999998</v>
      </c>
    </row>
    <row r="1894" spans="1:2" x14ac:dyDescent="0.35">
      <c r="A1894" s="1">
        <v>38811</v>
      </c>
      <c r="B1894">
        <v>4.8143799999999999</v>
      </c>
    </row>
    <row r="1895" spans="1:2" x14ac:dyDescent="0.35">
      <c r="A1895" s="1">
        <v>38812</v>
      </c>
      <c r="B1895">
        <v>4.8156299999999996</v>
      </c>
    </row>
    <row r="1896" spans="1:2" x14ac:dyDescent="0.35">
      <c r="A1896" s="1">
        <v>38813</v>
      </c>
      <c r="B1896">
        <v>4.8149999999999995</v>
      </c>
    </row>
    <row r="1897" spans="1:2" x14ac:dyDescent="0.35">
      <c r="A1897" s="1">
        <v>38814</v>
      </c>
      <c r="B1897">
        <v>4.8149999999999995</v>
      </c>
    </row>
    <row r="1898" spans="1:2" x14ac:dyDescent="0.35">
      <c r="A1898" s="1">
        <v>38817</v>
      </c>
      <c r="B1898">
        <v>4.81813</v>
      </c>
    </row>
    <row r="1899" spans="1:2" x14ac:dyDescent="0.35">
      <c r="A1899" s="1">
        <v>38818</v>
      </c>
      <c r="B1899">
        <v>4.82</v>
      </c>
    </row>
    <row r="1900" spans="1:2" x14ac:dyDescent="0.35">
      <c r="A1900" s="1">
        <v>38819</v>
      </c>
      <c r="B1900">
        <v>4.8193799999999998</v>
      </c>
    </row>
    <row r="1901" spans="1:2" x14ac:dyDescent="0.35">
      <c r="A1901" s="1">
        <v>38820</v>
      </c>
      <c r="B1901">
        <v>4.82125</v>
      </c>
    </row>
    <row r="1902" spans="1:2" x14ac:dyDescent="0.35">
      <c r="A1902" s="1">
        <v>38821</v>
      </c>
      <c r="B1902">
        <v>4.82125</v>
      </c>
    </row>
    <row r="1903" spans="1:2" x14ac:dyDescent="0.35">
      <c r="A1903" s="1">
        <v>38824</v>
      </c>
      <c r="B1903">
        <v>4.82125</v>
      </c>
    </row>
    <row r="1904" spans="1:2" x14ac:dyDescent="0.35">
      <c r="A1904" s="1">
        <v>38825</v>
      </c>
      <c r="B1904">
        <v>4.8174999999999999</v>
      </c>
    </row>
    <row r="1905" spans="1:2" x14ac:dyDescent="0.35">
      <c r="A1905" s="1">
        <v>38826</v>
      </c>
      <c r="B1905">
        <v>4.8156299999999996</v>
      </c>
    </row>
    <row r="1906" spans="1:2" x14ac:dyDescent="0.35">
      <c r="A1906" s="1">
        <v>38827</v>
      </c>
      <c r="B1906">
        <v>4.83</v>
      </c>
    </row>
    <row r="1907" spans="1:2" x14ac:dyDescent="0.35">
      <c r="A1907" s="1">
        <v>38828</v>
      </c>
      <c r="B1907">
        <v>4.8375000000000004</v>
      </c>
    </row>
    <row r="1908" spans="1:2" x14ac:dyDescent="0.35">
      <c r="A1908" s="1">
        <v>38831</v>
      </c>
      <c r="B1908">
        <v>4.8468799999999996</v>
      </c>
    </row>
    <row r="1909" spans="1:2" x14ac:dyDescent="0.35">
      <c r="A1909" s="1">
        <v>38832</v>
      </c>
      <c r="B1909">
        <v>4.8581300000000001</v>
      </c>
    </row>
    <row r="1910" spans="1:2" x14ac:dyDescent="0.35">
      <c r="A1910" s="1">
        <v>38833</v>
      </c>
      <c r="B1910">
        <v>4.8725000000000005</v>
      </c>
    </row>
    <row r="1911" spans="1:2" x14ac:dyDescent="0.35">
      <c r="A1911" s="1">
        <v>38834</v>
      </c>
      <c r="B1911">
        <v>4.9143799999999995</v>
      </c>
    </row>
    <row r="1912" spans="1:2" x14ac:dyDescent="0.35">
      <c r="A1912" s="1">
        <v>38835</v>
      </c>
      <c r="B1912">
        <v>4.9362500000000002</v>
      </c>
    </row>
    <row r="1913" spans="1:2" x14ac:dyDescent="0.35">
      <c r="A1913" s="1">
        <v>38838</v>
      </c>
      <c r="B1913">
        <v>4.9362500000000002</v>
      </c>
    </row>
    <row r="1914" spans="1:2" x14ac:dyDescent="0.35">
      <c r="A1914" s="1">
        <v>38839</v>
      </c>
      <c r="B1914">
        <v>4.9712499999999995</v>
      </c>
    </row>
    <row r="1915" spans="1:2" x14ac:dyDescent="0.35">
      <c r="A1915" s="1">
        <v>38840</v>
      </c>
      <c r="B1915">
        <v>5.00875</v>
      </c>
    </row>
    <row r="1916" spans="1:2" x14ac:dyDescent="0.35">
      <c r="A1916" s="1">
        <v>38841</v>
      </c>
      <c r="B1916">
        <v>5.0431299999999997</v>
      </c>
    </row>
    <row r="1917" spans="1:2" x14ac:dyDescent="0.35">
      <c r="A1917" s="1">
        <v>38842</v>
      </c>
      <c r="B1917">
        <v>5.0543800000000001</v>
      </c>
    </row>
    <row r="1918" spans="1:2" x14ac:dyDescent="0.35">
      <c r="A1918" s="1">
        <v>38845</v>
      </c>
      <c r="B1918">
        <v>5.0606299999999997</v>
      </c>
    </row>
    <row r="1919" spans="1:2" x14ac:dyDescent="0.35">
      <c r="A1919" s="1">
        <v>38846</v>
      </c>
      <c r="B1919">
        <v>5.0606299999999997</v>
      </c>
    </row>
    <row r="1920" spans="1:2" x14ac:dyDescent="0.35">
      <c r="A1920" s="1">
        <v>38847</v>
      </c>
      <c r="B1920">
        <v>5.0606299999999997</v>
      </c>
    </row>
    <row r="1921" spans="1:2" x14ac:dyDescent="0.35">
      <c r="A1921" s="1">
        <v>38848</v>
      </c>
      <c r="B1921">
        <v>5.0618800000000004</v>
      </c>
    </row>
    <row r="1922" spans="1:2" x14ac:dyDescent="0.35">
      <c r="A1922" s="1">
        <v>38849</v>
      </c>
      <c r="B1922">
        <v>5.0612500000000002</v>
      </c>
    </row>
    <row r="1923" spans="1:2" x14ac:dyDescent="0.35">
      <c r="A1923" s="1">
        <v>38852</v>
      </c>
      <c r="B1923">
        <v>5.0606299999999997</v>
      </c>
    </row>
    <row r="1924" spans="1:2" x14ac:dyDescent="0.35">
      <c r="A1924" s="1">
        <v>38853</v>
      </c>
      <c r="B1924">
        <v>5.0606299999999997</v>
      </c>
    </row>
    <row r="1925" spans="1:2" x14ac:dyDescent="0.35">
      <c r="A1925" s="1">
        <v>38854</v>
      </c>
      <c r="B1925">
        <v>5.0599999999999996</v>
      </c>
    </row>
    <row r="1926" spans="1:2" x14ac:dyDescent="0.35">
      <c r="A1926" s="1">
        <v>38855</v>
      </c>
      <c r="B1926">
        <v>5.0599999999999996</v>
      </c>
    </row>
    <row r="1927" spans="1:2" x14ac:dyDescent="0.35">
      <c r="A1927" s="1">
        <v>38856</v>
      </c>
      <c r="B1927">
        <v>5.0650000000000004</v>
      </c>
    </row>
    <row r="1928" spans="1:2" x14ac:dyDescent="0.35">
      <c r="A1928" s="1">
        <v>38859</v>
      </c>
      <c r="B1928">
        <v>5.0599999999999996</v>
      </c>
    </row>
    <row r="1929" spans="1:2" x14ac:dyDescent="0.35">
      <c r="A1929" s="1">
        <v>38860</v>
      </c>
      <c r="B1929">
        <v>5.0650000000000004</v>
      </c>
    </row>
    <row r="1930" spans="1:2" x14ac:dyDescent="0.35">
      <c r="A1930" s="1">
        <v>38861</v>
      </c>
      <c r="B1930">
        <v>5.0668800000000003</v>
      </c>
    </row>
    <row r="1931" spans="1:2" x14ac:dyDescent="0.35">
      <c r="A1931" s="1">
        <v>38862</v>
      </c>
      <c r="B1931">
        <v>5.0687499999999996</v>
      </c>
    </row>
    <row r="1932" spans="1:2" x14ac:dyDescent="0.35">
      <c r="A1932" s="1">
        <v>38863</v>
      </c>
      <c r="B1932">
        <v>5.0687499999999996</v>
      </c>
    </row>
    <row r="1933" spans="1:2" x14ac:dyDescent="0.35">
      <c r="A1933" s="1">
        <v>38866</v>
      </c>
      <c r="B1933">
        <v>5.0687499999999996</v>
      </c>
    </row>
    <row r="1934" spans="1:2" x14ac:dyDescent="0.35">
      <c r="A1934" s="1">
        <v>38867</v>
      </c>
      <c r="B1934">
        <v>5.0662500000000001</v>
      </c>
    </row>
    <row r="1935" spans="1:2" x14ac:dyDescent="0.35">
      <c r="A1935" s="1">
        <v>38868</v>
      </c>
      <c r="B1935">
        <v>5.06813</v>
      </c>
    </row>
    <row r="1936" spans="1:2" x14ac:dyDescent="0.35">
      <c r="A1936" s="1">
        <v>38869</v>
      </c>
      <c r="B1936">
        <v>5.0693799999999998</v>
      </c>
    </row>
    <row r="1937" spans="1:2" x14ac:dyDescent="0.35">
      <c r="A1937" s="1">
        <v>38870</v>
      </c>
      <c r="B1937">
        <v>5.0650000000000004</v>
      </c>
    </row>
    <row r="1938" spans="1:2" x14ac:dyDescent="0.35">
      <c r="A1938" s="1">
        <v>38873</v>
      </c>
      <c r="B1938">
        <v>5.0637499999999998</v>
      </c>
    </row>
    <row r="1939" spans="1:2" x14ac:dyDescent="0.35">
      <c r="A1939" s="1">
        <v>38874</v>
      </c>
      <c r="B1939">
        <v>5.0637499999999998</v>
      </c>
    </row>
    <row r="1940" spans="1:2" x14ac:dyDescent="0.35">
      <c r="A1940" s="1">
        <v>38875</v>
      </c>
      <c r="B1940">
        <v>5.0674999999999999</v>
      </c>
    </row>
    <row r="1941" spans="1:2" x14ac:dyDescent="0.35">
      <c r="A1941" s="1">
        <v>38876</v>
      </c>
      <c r="B1941">
        <v>5.07</v>
      </c>
    </row>
    <row r="1942" spans="1:2" x14ac:dyDescent="0.35">
      <c r="A1942" s="1">
        <v>38877</v>
      </c>
      <c r="B1942">
        <v>5.07</v>
      </c>
    </row>
    <row r="1943" spans="1:2" x14ac:dyDescent="0.35">
      <c r="A1943" s="1">
        <v>38880</v>
      </c>
      <c r="B1943">
        <v>5.07</v>
      </c>
    </row>
    <row r="1944" spans="1:2" x14ac:dyDescent="0.35">
      <c r="A1944" s="1">
        <v>38881</v>
      </c>
      <c r="B1944">
        <v>5.0724999999999998</v>
      </c>
    </row>
    <row r="1945" spans="1:2" x14ac:dyDescent="0.35">
      <c r="A1945" s="1">
        <v>38882</v>
      </c>
      <c r="B1945">
        <v>5.0718800000000002</v>
      </c>
    </row>
    <row r="1946" spans="1:2" x14ac:dyDescent="0.35">
      <c r="A1946" s="1">
        <v>38883</v>
      </c>
      <c r="B1946">
        <v>5.09</v>
      </c>
    </row>
    <row r="1947" spans="1:2" x14ac:dyDescent="0.35">
      <c r="A1947" s="1">
        <v>38884</v>
      </c>
      <c r="B1947">
        <v>5.1100000000000003</v>
      </c>
    </row>
    <row r="1948" spans="1:2" x14ac:dyDescent="0.35">
      <c r="A1948" s="1">
        <v>38887</v>
      </c>
      <c r="B1948">
        <v>5.1262499999999998</v>
      </c>
    </row>
    <row r="1949" spans="1:2" x14ac:dyDescent="0.35">
      <c r="A1949" s="1">
        <v>38888</v>
      </c>
      <c r="B1949">
        <v>5.1524999999999999</v>
      </c>
    </row>
    <row r="1950" spans="1:2" x14ac:dyDescent="0.35">
      <c r="A1950" s="1">
        <v>38889</v>
      </c>
      <c r="B1950">
        <v>5.1912500000000001</v>
      </c>
    </row>
    <row r="1951" spans="1:2" x14ac:dyDescent="0.35">
      <c r="A1951" s="1">
        <v>38890</v>
      </c>
      <c r="B1951">
        <v>5.3</v>
      </c>
    </row>
    <row r="1952" spans="1:2" x14ac:dyDescent="0.35">
      <c r="A1952" s="1">
        <v>38891</v>
      </c>
      <c r="B1952">
        <v>5.3312499999999998</v>
      </c>
    </row>
    <row r="1953" spans="1:2" x14ac:dyDescent="0.35">
      <c r="A1953" s="1">
        <v>38894</v>
      </c>
      <c r="B1953">
        <v>5.3462500000000004</v>
      </c>
    </row>
    <row r="1954" spans="1:2" x14ac:dyDescent="0.35">
      <c r="A1954" s="1">
        <v>38895</v>
      </c>
      <c r="B1954">
        <v>5.36</v>
      </c>
    </row>
    <row r="1955" spans="1:2" x14ac:dyDescent="0.35">
      <c r="A1955" s="1">
        <v>38896</v>
      </c>
      <c r="B1955">
        <v>5.3731299999999997</v>
      </c>
    </row>
    <row r="1956" spans="1:2" x14ac:dyDescent="0.35">
      <c r="A1956" s="1">
        <v>38897</v>
      </c>
      <c r="B1956">
        <v>5.3387500000000001</v>
      </c>
    </row>
    <row r="1957" spans="1:2" x14ac:dyDescent="0.35">
      <c r="A1957" s="1">
        <v>38898</v>
      </c>
      <c r="B1957">
        <v>5.3224999999999998</v>
      </c>
    </row>
    <row r="1958" spans="1:2" x14ac:dyDescent="0.35">
      <c r="A1958" s="1">
        <v>38901</v>
      </c>
      <c r="B1958">
        <v>5.32</v>
      </c>
    </row>
    <row r="1959" spans="1:2" x14ac:dyDescent="0.35">
      <c r="A1959" s="1">
        <v>38902</v>
      </c>
      <c r="B1959">
        <v>5.3174999999999999</v>
      </c>
    </row>
    <row r="1960" spans="1:2" x14ac:dyDescent="0.35">
      <c r="A1960" s="1">
        <v>38903</v>
      </c>
      <c r="B1960">
        <v>5.3125</v>
      </c>
    </row>
    <row r="1961" spans="1:2" x14ac:dyDescent="0.35">
      <c r="A1961" s="1">
        <v>38904</v>
      </c>
      <c r="B1961">
        <v>5.3150000000000004</v>
      </c>
    </row>
    <row r="1962" spans="1:2" x14ac:dyDescent="0.35">
      <c r="A1962" s="1">
        <v>38905</v>
      </c>
      <c r="B1962">
        <v>5.3150000000000004</v>
      </c>
    </row>
    <row r="1963" spans="1:2" x14ac:dyDescent="0.35">
      <c r="A1963" s="1">
        <v>38908</v>
      </c>
      <c r="B1963">
        <v>5.3131300000000001</v>
      </c>
    </row>
    <row r="1964" spans="1:2" x14ac:dyDescent="0.35">
      <c r="A1964" s="1">
        <v>38909</v>
      </c>
      <c r="B1964">
        <v>5.3134399999999999</v>
      </c>
    </row>
    <row r="1965" spans="1:2" x14ac:dyDescent="0.35">
      <c r="A1965" s="1">
        <v>38910</v>
      </c>
      <c r="B1965">
        <v>5.31</v>
      </c>
    </row>
    <row r="1966" spans="1:2" x14ac:dyDescent="0.35">
      <c r="A1966" s="1">
        <v>38911</v>
      </c>
      <c r="B1966">
        <v>5.3137499999999998</v>
      </c>
    </row>
    <row r="1967" spans="1:2" x14ac:dyDescent="0.35">
      <c r="A1967" s="1">
        <v>38912</v>
      </c>
      <c r="B1967">
        <v>5.3137499999999998</v>
      </c>
    </row>
    <row r="1968" spans="1:2" x14ac:dyDescent="0.35">
      <c r="A1968" s="1">
        <v>38915</v>
      </c>
      <c r="B1968">
        <v>5.3106299999999997</v>
      </c>
    </row>
    <row r="1969" spans="1:2" x14ac:dyDescent="0.35">
      <c r="A1969" s="1">
        <v>38916</v>
      </c>
      <c r="B1969">
        <v>5.31</v>
      </c>
    </row>
    <row r="1970" spans="1:2" x14ac:dyDescent="0.35">
      <c r="A1970" s="1">
        <v>38917</v>
      </c>
      <c r="B1970">
        <v>5.31</v>
      </c>
    </row>
    <row r="1971" spans="1:2" x14ac:dyDescent="0.35">
      <c r="A1971" s="1">
        <v>38918</v>
      </c>
      <c r="B1971">
        <v>5.31</v>
      </c>
    </row>
    <row r="1972" spans="1:2" x14ac:dyDescent="0.35">
      <c r="A1972" s="1">
        <v>38919</v>
      </c>
      <c r="B1972">
        <v>5.3125</v>
      </c>
    </row>
    <row r="1973" spans="1:2" x14ac:dyDescent="0.35">
      <c r="A1973" s="1">
        <v>38922</v>
      </c>
      <c r="B1973">
        <v>5.31</v>
      </c>
    </row>
    <row r="1974" spans="1:2" x14ac:dyDescent="0.35">
      <c r="A1974" s="1">
        <v>38923</v>
      </c>
      <c r="B1974">
        <v>5.3143799999999999</v>
      </c>
    </row>
    <row r="1975" spans="1:2" x14ac:dyDescent="0.35">
      <c r="A1975" s="1">
        <v>38924</v>
      </c>
      <c r="B1975">
        <v>5.32</v>
      </c>
    </row>
    <row r="1976" spans="1:2" x14ac:dyDescent="0.35">
      <c r="A1976" s="1">
        <v>38925</v>
      </c>
      <c r="B1976">
        <v>5.3337500000000002</v>
      </c>
    </row>
    <row r="1977" spans="1:2" x14ac:dyDescent="0.35">
      <c r="A1977" s="1">
        <v>38926</v>
      </c>
      <c r="B1977">
        <v>5.3324999999999996</v>
      </c>
    </row>
    <row r="1978" spans="1:2" x14ac:dyDescent="0.35">
      <c r="A1978" s="1">
        <v>38929</v>
      </c>
      <c r="B1978">
        <v>5.3306300000000002</v>
      </c>
    </row>
    <row r="1979" spans="1:2" x14ac:dyDescent="0.35">
      <c r="A1979" s="1">
        <v>38930</v>
      </c>
      <c r="B1979">
        <v>5.33188</v>
      </c>
    </row>
    <row r="1980" spans="1:2" x14ac:dyDescent="0.35">
      <c r="A1980" s="1">
        <v>38931</v>
      </c>
      <c r="B1980">
        <v>5.3443800000000001</v>
      </c>
    </row>
    <row r="1981" spans="1:2" x14ac:dyDescent="0.35">
      <c r="A1981" s="1">
        <v>38932</v>
      </c>
      <c r="B1981">
        <v>5.3624999999999998</v>
      </c>
    </row>
    <row r="1982" spans="1:2" x14ac:dyDescent="0.35">
      <c r="A1982" s="1">
        <v>38933</v>
      </c>
      <c r="B1982">
        <v>5.3856299999999999</v>
      </c>
    </row>
    <row r="1983" spans="1:2" x14ac:dyDescent="0.35">
      <c r="A1983" s="1">
        <v>38936</v>
      </c>
      <c r="B1983">
        <v>5.3456299999999999</v>
      </c>
    </row>
    <row r="1984" spans="1:2" x14ac:dyDescent="0.35">
      <c r="A1984" s="1">
        <v>38937</v>
      </c>
      <c r="B1984">
        <v>5.3481300000000003</v>
      </c>
    </row>
    <row r="1985" spans="1:2" x14ac:dyDescent="0.35">
      <c r="A1985" s="1">
        <v>38938</v>
      </c>
      <c r="B1985">
        <v>5.31</v>
      </c>
    </row>
    <row r="1986" spans="1:2" x14ac:dyDescent="0.35">
      <c r="A1986" s="1">
        <v>38939</v>
      </c>
      <c r="B1986">
        <v>5.31</v>
      </c>
    </row>
    <row r="1987" spans="1:2" x14ac:dyDescent="0.35">
      <c r="A1987" s="1">
        <v>38940</v>
      </c>
      <c r="B1987">
        <v>5.3125</v>
      </c>
    </row>
    <row r="1988" spans="1:2" x14ac:dyDescent="0.35">
      <c r="A1988" s="1">
        <v>38943</v>
      </c>
      <c r="B1988">
        <v>5.3137499999999998</v>
      </c>
    </row>
    <row r="1989" spans="1:2" x14ac:dyDescent="0.35">
      <c r="A1989" s="1">
        <v>38944</v>
      </c>
      <c r="B1989">
        <v>5.3118800000000004</v>
      </c>
    </row>
    <row r="1990" spans="1:2" x14ac:dyDescent="0.35">
      <c r="A1990" s="1">
        <v>38945</v>
      </c>
      <c r="B1990">
        <v>5.31</v>
      </c>
    </row>
    <row r="1991" spans="1:2" x14ac:dyDescent="0.35">
      <c r="A1991" s="1">
        <v>38946</v>
      </c>
      <c r="B1991">
        <v>5.3075000000000001</v>
      </c>
    </row>
    <row r="1992" spans="1:2" x14ac:dyDescent="0.35">
      <c r="A1992" s="1">
        <v>38947</v>
      </c>
      <c r="B1992">
        <v>5.3087499999999999</v>
      </c>
    </row>
    <row r="1993" spans="1:2" x14ac:dyDescent="0.35">
      <c r="A1993" s="1">
        <v>38950</v>
      </c>
      <c r="B1993">
        <v>5.3075000000000001</v>
      </c>
    </row>
    <row r="1994" spans="1:2" x14ac:dyDescent="0.35">
      <c r="A1994" s="1">
        <v>38951</v>
      </c>
      <c r="B1994">
        <v>5.3043800000000001</v>
      </c>
    </row>
    <row r="1995" spans="1:2" x14ac:dyDescent="0.35">
      <c r="A1995" s="1">
        <v>38952</v>
      </c>
      <c r="B1995">
        <v>5.30938</v>
      </c>
    </row>
    <row r="1996" spans="1:2" x14ac:dyDescent="0.35">
      <c r="A1996" s="1">
        <v>38953</v>
      </c>
      <c r="B1996">
        <v>5.3125</v>
      </c>
    </row>
    <row r="1997" spans="1:2" x14ac:dyDescent="0.35">
      <c r="A1997" s="1">
        <v>38954</v>
      </c>
      <c r="B1997">
        <v>5.3112500000000002</v>
      </c>
    </row>
    <row r="1998" spans="1:2" x14ac:dyDescent="0.35">
      <c r="A1998" s="1">
        <v>38957</v>
      </c>
      <c r="B1998">
        <v>5.3112500000000002</v>
      </c>
    </row>
    <row r="1999" spans="1:2" x14ac:dyDescent="0.35">
      <c r="A1999" s="1">
        <v>38958</v>
      </c>
      <c r="B1999">
        <v>5.3137499999999998</v>
      </c>
    </row>
    <row r="2000" spans="1:2" x14ac:dyDescent="0.35">
      <c r="A2000" s="1">
        <v>38959</v>
      </c>
      <c r="B2000">
        <v>5.3106299999999997</v>
      </c>
    </row>
    <row r="2001" spans="1:2" x14ac:dyDescent="0.35">
      <c r="A2001" s="1">
        <v>38960</v>
      </c>
      <c r="B2001">
        <v>5.3087499999999999</v>
      </c>
    </row>
    <row r="2002" spans="1:2" x14ac:dyDescent="0.35">
      <c r="A2002" s="1">
        <v>38961</v>
      </c>
      <c r="B2002">
        <v>5.3087499999999999</v>
      </c>
    </row>
    <row r="2003" spans="1:2" x14ac:dyDescent="0.35">
      <c r="A2003" s="1">
        <v>38964</v>
      </c>
      <c r="B2003">
        <v>5.3075000000000001</v>
      </c>
    </row>
    <row r="2004" spans="1:2" x14ac:dyDescent="0.35">
      <c r="A2004" s="1">
        <v>38965</v>
      </c>
      <c r="B2004">
        <v>5.3056299999999998</v>
      </c>
    </row>
    <row r="2005" spans="1:2" x14ac:dyDescent="0.35">
      <c r="A2005" s="1">
        <v>38966</v>
      </c>
      <c r="B2005">
        <v>5.3031300000000003</v>
      </c>
    </row>
    <row r="2006" spans="1:2" x14ac:dyDescent="0.35">
      <c r="A2006" s="1">
        <v>38967</v>
      </c>
      <c r="B2006">
        <v>5.30938</v>
      </c>
    </row>
    <row r="2007" spans="1:2" x14ac:dyDescent="0.35">
      <c r="A2007" s="1">
        <v>38968</v>
      </c>
      <c r="B2007">
        <v>5.31</v>
      </c>
    </row>
    <row r="2008" spans="1:2" x14ac:dyDescent="0.35">
      <c r="A2008" s="1">
        <v>38971</v>
      </c>
      <c r="B2008">
        <v>5.31</v>
      </c>
    </row>
    <row r="2009" spans="1:2" x14ac:dyDescent="0.35">
      <c r="A2009" s="1">
        <v>38972</v>
      </c>
      <c r="B2009">
        <v>5.31</v>
      </c>
    </row>
    <row r="2010" spans="1:2" x14ac:dyDescent="0.35">
      <c r="A2010" s="1">
        <v>38973</v>
      </c>
      <c r="B2010">
        <v>5.3112500000000002</v>
      </c>
    </row>
    <row r="2011" spans="1:2" x14ac:dyDescent="0.35">
      <c r="A2011" s="1">
        <v>38974</v>
      </c>
      <c r="B2011">
        <v>5.3075000000000001</v>
      </c>
    </row>
    <row r="2012" spans="1:2" x14ac:dyDescent="0.35">
      <c r="A2012" s="1">
        <v>38975</v>
      </c>
      <c r="B2012">
        <v>5.3062500000000004</v>
      </c>
    </row>
    <row r="2013" spans="1:2" x14ac:dyDescent="0.35">
      <c r="A2013" s="1">
        <v>38978</v>
      </c>
      <c r="B2013">
        <v>5.3031300000000003</v>
      </c>
    </row>
    <row r="2014" spans="1:2" x14ac:dyDescent="0.35">
      <c r="A2014" s="1">
        <v>38979</v>
      </c>
      <c r="B2014">
        <v>5.3018799999999997</v>
      </c>
    </row>
    <row r="2015" spans="1:2" x14ac:dyDescent="0.35">
      <c r="A2015" s="1">
        <v>38980</v>
      </c>
      <c r="B2015">
        <v>5.3</v>
      </c>
    </row>
    <row r="2016" spans="1:2" x14ac:dyDescent="0.35">
      <c r="A2016" s="1">
        <v>38981</v>
      </c>
      <c r="B2016">
        <v>5.3250000000000002</v>
      </c>
    </row>
    <row r="2017" spans="1:2" x14ac:dyDescent="0.35">
      <c r="A2017" s="1">
        <v>38982</v>
      </c>
      <c r="B2017">
        <v>5.3231299999999999</v>
      </c>
    </row>
    <row r="2018" spans="1:2" x14ac:dyDescent="0.35">
      <c r="A2018" s="1">
        <v>38985</v>
      </c>
      <c r="B2018">
        <v>5.3256300000000003</v>
      </c>
    </row>
    <row r="2019" spans="1:2" x14ac:dyDescent="0.35">
      <c r="A2019" s="1">
        <v>38986</v>
      </c>
      <c r="B2019">
        <v>5.3237500000000004</v>
      </c>
    </row>
    <row r="2020" spans="1:2" x14ac:dyDescent="0.35">
      <c r="A2020" s="1">
        <v>38987</v>
      </c>
      <c r="B2020">
        <v>5.3281299999999998</v>
      </c>
    </row>
    <row r="2021" spans="1:2" x14ac:dyDescent="0.35">
      <c r="A2021" s="1">
        <v>38988</v>
      </c>
      <c r="B2021">
        <v>5.3125</v>
      </c>
    </row>
    <row r="2022" spans="1:2" x14ac:dyDescent="0.35">
      <c r="A2022" s="1">
        <v>38989</v>
      </c>
      <c r="B2022">
        <v>5.3106299999999997</v>
      </c>
    </row>
    <row r="2023" spans="1:2" x14ac:dyDescent="0.35">
      <c r="A2023" s="1">
        <v>38992</v>
      </c>
      <c r="B2023">
        <v>5.3112500000000002</v>
      </c>
    </row>
    <row r="2024" spans="1:2" x14ac:dyDescent="0.35">
      <c r="A2024" s="1">
        <v>38993</v>
      </c>
      <c r="B2024">
        <v>5.3075000000000001</v>
      </c>
    </row>
    <row r="2025" spans="1:2" x14ac:dyDescent="0.35">
      <c r="A2025" s="1">
        <v>38994</v>
      </c>
      <c r="B2025">
        <v>5.3056299999999998</v>
      </c>
    </row>
    <row r="2026" spans="1:2" x14ac:dyDescent="0.35">
      <c r="A2026" s="1">
        <v>38995</v>
      </c>
      <c r="B2026">
        <v>5.30375</v>
      </c>
    </row>
    <row r="2027" spans="1:2" x14ac:dyDescent="0.35">
      <c r="A2027" s="1">
        <v>38996</v>
      </c>
      <c r="B2027">
        <v>5.3031300000000003</v>
      </c>
    </row>
    <row r="2028" spans="1:2" x14ac:dyDescent="0.35">
      <c r="A2028" s="1">
        <v>38999</v>
      </c>
      <c r="B2028">
        <v>5.3043800000000001</v>
      </c>
    </row>
    <row r="2029" spans="1:2" x14ac:dyDescent="0.35">
      <c r="A2029" s="1">
        <v>39000</v>
      </c>
      <c r="B2029">
        <v>5.30375</v>
      </c>
    </row>
    <row r="2030" spans="1:2" x14ac:dyDescent="0.35">
      <c r="A2030" s="1">
        <v>39001</v>
      </c>
      <c r="B2030">
        <v>5.3043800000000001</v>
      </c>
    </row>
    <row r="2031" spans="1:2" x14ac:dyDescent="0.35">
      <c r="A2031" s="1">
        <v>39002</v>
      </c>
      <c r="B2031">
        <v>5.3056299999999998</v>
      </c>
    </row>
    <row r="2032" spans="1:2" x14ac:dyDescent="0.35">
      <c r="A2032" s="1">
        <v>39003</v>
      </c>
      <c r="B2032">
        <v>5.3038299999999996</v>
      </c>
    </row>
    <row r="2033" spans="1:2" x14ac:dyDescent="0.35">
      <c r="A2033" s="1">
        <v>39006</v>
      </c>
      <c r="B2033">
        <v>5.3056299999999998</v>
      </c>
    </row>
    <row r="2034" spans="1:2" x14ac:dyDescent="0.35">
      <c r="A2034" s="1">
        <v>39007</v>
      </c>
      <c r="B2034">
        <v>5.3056299999999998</v>
      </c>
    </row>
    <row r="2035" spans="1:2" x14ac:dyDescent="0.35">
      <c r="A2035" s="1">
        <v>39008</v>
      </c>
      <c r="B2035">
        <v>5.3018799999999997</v>
      </c>
    </row>
    <row r="2036" spans="1:2" x14ac:dyDescent="0.35">
      <c r="A2036" s="1">
        <v>39009</v>
      </c>
      <c r="B2036">
        <v>5.3</v>
      </c>
    </row>
    <row r="2037" spans="1:2" x14ac:dyDescent="0.35">
      <c r="A2037" s="1">
        <v>39010</v>
      </c>
      <c r="B2037">
        <v>5.30063</v>
      </c>
    </row>
    <row r="2038" spans="1:2" x14ac:dyDescent="0.35">
      <c r="A2038" s="1">
        <v>39013</v>
      </c>
      <c r="B2038">
        <v>5.3087499999999999</v>
      </c>
    </row>
    <row r="2039" spans="1:2" x14ac:dyDescent="0.35">
      <c r="A2039" s="1">
        <v>39014</v>
      </c>
      <c r="B2039">
        <v>5.3062500000000004</v>
      </c>
    </row>
    <row r="2040" spans="1:2" x14ac:dyDescent="0.35">
      <c r="A2040" s="1">
        <v>39015</v>
      </c>
      <c r="B2040">
        <v>5.3056299999999998</v>
      </c>
    </row>
    <row r="2041" spans="1:2" x14ac:dyDescent="0.35">
      <c r="A2041" s="1">
        <v>39016</v>
      </c>
      <c r="B2041">
        <v>5.3081300000000002</v>
      </c>
    </row>
    <row r="2042" spans="1:2" x14ac:dyDescent="0.35">
      <c r="A2042" s="1">
        <v>39017</v>
      </c>
      <c r="B2042">
        <v>5.31</v>
      </c>
    </row>
    <row r="2043" spans="1:2" x14ac:dyDescent="0.35">
      <c r="A2043" s="1">
        <v>39020</v>
      </c>
      <c r="B2043">
        <v>5.30375</v>
      </c>
    </row>
    <row r="2044" spans="1:2" x14ac:dyDescent="0.35">
      <c r="A2044" s="1">
        <v>39021</v>
      </c>
      <c r="B2044">
        <v>5.3056299999999998</v>
      </c>
    </row>
    <row r="2045" spans="1:2" x14ac:dyDescent="0.35">
      <c r="A2045" s="1">
        <v>39022</v>
      </c>
      <c r="B2045">
        <v>5.3062500000000004</v>
      </c>
    </row>
    <row r="2046" spans="1:2" x14ac:dyDescent="0.35">
      <c r="A2046" s="1">
        <v>39023</v>
      </c>
      <c r="B2046">
        <v>5.3056299999999998</v>
      </c>
    </row>
    <row r="2047" spans="1:2" x14ac:dyDescent="0.35">
      <c r="A2047" s="1">
        <v>39024</v>
      </c>
      <c r="B2047">
        <v>5.3062500000000004</v>
      </c>
    </row>
    <row r="2048" spans="1:2" x14ac:dyDescent="0.35">
      <c r="A2048" s="1">
        <v>39027</v>
      </c>
      <c r="B2048">
        <v>5.3049999999999997</v>
      </c>
    </row>
    <row r="2049" spans="1:2" x14ac:dyDescent="0.35">
      <c r="A2049" s="1">
        <v>39028</v>
      </c>
      <c r="B2049">
        <v>5.3049999999999997</v>
      </c>
    </row>
    <row r="2050" spans="1:2" x14ac:dyDescent="0.35">
      <c r="A2050" s="1">
        <v>39029</v>
      </c>
      <c r="B2050">
        <v>5.30375</v>
      </c>
    </row>
    <row r="2051" spans="1:2" x14ac:dyDescent="0.35">
      <c r="A2051" s="1">
        <v>39030</v>
      </c>
      <c r="B2051">
        <v>5.3049999999999997</v>
      </c>
    </row>
    <row r="2052" spans="1:2" x14ac:dyDescent="0.35">
      <c r="A2052" s="1">
        <v>39031</v>
      </c>
      <c r="B2052">
        <v>5.3049999999999997</v>
      </c>
    </row>
    <row r="2053" spans="1:2" x14ac:dyDescent="0.35">
      <c r="A2053" s="1">
        <v>39034</v>
      </c>
      <c r="B2053">
        <v>5.3012499999999996</v>
      </c>
    </row>
    <row r="2054" spans="1:2" x14ac:dyDescent="0.35">
      <c r="A2054" s="1">
        <v>39035</v>
      </c>
      <c r="B2054">
        <v>5.3014099999999997</v>
      </c>
    </row>
    <row r="2055" spans="1:2" x14ac:dyDescent="0.35">
      <c r="A2055" s="1">
        <v>39036</v>
      </c>
      <c r="B2055">
        <v>5.3012499999999996</v>
      </c>
    </row>
    <row r="2056" spans="1:2" x14ac:dyDescent="0.35">
      <c r="A2056" s="1">
        <v>39037</v>
      </c>
      <c r="B2056">
        <v>5.3</v>
      </c>
    </row>
    <row r="2057" spans="1:2" x14ac:dyDescent="0.35">
      <c r="A2057" s="1">
        <v>39038</v>
      </c>
      <c r="B2057">
        <v>5.3</v>
      </c>
    </row>
    <row r="2058" spans="1:2" x14ac:dyDescent="0.35">
      <c r="A2058" s="1">
        <v>39041</v>
      </c>
      <c r="B2058">
        <v>5.3025000000000002</v>
      </c>
    </row>
    <row r="2059" spans="1:2" x14ac:dyDescent="0.35">
      <c r="A2059" s="1">
        <v>39042</v>
      </c>
      <c r="B2059">
        <v>5.3062500000000004</v>
      </c>
    </row>
    <row r="2060" spans="1:2" x14ac:dyDescent="0.35">
      <c r="A2060" s="1">
        <v>39043</v>
      </c>
      <c r="B2060">
        <v>5.3062500000000004</v>
      </c>
    </row>
    <row r="2061" spans="1:2" x14ac:dyDescent="0.35">
      <c r="A2061" s="1">
        <v>39044</v>
      </c>
      <c r="B2061">
        <v>5.3062500000000004</v>
      </c>
    </row>
    <row r="2062" spans="1:2" x14ac:dyDescent="0.35">
      <c r="A2062" s="1">
        <v>39045</v>
      </c>
      <c r="B2062">
        <v>5.3068799999999996</v>
      </c>
    </row>
    <row r="2063" spans="1:2" x14ac:dyDescent="0.35">
      <c r="A2063" s="1">
        <v>39048</v>
      </c>
      <c r="B2063">
        <v>5.3064900000000002</v>
      </c>
    </row>
    <row r="2064" spans="1:2" x14ac:dyDescent="0.35">
      <c r="A2064" s="1">
        <v>39049</v>
      </c>
      <c r="B2064">
        <v>5.3068799999999996</v>
      </c>
    </row>
    <row r="2065" spans="1:2" x14ac:dyDescent="0.35">
      <c r="A2065" s="1">
        <v>39050</v>
      </c>
      <c r="B2065">
        <v>5.30274</v>
      </c>
    </row>
    <row r="2066" spans="1:2" x14ac:dyDescent="0.35">
      <c r="A2066" s="1">
        <v>39051</v>
      </c>
      <c r="B2066">
        <v>5.3022200000000002</v>
      </c>
    </row>
    <row r="2067" spans="1:2" x14ac:dyDescent="0.35">
      <c r="A2067" s="1">
        <v>39052</v>
      </c>
      <c r="B2067">
        <v>5.30063</v>
      </c>
    </row>
    <row r="2068" spans="1:2" x14ac:dyDescent="0.35">
      <c r="A2068" s="1">
        <v>39055</v>
      </c>
      <c r="B2068">
        <v>5.30063</v>
      </c>
    </row>
    <row r="2069" spans="1:2" x14ac:dyDescent="0.35">
      <c r="A2069" s="1">
        <v>39056</v>
      </c>
      <c r="B2069">
        <v>5.3</v>
      </c>
    </row>
    <row r="2070" spans="1:2" x14ac:dyDescent="0.35">
      <c r="A2070" s="1">
        <v>39057</v>
      </c>
      <c r="B2070">
        <v>5.3</v>
      </c>
    </row>
    <row r="2071" spans="1:2" x14ac:dyDescent="0.35">
      <c r="A2071" s="1">
        <v>39058</v>
      </c>
      <c r="B2071">
        <v>5.3</v>
      </c>
    </row>
    <row r="2072" spans="1:2" x14ac:dyDescent="0.35">
      <c r="A2072" s="1">
        <v>39059</v>
      </c>
      <c r="B2072">
        <v>5.3</v>
      </c>
    </row>
    <row r="2073" spans="1:2" x14ac:dyDescent="0.35">
      <c r="A2073" s="1">
        <v>39062</v>
      </c>
      <c r="B2073">
        <v>5.3049999999999997</v>
      </c>
    </row>
    <row r="2074" spans="1:2" x14ac:dyDescent="0.35">
      <c r="A2074" s="1">
        <v>39063</v>
      </c>
      <c r="B2074">
        <v>5.3049999999999997</v>
      </c>
    </row>
    <row r="2075" spans="1:2" x14ac:dyDescent="0.35">
      <c r="A2075" s="1">
        <v>39064</v>
      </c>
      <c r="B2075">
        <v>5.30375</v>
      </c>
    </row>
    <row r="2076" spans="1:2" x14ac:dyDescent="0.35">
      <c r="A2076" s="1">
        <v>39065</v>
      </c>
      <c r="B2076">
        <v>5.3018799999999997</v>
      </c>
    </row>
    <row r="2077" spans="1:2" x14ac:dyDescent="0.35">
      <c r="A2077" s="1">
        <v>39066</v>
      </c>
      <c r="B2077">
        <v>5.3025000000000002</v>
      </c>
    </row>
    <row r="2078" spans="1:2" x14ac:dyDescent="0.35">
      <c r="A2078" s="1">
        <v>39069</v>
      </c>
      <c r="B2078">
        <v>5.3043800000000001</v>
      </c>
    </row>
    <row r="2079" spans="1:2" x14ac:dyDescent="0.35">
      <c r="A2079" s="1">
        <v>39070</v>
      </c>
      <c r="B2079">
        <v>5.3030499999999998</v>
      </c>
    </row>
    <row r="2080" spans="1:2" x14ac:dyDescent="0.35">
      <c r="A2080" s="1">
        <v>39071</v>
      </c>
      <c r="B2080">
        <v>5.3043800000000001</v>
      </c>
    </row>
    <row r="2081" spans="1:2" x14ac:dyDescent="0.35">
      <c r="A2081" s="1">
        <v>39072</v>
      </c>
      <c r="B2081">
        <v>5.3693799999999996</v>
      </c>
    </row>
    <row r="2082" spans="1:2" x14ac:dyDescent="0.35">
      <c r="A2082" s="1">
        <v>39073</v>
      </c>
      <c r="B2082">
        <v>5.3687500000000004</v>
      </c>
    </row>
    <row r="2083" spans="1:2" x14ac:dyDescent="0.35">
      <c r="A2083" s="1">
        <v>39076</v>
      </c>
      <c r="B2083">
        <v>5.3687500000000004</v>
      </c>
    </row>
    <row r="2084" spans="1:2" x14ac:dyDescent="0.35">
      <c r="A2084" s="1">
        <v>39077</v>
      </c>
      <c r="B2084">
        <v>5.3687500000000004</v>
      </c>
    </row>
    <row r="2085" spans="1:2" x14ac:dyDescent="0.35">
      <c r="A2085" s="1">
        <v>39078</v>
      </c>
      <c r="B2085">
        <v>5.3668800000000001</v>
      </c>
    </row>
    <row r="2086" spans="1:2" x14ac:dyDescent="0.35">
      <c r="A2086" s="1">
        <v>39079</v>
      </c>
      <c r="B2086">
        <v>5.3150000000000004</v>
      </c>
    </row>
    <row r="2087" spans="1:2" x14ac:dyDescent="0.35">
      <c r="A2087" s="1">
        <v>39080</v>
      </c>
      <c r="B2087">
        <v>5.3137499999999998</v>
      </c>
    </row>
    <row r="2088" spans="1:2" x14ac:dyDescent="0.35">
      <c r="A2088" s="1">
        <v>39083</v>
      </c>
      <c r="B2088">
        <v>5.3137499999999998</v>
      </c>
    </row>
    <row r="2089" spans="1:2" x14ac:dyDescent="0.35">
      <c r="A2089" s="1">
        <v>39084</v>
      </c>
      <c r="B2089">
        <v>5.31</v>
      </c>
    </row>
    <row r="2090" spans="1:2" x14ac:dyDescent="0.35">
      <c r="A2090" s="1">
        <v>39085</v>
      </c>
      <c r="B2090">
        <v>5.3062500000000004</v>
      </c>
    </row>
    <row r="2091" spans="1:2" x14ac:dyDescent="0.35">
      <c r="A2091" s="1">
        <v>39086</v>
      </c>
      <c r="B2091">
        <v>5.3062500000000004</v>
      </c>
    </row>
    <row r="2092" spans="1:2" x14ac:dyDescent="0.35">
      <c r="A2092" s="1">
        <v>39087</v>
      </c>
      <c r="B2092">
        <v>5.30375</v>
      </c>
    </row>
    <row r="2093" spans="1:2" x14ac:dyDescent="0.35">
      <c r="A2093" s="1">
        <v>39090</v>
      </c>
      <c r="B2093">
        <v>5.3031300000000003</v>
      </c>
    </row>
    <row r="2094" spans="1:2" x14ac:dyDescent="0.35">
      <c r="A2094" s="1">
        <v>39091</v>
      </c>
      <c r="B2094">
        <v>5.3081300000000002</v>
      </c>
    </row>
    <row r="2095" spans="1:2" x14ac:dyDescent="0.35">
      <c r="A2095" s="1">
        <v>39092</v>
      </c>
      <c r="B2095">
        <v>5.30938</v>
      </c>
    </row>
    <row r="2096" spans="1:2" x14ac:dyDescent="0.35">
      <c r="A2096" s="1">
        <v>39093</v>
      </c>
      <c r="B2096">
        <v>5.3087499999999999</v>
      </c>
    </row>
    <row r="2097" spans="1:2" x14ac:dyDescent="0.35">
      <c r="A2097" s="1">
        <v>39094</v>
      </c>
      <c r="B2097">
        <v>5.3049999999999997</v>
      </c>
    </row>
    <row r="2098" spans="1:2" x14ac:dyDescent="0.35">
      <c r="A2098" s="1">
        <v>39097</v>
      </c>
      <c r="B2098">
        <v>5.3062500000000004</v>
      </c>
    </row>
    <row r="2099" spans="1:2" x14ac:dyDescent="0.35">
      <c r="A2099" s="1">
        <v>39098</v>
      </c>
      <c r="B2099">
        <v>5.30375</v>
      </c>
    </row>
    <row r="2100" spans="1:2" x14ac:dyDescent="0.35">
      <c r="A2100" s="1">
        <v>39099</v>
      </c>
      <c r="B2100">
        <v>5.30375</v>
      </c>
    </row>
    <row r="2101" spans="1:2" x14ac:dyDescent="0.35">
      <c r="A2101" s="1">
        <v>39100</v>
      </c>
      <c r="B2101">
        <v>5.3018799999999997</v>
      </c>
    </row>
    <row r="2102" spans="1:2" x14ac:dyDescent="0.35">
      <c r="A2102" s="1">
        <v>39101</v>
      </c>
      <c r="B2102">
        <v>5.30375</v>
      </c>
    </row>
    <row r="2103" spans="1:2" x14ac:dyDescent="0.35">
      <c r="A2103" s="1">
        <v>39104</v>
      </c>
      <c r="B2103">
        <v>5.30063</v>
      </c>
    </row>
    <row r="2104" spans="1:2" x14ac:dyDescent="0.35">
      <c r="A2104" s="1">
        <v>39105</v>
      </c>
      <c r="B2104">
        <v>5.3043800000000001</v>
      </c>
    </row>
    <row r="2105" spans="1:2" x14ac:dyDescent="0.35">
      <c r="A2105" s="1">
        <v>39106</v>
      </c>
      <c r="B2105">
        <v>5.3018799999999997</v>
      </c>
    </row>
    <row r="2106" spans="1:2" x14ac:dyDescent="0.35">
      <c r="A2106" s="1">
        <v>39107</v>
      </c>
      <c r="B2106">
        <v>5.3049999999999997</v>
      </c>
    </row>
    <row r="2107" spans="1:2" x14ac:dyDescent="0.35">
      <c r="A2107" s="1">
        <v>39108</v>
      </c>
      <c r="B2107">
        <v>5.3056299999999998</v>
      </c>
    </row>
    <row r="2108" spans="1:2" x14ac:dyDescent="0.35">
      <c r="A2108" s="1">
        <v>39111</v>
      </c>
      <c r="B2108">
        <v>5.3075000000000001</v>
      </c>
    </row>
    <row r="2109" spans="1:2" x14ac:dyDescent="0.35">
      <c r="A2109" s="1">
        <v>39112</v>
      </c>
      <c r="B2109">
        <v>5.3056299999999998</v>
      </c>
    </row>
    <row r="2110" spans="1:2" x14ac:dyDescent="0.35">
      <c r="A2110" s="1">
        <v>39113</v>
      </c>
      <c r="B2110">
        <v>5.3031300000000003</v>
      </c>
    </row>
    <row r="2111" spans="1:2" x14ac:dyDescent="0.35">
      <c r="A2111" s="1">
        <v>39114</v>
      </c>
      <c r="B2111">
        <v>5.3031300000000003</v>
      </c>
    </row>
    <row r="2112" spans="1:2" x14ac:dyDescent="0.35">
      <c r="A2112" s="1">
        <v>39115</v>
      </c>
      <c r="B2112">
        <v>5.3031300000000003</v>
      </c>
    </row>
    <row r="2113" spans="1:2" x14ac:dyDescent="0.35">
      <c r="A2113" s="1">
        <v>39118</v>
      </c>
      <c r="B2113">
        <v>5.3031300000000003</v>
      </c>
    </row>
    <row r="2114" spans="1:2" x14ac:dyDescent="0.35">
      <c r="A2114" s="1">
        <v>39119</v>
      </c>
      <c r="B2114">
        <v>5.3031300000000003</v>
      </c>
    </row>
    <row r="2115" spans="1:2" x14ac:dyDescent="0.35">
      <c r="A2115" s="1">
        <v>39120</v>
      </c>
      <c r="B2115">
        <v>5.3025000000000002</v>
      </c>
    </row>
    <row r="2116" spans="1:2" x14ac:dyDescent="0.35">
      <c r="A2116" s="1">
        <v>39121</v>
      </c>
      <c r="B2116">
        <v>5.3031300000000003</v>
      </c>
    </row>
    <row r="2117" spans="1:2" x14ac:dyDescent="0.35">
      <c r="A2117" s="1">
        <v>39122</v>
      </c>
      <c r="B2117">
        <v>5.3031300000000003</v>
      </c>
    </row>
    <row r="2118" spans="1:2" x14ac:dyDescent="0.35">
      <c r="A2118" s="1">
        <v>39125</v>
      </c>
      <c r="B2118">
        <v>5.3025000000000002</v>
      </c>
    </row>
    <row r="2119" spans="1:2" x14ac:dyDescent="0.35">
      <c r="A2119" s="1">
        <v>39126</v>
      </c>
      <c r="B2119">
        <v>5.30375</v>
      </c>
    </row>
    <row r="2120" spans="1:2" x14ac:dyDescent="0.35">
      <c r="A2120" s="1">
        <v>39127</v>
      </c>
      <c r="B2120">
        <v>5.3043800000000001</v>
      </c>
    </row>
    <row r="2121" spans="1:2" x14ac:dyDescent="0.35">
      <c r="A2121" s="1">
        <v>39128</v>
      </c>
      <c r="B2121">
        <v>5.3049999999999997</v>
      </c>
    </row>
    <row r="2122" spans="1:2" x14ac:dyDescent="0.35">
      <c r="A2122" s="1">
        <v>39129</v>
      </c>
      <c r="B2122">
        <v>5.3043800000000001</v>
      </c>
    </row>
    <row r="2123" spans="1:2" x14ac:dyDescent="0.35">
      <c r="A2123" s="1">
        <v>39132</v>
      </c>
      <c r="B2123">
        <v>5.3043800000000001</v>
      </c>
    </row>
    <row r="2124" spans="1:2" x14ac:dyDescent="0.35">
      <c r="A2124" s="1">
        <v>39133</v>
      </c>
      <c r="B2124">
        <v>5.3087499999999999</v>
      </c>
    </row>
    <row r="2125" spans="1:2" x14ac:dyDescent="0.35">
      <c r="A2125" s="1">
        <v>39134</v>
      </c>
      <c r="B2125">
        <v>5.3087499999999999</v>
      </c>
    </row>
    <row r="2126" spans="1:2" x14ac:dyDescent="0.35">
      <c r="A2126" s="1">
        <v>39135</v>
      </c>
      <c r="B2126">
        <v>5.31</v>
      </c>
    </row>
    <row r="2127" spans="1:2" x14ac:dyDescent="0.35">
      <c r="A2127" s="1">
        <v>39136</v>
      </c>
      <c r="B2127">
        <v>5.30938</v>
      </c>
    </row>
    <row r="2128" spans="1:2" x14ac:dyDescent="0.35">
      <c r="A2128" s="1">
        <v>39139</v>
      </c>
      <c r="B2128">
        <v>5.31</v>
      </c>
    </row>
    <row r="2129" spans="1:2" x14ac:dyDescent="0.35">
      <c r="A2129" s="1">
        <v>39140</v>
      </c>
      <c r="B2129">
        <v>5.31</v>
      </c>
    </row>
    <row r="2130" spans="1:2" x14ac:dyDescent="0.35">
      <c r="A2130" s="1">
        <v>39141</v>
      </c>
      <c r="B2130">
        <v>5.3087499999999999</v>
      </c>
    </row>
    <row r="2131" spans="1:2" x14ac:dyDescent="0.35">
      <c r="A2131" s="1">
        <v>39142</v>
      </c>
      <c r="B2131">
        <v>5.3085000000000004</v>
      </c>
    </row>
    <row r="2132" spans="1:2" x14ac:dyDescent="0.35">
      <c r="A2132" s="1">
        <v>39143</v>
      </c>
      <c r="B2132">
        <v>5.3085000000000004</v>
      </c>
    </row>
    <row r="2133" spans="1:2" x14ac:dyDescent="0.35">
      <c r="A2133" s="1">
        <v>39146</v>
      </c>
      <c r="B2133">
        <v>5.3047500000000003</v>
      </c>
    </row>
    <row r="2134" spans="1:2" x14ac:dyDescent="0.35">
      <c r="A2134" s="1">
        <v>39147</v>
      </c>
      <c r="B2134">
        <v>5.3081300000000002</v>
      </c>
    </row>
    <row r="2135" spans="1:2" x14ac:dyDescent="0.35">
      <c r="A2135" s="1">
        <v>39148</v>
      </c>
      <c r="B2135">
        <v>5.3081300000000002</v>
      </c>
    </row>
    <row r="2136" spans="1:2" x14ac:dyDescent="0.35">
      <c r="A2136" s="1">
        <v>39149</v>
      </c>
      <c r="B2136">
        <v>5.3081300000000002</v>
      </c>
    </row>
    <row r="2137" spans="1:2" x14ac:dyDescent="0.35">
      <c r="A2137" s="1">
        <v>39150</v>
      </c>
      <c r="B2137">
        <v>5.30938</v>
      </c>
    </row>
    <row r="2138" spans="1:2" x14ac:dyDescent="0.35">
      <c r="A2138" s="1">
        <v>39153</v>
      </c>
      <c r="B2138">
        <v>5.31</v>
      </c>
    </row>
    <row r="2139" spans="1:2" x14ac:dyDescent="0.35">
      <c r="A2139" s="1">
        <v>39154</v>
      </c>
      <c r="B2139">
        <v>5.31</v>
      </c>
    </row>
    <row r="2140" spans="1:2" x14ac:dyDescent="0.35">
      <c r="A2140" s="1">
        <v>39155</v>
      </c>
      <c r="B2140">
        <v>5.31</v>
      </c>
    </row>
    <row r="2141" spans="1:2" x14ac:dyDescent="0.35">
      <c r="A2141" s="1">
        <v>39156</v>
      </c>
      <c r="B2141">
        <v>5.31</v>
      </c>
    </row>
    <row r="2142" spans="1:2" x14ac:dyDescent="0.35">
      <c r="A2142" s="1">
        <v>39157</v>
      </c>
      <c r="B2142">
        <v>5.31</v>
      </c>
    </row>
    <row r="2143" spans="1:2" x14ac:dyDescent="0.35">
      <c r="A2143" s="1">
        <v>39160</v>
      </c>
      <c r="B2143">
        <v>5.31</v>
      </c>
    </row>
    <row r="2144" spans="1:2" x14ac:dyDescent="0.35">
      <c r="A2144" s="1">
        <v>39161</v>
      </c>
      <c r="B2144">
        <v>5.31</v>
      </c>
    </row>
    <row r="2145" spans="1:2" x14ac:dyDescent="0.35">
      <c r="A2145" s="1">
        <v>39162</v>
      </c>
      <c r="B2145">
        <v>5.3097500000000002</v>
      </c>
    </row>
    <row r="2146" spans="1:2" x14ac:dyDescent="0.35">
      <c r="A2146" s="1">
        <v>39163</v>
      </c>
      <c r="B2146">
        <v>5.33</v>
      </c>
    </row>
    <row r="2147" spans="1:2" x14ac:dyDescent="0.35">
      <c r="A2147" s="1">
        <v>39164</v>
      </c>
      <c r="B2147">
        <v>5.335</v>
      </c>
    </row>
    <row r="2148" spans="1:2" x14ac:dyDescent="0.35">
      <c r="A2148" s="1">
        <v>39167</v>
      </c>
      <c r="B2148">
        <v>5.335</v>
      </c>
    </row>
    <row r="2149" spans="1:2" x14ac:dyDescent="0.35">
      <c r="A2149" s="1">
        <v>39168</v>
      </c>
      <c r="B2149">
        <v>5.3356300000000001</v>
      </c>
    </row>
    <row r="2150" spans="1:2" x14ac:dyDescent="0.35">
      <c r="A2150" s="1">
        <v>39169</v>
      </c>
      <c r="B2150">
        <v>5.3412499999999996</v>
      </c>
    </row>
    <row r="2151" spans="1:2" x14ac:dyDescent="0.35">
      <c r="A2151" s="1">
        <v>39170</v>
      </c>
      <c r="B2151">
        <v>5.3187499999999996</v>
      </c>
    </row>
    <row r="2152" spans="1:2" x14ac:dyDescent="0.35">
      <c r="A2152" s="1">
        <v>39171</v>
      </c>
      <c r="B2152">
        <v>5.31813</v>
      </c>
    </row>
    <row r="2153" spans="1:2" x14ac:dyDescent="0.35">
      <c r="A2153" s="1">
        <v>39174</v>
      </c>
      <c r="B2153">
        <v>5.3156299999999996</v>
      </c>
    </row>
    <row r="2154" spans="1:2" x14ac:dyDescent="0.35">
      <c r="A2154" s="1">
        <v>39175</v>
      </c>
      <c r="B2154">
        <v>5.3143799999999999</v>
      </c>
    </row>
    <row r="2155" spans="1:2" x14ac:dyDescent="0.35">
      <c r="A2155" s="1">
        <v>39176</v>
      </c>
      <c r="B2155">
        <v>5.3147500000000001</v>
      </c>
    </row>
    <row r="2156" spans="1:2" x14ac:dyDescent="0.35">
      <c r="A2156" s="1">
        <v>39177</v>
      </c>
      <c r="B2156">
        <v>5.3162500000000001</v>
      </c>
    </row>
    <row r="2157" spans="1:2" x14ac:dyDescent="0.35">
      <c r="A2157" s="1">
        <v>39178</v>
      </c>
      <c r="B2157">
        <v>5.3162500000000001</v>
      </c>
    </row>
    <row r="2158" spans="1:2" x14ac:dyDescent="0.35">
      <c r="A2158" s="1">
        <v>39181</v>
      </c>
      <c r="B2158">
        <v>5.3162500000000001</v>
      </c>
    </row>
    <row r="2159" spans="1:2" x14ac:dyDescent="0.35">
      <c r="A2159" s="1">
        <v>39182</v>
      </c>
      <c r="B2159">
        <v>5.3185000000000002</v>
      </c>
    </row>
    <row r="2160" spans="1:2" x14ac:dyDescent="0.35">
      <c r="A2160" s="1">
        <v>39183</v>
      </c>
      <c r="B2160">
        <v>5.32</v>
      </c>
    </row>
    <row r="2161" spans="1:2" x14ac:dyDescent="0.35">
      <c r="A2161" s="1">
        <v>39184</v>
      </c>
      <c r="B2161">
        <v>5.32</v>
      </c>
    </row>
    <row r="2162" spans="1:2" x14ac:dyDescent="0.35">
      <c r="A2162" s="1">
        <v>39185</v>
      </c>
      <c r="B2162">
        <v>5.32</v>
      </c>
    </row>
    <row r="2163" spans="1:2" x14ac:dyDescent="0.35">
      <c r="A2163" s="1">
        <v>39188</v>
      </c>
      <c r="B2163">
        <v>5.32</v>
      </c>
    </row>
    <row r="2164" spans="1:2" x14ac:dyDescent="0.35">
      <c r="A2164" s="1">
        <v>39189</v>
      </c>
      <c r="B2164">
        <v>5.32</v>
      </c>
    </row>
    <row r="2165" spans="1:2" x14ac:dyDescent="0.35">
      <c r="A2165" s="1">
        <v>39190</v>
      </c>
      <c r="B2165">
        <v>5.32</v>
      </c>
    </row>
    <row r="2166" spans="1:2" x14ac:dyDescent="0.35">
      <c r="A2166" s="1">
        <v>39191</v>
      </c>
      <c r="B2166">
        <v>5.3156299999999996</v>
      </c>
    </row>
    <row r="2167" spans="1:2" x14ac:dyDescent="0.35">
      <c r="A2167" s="1">
        <v>39192</v>
      </c>
      <c r="B2167">
        <v>5.3193799999999998</v>
      </c>
    </row>
    <row r="2168" spans="1:2" x14ac:dyDescent="0.35">
      <c r="A2168" s="1">
        <v>39195</v>
      </c>
      <c r="B2168">
        <v>5.32</v>
      </c>
    </row>
    <row r="2169" spans="1:2" x14ac:dyDescent="0.35">
      <c r="A2169" s="1">
        <v>39196</v>
      </c>
      <c r="B2169">
        <v>5.32</v>
      </c>
    </row>
    <row r="2170" spans="1:2" x14ac:dyDescent="0.35">
      <c r="A2170" s="1">
        <v>39197</v>
      </c>
      <c r="B2170">
        <v>5.32</v>
      </c>
    </row>
    <row r="2171" spans="1:2" x14ac:dyDescent="0.35">
      <c r="A2171" s="1">
        <v>39198</v>
      </c>
      <c r="B2171">
        <v>5.32</v>
      </c>
    </row>
    <row r="2172" spans="1:2" x14ac:dyDescent="0.35">
      <c r="A2172" s="1">
        <v>39199</v>
      </c>
      <c r="B2172">
        <v>5.32</v>
      </c>
    </row>
    <row r="2173" spans="1:2" x14ac:dyDescent="0.35">
      <c r="A2173" s="1">
        <v>39202</v>
      </c>
      <c r="B2173">
        <v>5.3187499999999996</v>
      </c>
    </row>
    <row r="2174" spans="1:2" x14ac:dyDescent="0.35">
      <c r="A2174" s="1">
        <v>39203</v>
      </c>
      <c r="B2174">
        <v>5.3168800000000003</v>
      </c>
    </row>
    <row r="2175" spans="1:2" x14ac:dyDescent="0.35">
      <c r="A2175" s="1">
        <v>39204</v>
      </c>
      <c r="B2175">
        <v>5.3162500000000001</v>
      </c>
    </row>
    <row r="2176" spans="1:2" x14ac:dyDescent="0.35">
      <c r="A2176" s="1">
        <v>39205</v>
      </c>
      <c r="B2176">
        <v>5.3156299999999996</v>
      </c>
    </row>
    <row r="2177" spans="1:2" x14ac:dyDescent="0.35">
      <c r="A2177" s="1">
        <v>39206</v>
      </c>
      <c r="B2177">
        <v>5.3156299999999996</v>
      </c>
    </row>
    <row r="2178" spans="1:2" x14ac:dyDescent="0.35">
      <c r="A2178" s="1">
        <v>39209</v>
      </c>
      <c r="B2178">
        <v>5.3156299999999996</v>
      </c>
    </row>
    <row r="2179" spans="1:2" x14ac:dyDescent="0.35">
      <c r="A2179" s="1">
        <v>39210</v>
      </c>
      <c r="B2179">
        <v>5.3118800000000004</v>
      </c>
    </row>
    <row r="2180" spans="1:2" x14ac:dyDescent="0.35">
      <c r="A2180" s="1">
        <v>39211</v>
      </c>
      <c r="B2180">
        <v>5.3138800000000002</v>
      </c>
    </row>
    <row r="2181" spans="1:2" x14ac:dyDescent="0.35">
      <c r="A2181" s="1">
        <v>39212</v>
      </c>
      <c r="B2181">
        <v>5.3144999999999998</v>
      </c>
    </row>
    <row r="2182" spans="1:2" x14ac:dyDescent="0.35">
      <c r="A2182" s="1">
        <v>39213</v>
      </c>
      <c r="B2182">
        <v>5.3144999999999998</v>
      </c>
    </row>
    <row r="2183" spans="1:2" x14ac:dyDescent="0.35">
      <c r="A2183" s="1">
        <v>39216</v>
      </c>
      <c r="B2183">
        <v>5.3120000000000003</v>
      </c>
    </row>
    <row r="2184" spans="1:2" x14ac:dyDescent="0.35">
      <c r="A2184" s="1">
        <v>39217</v>
      </c>
      <c r="B2184">
        <v>5.3135000000000003</v>
      </c>
    </row>
    <row r="2185" spans="1:2" x14ac:dyDescent="0.35">
      <c r="A2185" s="1">
        <v>39218</v>
      </c>
      <c r="B2185">
        <v>5.3147500000000001</v>
      </c>
    </row>
    <row r="2186" spans="1:2" x14ac:dyDescent="0.35">
      <c r="A2186" s="1">
        <v>39219</v>
      </c>
      <c r="B2186">
        <v>5.3148799999999996</v>
      </c>
    </row>
    <row r="2187" spans="1:2" x14ac:dyDescent="0.35">
      <c r="A2187" s="1">
        <v>39220</v>
      </c>
      <c r="B2187">
        <v>5.3148799999999996</v>
      </c>
    </row>
    <row r="2188" spans="1:2" x14ac:dyDescent="0.35">
      <c r="A2188" s="1">
        <v>39223</v>
      </c>
      <c r="B2188">
        <v>5.3142500000000004</v>
      </c>
    </row>
    <row r="2189" spans="1:2" x14ac:dyDescent="0.35">
      <c r="A2189" s="1">
        <v>39224</v>
      </c>
      <c r="B2189">
        <v>5.3162500000000001</v>
      </c>
    </row>
    <row r="2190" spans="1:2" x14ac:dyDescent="0.35">
      <c r="A2190" s="1">
        <v>39225</v>
      </c>
      <c r="B2190">
        <v>5.3194999999999997</v>
      </c>
    </row>
    <row r="2191" spans="1:2" x14ac:dyDescent="0.35">
      <c r="A2191" s="1">
        <v>39226</v>
      </c>
      <c r="B2191">
        <v>5.32</v>
      </c>
    </row>
    <row r="2192" spans="1:2" x14ac:dyDescent="0.35">
      <c r="A2192" s="1">
        <v>39227</v>
      </c>
      <c r="B2192">
        <v>5.32</v>
      </c>
    </row>
    <row r="2193" spans="1:2" x14ac:dyDescent="0.35">
      <c r="A2193" s="1">
        <v>39230</v>
      </c>
      <c r="B2193">
        <v>5.32</v>
      </c>
    </row>
    <row r="2194" spans="1:2" x14ac:dyDescent="0.35">
      <c r="A2194" s="1">
        <v>39231</v>
      </c>
      <c r="B2194">
        <v>5.32</v>
      </c>
    </row>
    <row r="2195" spans="1:2" x14ac:dyDescent="0.35">
      <c r="A2195" s="1">
        <v>39232</v>
      </c>
      <c r="B2195">
        <v>5.31813</v>
      </c>
    </row>
    <row r="2196" spans="1:2" x14ac:dyDescent="0.35">
      <c r="A2196" s="1">
        <v>39233</v>
      </c>
      <c r="B2196">
        <v>5.3193799999999998</v>
      </c>
    </row>
    <row r="2197" spans="1:2" x14ac:dyDescent="0.35">
      <c r="A2197" s="1">
        <v>39234</v>
      </c>
      <c r="B2197">
        <v>5.3168800000000003</v>
      </c>
    </row>
    <row r="2198" spans="1:2" x14ac:dyDescent="0.35">
      <c r="A2198" s="1">
        <v>39237</v>
      </c>
      <c r="B2198">
        <v>5.3162500000000001</v>
      </c>
    </row>
    <row r="2199" spans="1:2" x14ac:dyDescent="0.35">
      <c r="A2199" s="1">
        <v>39238</v>
      </c>
      <c r="B2199">
        <v>5.3174999999999999</v>
      </c>
    </row>
    <row r="2200" spans="1:2" x14ac:dyDescent="0.35">
      <c r="A2200" s="1">
        <v>39239</v>
      </c>
      <c r="B2200">
        <v>5.3174999999999999</v>
      </c>
    </row>
    <row r="2201" spans="1:2" x14ac:dyDescent="0.35">
      <c r="A2201" s="1">
        <v>39240</v>
      </c>
      <c r="B2201">
        <v>5.31813</v>
      </c>
    </row>
    <row r="2202" spans="1:2" x14ac:dyDescent="0.35">
      <c r="A2202" s="1">
        <v>39241</v>
      </c>
      <c r="B2202">
        <v>5.3185000000000002</v>
      </c>
    </row>
    <row r="2203" spans="1:2" x14ac:dyDescent="0.35">
      <c r="A2203" s="1">
        <v>39244</v>
      </c>
      <c r="B2203">
        <v>5.32</v>
      </c>
    </row>
    <row r="2204" spans="1:2" x14ac:dyDescent="0.35">
      <c r="A2204" s="1">
        <v>39245</v>
      </c>
      <c r="B2204">
        <v>5.32</v>
      </c>
    </row>
    <row r="2205" spans="1:2" x14ac:dyDescent="0.35">
      <c r="A2205" s="1">
        <v>39246</v>
      </c>
      <c r="B2205">
        <v>5.32</v>
      </c>
    </row>
    <row r="2206" spans="1:2" x14ac:dyDescent="0.35">
      <c r="A2206" s="1">
        <v>39247</v>
      </c>
      <c r="B2206">
        <v>5.32</v>
      </c>
    </row>
    <row r="2207" spans="1:2" x14ac:dyDescent="0.35">
      <c r="A2207" s="1">
        <v>39248</v>
      </c>
      <c r="B2207">
        <v>5.32</v>
      </c>
    </row>
    <row r="2208" spans="1:2" x14ac:dyDescent="0.35">
      <c r="A2208" s="1">
        <v>39251</v>
      </c>
      <c r="B2208">
        <v>5.3187499999999996</v>
      </c>
    </row>
    <row r="2209" spans="1:2" x14ac:dyDescent="0.35">
      <c r="A2209" s="1">
        <v>39252</v>
      </c>
      <c r="B2209">
        <v>5.3182499999999999</v>
      </c>
    </row>
    <row r="2210" spans="1:2" x14ac:dyDescent="0.35">
      <c r="A2210" s="1">
        <v>39253</v>
      </c>
      <c r="B2210">
        <v>5.3172499999999996</v>
      </c>
    </row>
    <row r="2211" spans="1:2" x14ac:dyDescent="0.35">
      <c r="A2211" s="1">
        <v>39254</v>
      </c>
      <c r="B2211">
        <v>5.3362499999999997</v>
      </c>
    </row>
    <row r="2212" spans="1:2" x14ac:dyDescent="0.35">
      <c r="A2212" s="1">
        <v>39255</v>
      </c>
      <c r="B2212">
        <v>5.34</v>
      </c>
    </row>
    <row r="2213" spans="1:2" x14ac:dyDescent="0.35">
      <c r="A2213" s="1">
        <v>39258</v>
      </c>
      <c r="B2213">
        <v>5.34375</v>
      </c>
    </row>
    <row r="2214" spans="1:2" x14ac:dyDescent="0.35">
      <c r="A2214" s="1">
        <v>39259</v>
      </c>
      <c r="B2214">
        <v>5.35</v>
      </c>
    </row>
    <row r="2215" spans="1:2" x14ac:dyDescent="0.35">
      <c r="A2215" s="1">
        <v>39260</v>
      </c>
      <c r="B2215">
        <v>5.3550000000000004</v>
      </c>
    </row>
    <row r="2216" spans="1:2" x14ac:dyDescent="0.35">
      <c r="A2216" s="1">
        <v>39261</v>
      </c>
      <c r="B2216">
        <v>5.32</v>
      </c>
    </row>
    <row r="2217" spans="1:2" x14ac:dyDescent="0.35">
      <c r="A2217" s="1">
        <v>39262</v>
      </c>
      <c r="B2217">
        <v>5.32</v>
      </c>
    </row>
    <row r="2218" spans="1:2" x14ac:dyDescent="0.35">
      <c r="A2218" s="1">
        <v>39265</v>
      </c>
      <c r="B2218">
        <v>5.3187499999999996</v>
      </c>
    </row>
    <row r="2219" spans="1:2" x14ac:dyDescent="0.35">
      <c r="A2219" s="1">
        <v>39266</v>
      </c>
      <c r="B2219">
        <v>5.3172499999999996</v>
      </c>
    </row>
    <row r="2220" spans="1:2" x14ac:dyDescent="0.35">
      <c r="A2220" s="1">
        <v>39267</v>
      </c>
      <c r="B2220">
        <v>5.3185000000000002</v>
      </c>
    </row>
    <row r="2221" spans="1:2" x14ac:dyDescent="0.35">
      <c r="A2221" s="1">
        <v>39268</v>
      </c>
      <c r="B2221">
        <v>5.3185000000000002</v>
      </c>
    </row>
    <row r="2222" spans="1:2" x14ac:dyDescent="0.35">
      <c r="A2222" s="1">
        <v>39269</v>
      </c>
      <c r="B2222">
        <v>5.3159999999999998</v>
      </c>
    </row>
    <row r="2223" spans="1:2" x14ac:dyDescent="0.35">
      <c r="A2223" s="1">
        <v>39272</v>
      </c>
      <c r="B2223">
        <v>5.3141300000000005</v>
      </c>
    </row>
    <row r="2224" spans="1:2" x14ac:dyDescent="0.35">
      <c r="A2224" s="1">
        <v>39273</v>
      </c>
      <c r="B2224">
        <v>5.3153800000000002</v>
      </c>
    </row>
    <row r="2225" spans="1:2" x14ac:dyDescent="0.35">
      <c r="A2225" s="1">
        <v>39274</v>
      </c>
      <c r="B2225">
        <v>5.31663</v>
      </c>
    </row>
    <row r="2226" spans="1:2" x14ac:dyDescent="0.35">
      <c r="A2226" s="1">
        <v>39275</v>
      </c>
      <c r="B2226">
        <v>5.3172499999999996</v>
      </c>
    </row>
    <row r="2227" spans="1:2" x14ac:dyDescent="0.35">
      <c r="A2227" s="1">
        <v>39276</v>
      </c>
      <c r="B2227">
        <v>5.3168800000000003</v>
      </c>
    </row>
    <row r="2228" spans="1:2" x14ac:dyDescent="0.35">
      <c r="A2228" s="1">
        <v>39279</v>
      </c>
      <c r="B2228">
        <v>5.3151299999999999</v>
      </c>
    </row>
    <row r="2229" spans="1:2" x14ac:dyDescent="0.35">
      <c r="A2229" s="1">
        <v>39280</v>
      </c>
      <c r="B2229">
        <v>5.3118800000000004</v>
      </c>
    </row>
    <row r="2230" spans="1:2" x14ac:dyDescent="0.35">
      <c r="A2230" s="1">
        <v>39281</v>
      </c>
      <c r="B2230">
        <v>5.3116300000000001</v>
      </c>
    </row>
    <row r="2231" spans="1:2" x14ac:dyDescent="0.35">
      <c r="A2231" s="1">
        <v>39282</v>
      </c>
      <c r="B2231">
        <v>5.3135000000000003</v>
      </c>
    </row>
    <row r="2232" spans="1:2" x14ac:dyDescent="0.35">
      <c r="A2232" s="1">
        <v>39283</v>
      </c>
      <c r="B2232">
        <v>5.3138800000000002</v>
      </c>
    </row>
    <row r="2233" spans="1:2" x14ac:dyDescent="0.35">
      <c r="A2233" s="1">
        <v>39286</v>
      </c>
      <c r="B2233">
        <v>5.3185000000000002</v>
      </c>
    </row>
    <row r="2234" spans="1:2" x14ac:dyDescent="0.35">
      <c r="A2234" s="1">
        <v>39287</v>
      </c>
      <c r="B2234">
        <v>5.32</v>
      </c>
    </row>
    <row r="2235" spans="1:2" x14ac:dyDescent="0.35">
      <c r="A2235" s="1">
        <v>39288</v>
      </c>
      <c r="B2235">
        <v>5.32</v>
      </c>
    </row>
    <row r="2236" spans="1:2" x14ac:dyDescent="0.35">
      <c r="A2236" s="1">
        <v>39289</v>
      </c>
      <c r="B2236">
        <v>5.32</v>
      </c>
    </row>
    <row r="2237" spans="1:2" x14ac:dyDescent="0.35">
      <c r="A2237" s="1">
        <v>39290</v>
      </c>
      <c r="B2237">
        <v>5.32125</v>
      </c>
    </row>
    <row r="2238" spans="1:2" x14ac:dyDescent="0.35">
      <c r="A2238" s="1">
        <v>39293</v>
      </c>
      <c r="B2238">
        <v>5.3206300000000004</v>
      </c>
    </row>
    <row r="2239" spans="1:2" x14ac:dyDescent="0.35">
      <c r="A2239" s="1">
        <v>39294</v>
      </c>
      <c r="B2239">
        <v>5.3206300000000004</v>
      </c>
    </row>
    <row r="2240" spans="1:2" x14ac:dyDescent="0.35">
      <c r="A2240" s="1">
        <v>39295</v>
      </c>
      <c r="B2240">
        <v>5.32125</v>
      </c>
    </row>
    <row r="2241" spans="1:2" x14ac:dyDescent="0.35">
      <c r="A2241" s="1">
        <v>39296</v>
      </c>
      <c r="B2241">
        <v>5.32125</v>
      </c>
    </row>
    <row r="2242" spans="1:2" x14ac:dyDescent="0.35">
      <c r="A2242" s="1">
        <v>39297</v>
      </c>
      <c r="B2242">
        <v>5.32</v>
      </c>
    </row>
    <row r="2243" spans="1:2" x14ac:dyDescent="0.35">
      <c r="A2243" s="1">
        <v>39300</v>
      </c>
      <c r="B2243">
        <v>5.32</v>
      </c>
    </row>
    <row r="2244" spans="1:2" x14ac:dyDescent="0.35">
      <c r="A2244" s="1">
        <v>39301</v>
      </c>
      <c r="B2244">
        <v>5.32</v>
      </c>
    </row>
    <row r="2245" spans="1:2" x14ac:dyDescent="0.35">
      <c r="A2245" s="1">
        <v>39302</v>
      </c>
      <c r="B2245">
        <v>5.34063</v>
      </c>
    </row>
    <row r="2246" spans="1:2" x14ac:dyDescent="0.35">
      <c r="A2246" s="1">
        <v>39303</v>
      </c>
      <c r="B2246">
        <v>5.6624999999999996</v>
      </c>
    </row>
    <row r="2247" spans="1:2" x14ac:dyDescent="0.35">
      <c r="A2247" s="1">
        <v>39304</v>
      </c>
      <c r="B2247">
        <v>6.0062499999999996</v>
      </c>
    </row>
    <row r="2248" spans="1:2" x14ac:dyDescent="0.35">
      <c r="A2248" s="1">
        <v>39307</v>
      </c>
      <c r="B2248">
        <v>5.8250000000000002</v>
      </c>
    </row>
    <row r="2249" spans="1:2" x14ac:dyDescent="0.35">
      <c r="A2249" s="1">
        <v>39308</v>
      </c>
      <c r="B2249">
        <v>5.5662500000000001</v>
      </c>
    </row>
    <row r="2250" spans="1:2" x14ac:dyDescent="0.35">
      <c r="A2250" s="1">
        <v>39309</v>
      </c>
      <c r="B2250">
        <v>5.4874999999999998</v>
      </c>
    </row>
    <row r="2251" spans="1:2" x14ac:dyDescent="0.35">
      <c r="A2251" s="1">
        <v>39310</v>
      </c>
      <c r="B2251">
        <v>5.3887499999999999</v>
      </c>
    </row>
    <row r="2252" spans="1:2" x14ac:dyDescent="0.35">
      <c r="A2252" s="1">
        <v>39311</v>
      </c>
      <c r="B2252">
        <v>5.4187500000000002</v>
      </c>
    </row>
    <row r="2253" spans="1:2" x14ac:dyDescent="0.35">
      <c r="A2253" s="1">
        <v>39314</v>
      </c>
      <c r="B2253">
        <v>5.4050000000000002</v>
      </c>
    </row>
    <row r="2254" spans="1:2" x14ac:dyDescent="0.35">
      <c r="A2254" s="1">
        <v>39315</v>
      </c>
      <c r="B2254">
        <v>5.4212499999999997</v>
      </c>
    </row>
    <row r="2255" spans="1:2" x14ac:dyDescent="0.35">
      <c r="A2255" s="1">
        <v>39316</v>
      </c>
      <c r="B2255">
        <v>5.4106300000000003</v>
      </c>
    </row>
    <row r="2256" spans="1:2" x14ac:dyDescent="0.35">
      <c r="A2256" s="1">
        <v>39317</v>
      </c>
      <c r="B2256">
        <v>5.4249999999999998</v>
      </c>
    </row>
    <row r="2257" spans="1:2" x14ac:dyDescent="0.35">
      <c r="A2257" s="1">
        <v>39318</v>
      </c>
      <c r="B2257">
        <v>5.4262499999999996</v>
      </c>
    </row>
    <row r="2258" spans="1:2" x14ac:dyDescent="0.35">
      <c r="A2258" s="1">
        <v>39321</v>
      </c>
      <c r="B2258">
        <v>5.4262499999999996</v>
      </c>
    </row>
    <row r="2259" spans="1:2" x14ac:dyDescent="0.35">
      <c r="A2259" s="1">
        <v>39322</v>
      </c>
      <c r="B2259">
        <v>5.45</v>
      </c>
    </row>
    <row r="2260" spans="1:2" x14ac:dyDescent="0.35">
      <c r="A2260" s="1">
        <v>39323</v>
      </c>
      <c r="B2260">
        <v>5.6</v>
      </c>
    </row>
    <row r="2261" spans="1:2" x14ac:dyDescent="0.35">
      <c r="A2261" s="1">
        <v>39324</v>
      </c>
      <c r="B2261">
        <v>5.6950000000000003</v>
      </c>
    </row>
    <row r="2262" spans="1:2" x14ac:dyDescent="0.35">
      <c r="A2262" s="1">
        <v>39325</v>
      </c>
      <c r="B2262">
        <v>5.7062499999999998</v>
      </c>
    </row>
    <row r="2263" spans="1:2" x14ac:dyDescent="0.35">
      <c r="A2263" s="1">
        <v>39328</v>
      </c>
      <c r="B2263">
        <v>5.7725</v>
      </c>
    </row>
    <row r="2264" spans="1:2" x14ac:dyDescent="0.35">
      <c r="A2264" s="1">
        <v>39329</v>
      </c>
      <c r="B2264">
        <v>5.78125</v>
      </c>
    </row>
    <row r="2265" spans="1:2" x14ac:dyDescent="0.35">
      <c r="A2265" s="1">
        <v>39330</v>
      </c>
      <c r="B2265">
        <v>5.7675000000000001</v>
      </c>
    </row>
    <row r="2266" spans="1:2" x14ac:dyDescent="0.35">
      <c r="A2266" s="1">
        <v>39331</v>
      </c>
      <c r="B2266">
        <v>5.7549999999999999</v>
      </c>
    </row>
    <row r="2267" spans="1:2" x14ac:dyDescent="0.35">
      <c r="A2267" s="1">
        <v>39332</v>
      </c>
      <c r="B2267">
        <v>5.7362500000000001</v>
      </c>
    </row>
    <row r="2268" spans="1:2" x14ac:dyDescent="0.35">
      <c r="A2268" s="1">
        <v>39335</v>
      </c>
      <c r="B2268">
        <v>5.6924999999999999</v>
      </c>
    </row>
    <row r="2269" spans="1:2" x14ac:dyDescent="0.35">
      <c r="A2269" s="1">
        <v>39336</v>
      </c>
      <c r="B2269">
        <v>5.6212499999999999</v>
      </c>
    </row>
    <row r="2270" spans="1:2" x14ac:dyDescent="0.35">
      <c r="A2270" s="1">
        <v>39337</v>
      </c>
      <c r="B2270">
        <v>5.4249999999999998</v>
      </c>
    </row>
    <row r="2271" spans="1:2" x14ac:dyDescent="0.35">
      <c r="A2271" s="1">
        <v>39338</v>
      </c>
      <c r="B2271">
        <v>5.35</v>
      </c>
    </row>
    <row r="2272" spans="1:2" x14ac:dyDescent="0.35">
      <c r="A2272" s="1">
        <v>39339</v>
      </c>
      <c r="B2272">
        <v>5.26938</v>
      </c>
    </row>
    <row r="2273" spans="1:2" x14ac:dyDescent="0.35">
      <c r="A2273" s="1">
        <v>39342</v>
      </c>
      <c r="B2273">
        <v>5.2750000000000004</v>
      </c>
    </row>
    <row r="2274" spans="1:2" x14ac:dyDescent="0.35">
      <c r="A2274" s="1">
        <v>39343</v>
      </c>
      <c r="B2274">
        <v>5.25875</v>
      </c>
    </row>
    <row r="2275" spans="1:2" x14ac:dyDescent="0.35">
      <c r="A2275" s="1">
        <v>39344</v>
      </c>
      <c r="B2275">
        <v>4.9725000000000001</v>
      </c>
    </row>
    <row r="2276" spans="1:2" x14ac:dyDescent="0.35">
      <c r="A2276" s="1">
        <v>39345</v>
      </c>
      <c r="B2276">
        <v>5.0287499999999996</v>
      </c>
    </row>
    <row r="2277" spans="1:2" x14ac:dyDescent="0.35">
      <c r="A2277" s="1">
        <v>39346</v>
      </c>
      <c r="B2277">
        <v>5.0374999999999996</v>
      </c>
    </row>
    <row r="2278" spans="1:2" x14ac:dyDescent="0.35">
      <c r="A2278" s="1">
        <v>39349</v>
      </c>
      <c r="B2278">
        <v>5.0525000000000002</v>
      </c>
    </row>
    <row r="2279" spans="1:2" x14ac:dyDescent="0.35">
      <c r="A2279" s="1">
        <v>39350</v>
      </c>
      <c r="B2279">
        <v>5.0724999999999998</v>
      </c>
    </row>
    <row r="2280" spans="1:2" x14ac:dyDescent="0.35">
      <c r="A2280" s="1">
        <v>39351</v>
      </c>
      <c r="B2280">
        <v>5.07125</v>
      </c>
    </row>
    <row r="2281" spans="1:2" x14ac:dyDescent="0.35">
      <c r="A2281" s="1">
        <v>39352</v>
      </c>
      <c r="B2281">
        <v>5.0625</v>
      </c>
    </row>
    <row r="2282" spans="1:2" x14ac:dyDescent="0.35">
      <c r="A2282" s="1">
        <v>39353</v>
      </c>
      <c r="B2282">
        <v>5.0612500000000002</v>
      </c>
    </row>
    <row r="2283" spans="1:2" x14ac:dyDescent="0.35">
      <c r="A2283" s="1">
        <v>39356</v>
      </c>
      <c r="B2283">
        <v>5.0556299999999998</v>
      </c>
    </row>
    <row r="2284" spans="1:2" x14ac:dyDescent="0.35">
      <c r="A2284" s="1">
        <v>39357</v>
      </c>
      <c r="B2284">
        <v>5.0612500000000002</v>
      </c>
    </row>
    <row r="2285" spans="1:2" x14ac:dyDescent="0.35">
      <c r="A2285" s="1">
        <v>39358</v>
      </c>
      <c r="B2285">
        <v>5.0562500000000004</v>
      </c>
    </row>
    <row r="2286" spans="1:2" x14ac:dyDescent="0.35">
      <c r="A2286" s="1">
        <v>39359</v>
      </c>
      <c r="B2286">
        <v>5.0462499999999997</v>
      </c>
    </row>
    <row r="2287" spans="1:2" x14ac:dyDescent="0.35">
      <c r="A2287" s="1">
        <v>39360</v>
      </c>
      <c r="B2287">
        <v>5.0262500000000001</v>
      </c>
    </row>
    <row r="2288" spans="1:2" x14ac:dyDescent="0.35">
      <c r="A2288" s="1">
        <v>39363</v>
      </c>
      <c r="B2288">
        <v>5.0162500000000003</v>
      </c>
    </row>
    <row r="2289" spans="1:2" x14ac:dyDescent="0.35">
      <c r="A2289" s="1">
        <v>39364</v>
      </c>
      <c r="B2289">
        <v>4.9975000000000005</v>
      </c>
    </row>
    <row r="2290" spans="1:2" x14ac:dyDescent="0.35">
      <c r="A2290" s="1">
        <v>39365</v>
      </c>
      <c r="B2290">
        <v>4.9887499999999996</v>
      </c>
    </row>
    <row r="2291" spans="1:2" x14ac:dyDescent="0.35">
      <c r="A2291" s="1">
        <v>39366</v>
      </c>
      <c r="B2291">
        <v>4.9775</v>
      </c>
    </row>
    <row r="2292" spans="1:2" x14ac:dyDescent="0.35">
      <c r="A2292" s="1">
        <v>39367</v>
      </c>
      <c r="B2292">
        <v>4.9474999999999998</v>
      </c>
    </row>
    <row r="2293" spans="1:2" x14ac:dyDescent="0.35">
      <c r="A2293" s="1">
        <v>39370</v>
      </c>
      <c r="B2293">
        <v>4.9262499999999996</v>
      </c>
    </row>
    <row r="2294" spans="1:2" x14ac:dyDescent="0.35">
      <c r="A2294" s="1">
        <v>39371</v>
      </c>
      <c r="B2294">
        <v>4.9187500000000002</v>
      </c>
    </row>
    <row r="2295" spans="1:2" x14ac:dyDescent="0.35">
      <c r="A2295" s="1">
        <v>39372</v>
      </c>
      <c r="B2295">
        <v>4.8987499999999997</v>
      </c>
    </row>
    <row r="2296" spans="1:2" x14ac:dyDescent="0.35">
      <c r="A2296" s="1">
        <v>39373</v>
      </c>
      <c r="B2296">
        <v>4.8862500000000004</v>
      </c>
    </row>
    <row r="2297" spans="1:2" x14ac:dyDescent="0.35">
      <c r="A2297" s="1">
        <v>39374</v>
      </c>
      <c r="B2297">
        <v>4.8612500000000001</v>
      </c>
    </row>
    <row r="2298" spans="1:2" x14ac:dyDescent="0.35">
      <c r="A2298" s="1">
        <v>39377</v>
      </c>
      <c r="B2298">
        <v>4.8425000000000002</v>
      </c>
    </row>
    <row r="2299" spans="1:2" x14ac:dyDescent="0.35">
      <c r="A2299" s="1">
        <v>39378</v>
      </c>
      <c r="B2299">
        <v>4.8487499999999999</v>
      </c>
    </row>
    <row r="2300" spans="1:2" x14ac:dyDescent="0.35">
      <c r="A2300" s="1">
        <v>39379</v>
      </c>
      <c r="B2300">
        <v>4.8462499999999995</v>
      </c>
    </row>
    <row r="2301" spans="1:2" x14ac:dyDescent="0.35">
      <c r="A2301" s="1">
        <v>39380</v>
      </c>
      <c r="B2301">
        <v>4.8087499999999999</v>
      </c>
    </row>
    <row r="2302" spans="1:2" x14ac:dyDescent="0.35">
      <c r="A2302" s="1">
        <v>39381</v>
      </c>
      <c r="B2302">
        <v>4.8</v>
      </c>
    </row>
    <row r="2303" spans="1:2" x14ac:dyDescent="0.35">
      <c r="A2303" s="1">
        <v>39384</v>
      </c>
      <c r="B2303">
        <v>4.7787500000000005</v>
      </c>
    </row>
    <row r="2304" spans="1:2" x14ac:dyDescent="0.35">
      <c r="A2304" s="1">
        <v>39385</v>
      </c>
      <c r="B2304">
        <v>4.7512499999999998</v>
      </c>
    </row>
    <row r="2305" spans="1:2" x14ac:dyDescent="0.35">
      <c r="A2305" s="1">
        <v>39386</v>
      </c>
      <c r="B2305">
        <v>4.7137500000000001</v>
      </c>
    </row>
    <row r="2306" spans="1:2" x14ac:dyDescent="0.35">
      <c r="A2306" s="1">
        <v>39387</v>
      </c>
      <c r="B2306">
        <v>4.6500000000000004</v>
      </c>
    </row>
    <row r="2307" spans="1:2" x14ac:dyDescent="0.35">
      <c r="A2307" s="1">
        <v>39388</v>
      </c>
      <c r="B2307">
        <v>4.6500000000000004</v>
      </c>
    </row>
    <row r="2308" spans="1:2" x14ac:dyDescent="0.35">
      <c r="A2308" s="1">
        <v>39391</v>
      </c>
      <c r="B2308">
        <v>4.6462500000000002</v>
      </c>
    </row>
    <row r="2309" spans="1:2" x14ac:dyDescent="0.35">
      <c r="A2309" s="1">
        <v>39392</v>
      </c>
      <c r="B2309">
        <v>4.6456299999999997</v>
      </c>
    </row>
    <row r="2310" spans="1:2" x14ac:dyDescent="0.35">
      <c r="A2310" s="1">
        <v>39393</v>
      </c>
      <c r="B2310">
        <v>4.63375</v>
      </c>
    </row>
    <row r="2311" spans="1:2" x14ac:dyDescent="0.35">
      <c r="A2311" s="1">
        <v>39394</v>
      </c>
      <c r="B2311">
        <v>4.6274999999999995</v>
      </c>
    </row>
    <row r="2312" spans="1:2" x14ac:dyDescent="0.35">
      <c r="A2312" s="1">
        <v>39395</v>
      </c>
      <c r="B2312">
        <v>4.6262499999999998</v>
      </c>
    </row>
    <row r="2313" spans="1:2" x14ac:dyDescent="0.35">
      <c r="A2313" s="1">
        <v>39398</v>
      </c>
      <c r="B2313">
        <v>4.6237500000000002</v>
      </c>
    </row>
    <row r="2314" spans="1:2" x14ac:dyDescent="0.35">
      <c r="A2314" s="1">
        <v>39399</v>
      </c>
      <c r="B2314">
        <v>4.6274999999999995</v>
      </c>
    </row>
    <row r="2315" spans="1:2" x14ac:dyDescent="0.35">
      <c r="A2315" s="1">
        <v>39400</v>
      </c>
      <c r="B2315">
        <v>4.6637500000000003</v>
      </c>
    </row>
    <row r="2316" spans="1:2" x14ac:dyDescent="0.35">
      <c r="A2316" s="1">
        <v>39401</v>
      </c>
      <c r="B2316">
        <v>4.7137500000000001</v>
      </c>
    </row>
    <row r="2317" spans="1:2" x14ac:dyDescent="0.35">
      <c r="A2317" s="1">
        <v>39402</v>
      </c>
      <c r="B2317">
        <v>4.7424999999999997</v>
      </c>
    </row>
    <row r="2318" spans="1:2" x14ac:dyDescent="0.35">
      <c r="A2318" s="1">
        <v>39405</v>
      </c>
      <c r="B2318">
        <v>4.7300000000000004</v>
      </c>
    </row>
    <row r="2319" spans="1:2" x14ac:dyDescent="0.35">
      <c r="A2319" s="1">
        <v>39406</v>
      </c>
      <c r="B2319">
        <v>4.7475000000000005</v>
      </c>
    </row>
    <row r="2320" spans="1:2" x14ac:dyDescent="0.35">
      <c r="A2320" s="1">
        <v>39407</v>
      </c>
      <c r="B2320">
        <v>4.75</v>
      </c>
    </row>
    <row r="2321" spans="1:2" x14ac:dyDescent="0.35">
      <c r="A2321" s="1">
        <v>39408</v>
      </c>
      <c r="B2321">
        <v>4.7737499999999997</v>
      </c>
    </row>
    <row r="2322" spans="1:2" x14ac:dyDescent="0.35">
      <c r="A2322" s="1">
        <v>39409</v>
      </c>
      <c r="B2322">
        <v>4.7699999999999996</v>
      </c>
    </row>
    <row r="2323" spans="1:2" x14ac:dyDescent="0.35">
      <c r="A2323" s="1">
        <v>39412</v>
      </c>
      <c r="B2323">
        <v>4.7949999999999999</v>
      </c>
    </row>
    <row r="2324" spans="1:2" x14ac:dyDescent="0.35">
      <c r="A2324" s="1">
        <v>39413</v>
      </c>
      <c r="B2324">
        <v>4.8075000000000001</v>
      </c>
    </row>
    <row r="2325" spans="1:2" x14ac:dyDescent="0.35">
      <c r="A2325" s="1">
        <v>39414</v>
      </c>
      <c r="B2325">
        <v>4.8425000000000002</v>
      </c>
    </row>
    <row r="2326" spans="1:2" x14ac:dyDescent="0.35">
      <c r="A2326" s="1">
        <v>39415</v>
      </c>
      <c r="B2326">
        <v>4.8674999999999997</v>
      </c>
    </row>
    <row r="2327" spans="1:2" x14ac:dyDescent="0.35">
      <c r="A2327" s="1">
        <v>39416</v>
      </c>
      <c r="B2327">
        <v>4.8737500000000002</v>
      </c>
    </row>
    <row r="2328" spans="1:2" x14ac:dyDescent="0.35">
      <c r="A2328" s="1">
        <v>39419</v>
      </c>
      <c r="B2328">
        <v>4.8674999999999997</v>
      </c>
    </row>
    <row r="2329" spans="1:2" x14ac:dyDescent="0.35">
      <c r="A2329" s="1">
        <v>39420</v>
      </c>
      <c r="B2329">
        <v>4.875</v>
      </c>
    </row>
    <row r="2330" spans="1:2" x14ac:dyDescent="0.35">
      <c r="A2330" s="1">
        <v>39421</v>
      </c>
      <c r="B2330">
        <v>4.8637499999999996</v>
      </c>
    </row>
    <row r="2331" spans="1:2" x14ac:dyDescent="0.35">
      <c r="A2331" s="1">
        <v>39422</v>
      </c>
      <c r="B2331">
        <v>4.8499999999999996</v>
      </c>
    </row>
    <row r="2332" spans="1:2" x14ac:dyDescent="0.35">
      <c r="A2332" s="1">
        <v>39423</v>
      </c>
      <c r="B2332">
        <v>4.7362500000000001</v>
      </c>
    </row>
    <row r="2333" spans="1:2" x14ac:dyDescent="0.35">
      <c r="A2333" s="1">
        <v>39426</v>
      </c>
      <c r="B2333">
        <v>4.5987499999999999</v>
      </c>
    </row>
    <row r="2334" spans="1:2" x14ac:dyDescent="0.35">
      <c r="A2334" s="1">
        <v>39427</v>
      </c>
      <c r="B2334">
        <v>4.45</v>
      </c>
    </row>
    <row r="2335" spans="1:2" x14ac:dyDescent="0.35">
      <c r="A2335" s="1">
        <v>39428</v>
      </c>
      <c r="B2335">
        <v>4.3687500000000004</v>
      </c>
    </row>
    <row r="2336" spans="1:2" x14ac:dyDescent="0.35">
      <c r="A2336" s="1">
        <v>39429</v>
      </c>
      <c r="B2336">
        <v>4.3612500000000001</v>
      </c>
    </row>
    <row r="2337" spans="1:2" x14ac:dyDescent="0.35">
      <c r="A2337" s="1">
        <v>39430</v>
      </c>
      <c r="B2337">
        <v>4.3525</v>
      </c>
    </row>
    <row r="2338" spans="1:2" x14ac:dyDescent="0.35">
      <c r="A2338" s="1">
        <v>39433</v>
      </c>
      <c r="B2338">
        <v>4.3637499999999996</v>
      </c>
    </row>
    <row r="2339" spans="1:2" x14ac:dyDescent="0.35">
      <c r="A2339" s="1">
        <v>39434</v>
      </c>
      <c r="B2339">
        <v>4.3862500000000004</v>
      </c>
    </row>
    <row r="2340" spans="1:2" x14ac:dyDescent="0.35">
      <c r="A2340" s="1">
        <v>39435</v>
      </c>
      <c r="B2340">
        <v>4.3887499999999999</v>
      </c>
    </row>
    <row r="2341" spans="1:2" x14ac:dyDescent="0.35">
      <c r="A2341" s="1">
        <v>39436</v>
      </c>
      <c r="B2341">
        <v>4.3912500000000003</v>
      </c>
    </row>
    <row r="2342" spans="1:2" x14ac:dyDescent="0.35">
      <c r="A2342" s="1">
        <v>39437</v>
      </c>
      <c r="B2342">
        <v>5.09375</v>
      </c>
    </row>
    <row r="2343" spans="1:2" x14ac:dyDescent="0.35">
      <c r="A2343" s="1">
        <v>39440</v>
      </c>
      <c r="B2343">
        <v>5.0875000000000004</v>
      </c>
    </row>
    <row r="2344" spans="1:2" x14ac:dyDescent="0.35">
      <c r="A2344" s="1">
        <v>39441</v>
      </c>
      <c r="B2344">
        <v>5.0875000000000004</v>
      </c>
    </row>
    <row r="2345" spans="1:2" x14ac:dyDescent="0.35">
      <c r="A2345" s="1">
        <v>39442</v>
      </c>
      <c r="B2345">
        <v>5.0875000000000004</v>
      </c>
    </row>
    <row r="2346" spans="1:2" x14ac:dyDescent="0.35">
      <c r="A2346" s="1">
        <v>39443</v>
      </c>
      <c r="B2346">
        <v>5.0599999999999996</v>
      </c>
    </row>
    <row r="2347" spans="1:2" x14ac:dyDescent="0.35">
      <c r="A2347" s="1">
        <v>39444</v>
      </c>
      <c r="B2347">
        <v>4.4725000000000001</v>
      </c>
    </row>
    <row r="2348" spans="1:2" x14ac:dyDescent="0.35">
      <c r="A2348" s="1">
        <v>39447</v>
      </c>
      <c r="B2348">
        <v>4.4874999999999998</v>
      </c>
    </row>
    <row r="2349" spans="1:2" x14ac:dyDescent="0.35">
      <c r="A2349" s="1">
        <v>39448</v>
      </c>
      <c r="B2349">
        <v>4.4874999999999998</v>
      </c>
    </row>
    <row r="2350" spans="1:2" x14ac:dyDescent="0.35">
      <c r="A2350" s="1">
        <v>39449</v>
      </c>
      <c r="B2350">
        <v>4.4987500000000002</v>
      </c>
    </row>
    <row r="2351" spans="1:2" x14ac:dyDescent="0.35">
      <c r="A2351" s="1">
        <v>39450</v>
      </c>
      <c r="B2351">
        <v>4.4974999999999996</v>
      </c>
    </row>
    <row r="2352" spans="1:2" x14ac:dyDescent="0.35">
      <c r="A2352" s="1">
        <v>39451</v>
      </c>
      <c r="B2352">
        <v>4.4775</v>
      </c>
    </row>
    <row r="2353" spans="1:2" x14ac:dyDescent="0.35">
      <c r="A2353" s="1">
        <v>39454</v>
      </c>
      <c r="B2353">
        <v>4.3937499999999998</v>
      </c>
    </row>
    <row r="2354" spans="1:2" x14ac:dyDescent="0.35">
      <c r="A2354" s="1">
        <v>39455</v>
      </c>
      <c r="B2354">
        <v>4.3737500000000002</v>
      </c>
    </row>
    <row r="2355" spans="1:2" x14ac:dyDescent="0.35">
      <c r="A2355" s="1">
        <v>39456</v>
      </c>
      <c r="B2355">
        <v>4.34375</v>
      </c>
    </row>
    <row r="2356" spans="1:2" x14ac:dyDescent="0.35">
      <c r="A2356" s="1">
        <v>39457</v>
      </c>
      <c r="B2356">
        <v>4.33</v>
      </c>
    </row>
    <row r="2357" spans="1:2" x14ac:dyDescent="0.35">
      <c r="A2357" s="1">
        <v>39458</v>
      </c>
      <c r="B2357">
        <v>4.3087499999999999</v>
      </c>
    </row>
    <row r="2358" spans="1:2" x14ac:dyDescent="0.35">
      <c r="A2358" s="1">
        <v>39461</v>
      </c>
      <c r="B2358">
        <v>4.3</v>
      </c>
    </row>
    <row r="2359" spans="1:2" x14ac:dyDescent="0.35">
      <c r="A2359" s="1">
        <v>39462</v>
      </c>
      <c r="B2359">
        <v>4.2993800000000002</v>
      </c>
    </row>
    <row r="2360" spans="1:2" x14ac:dyDescent="0.35">
      <c r="A2360" s="1">
        <v>39463</v>
      </c>
      <c r="B2360">
        <v>4.2925000000000004</v>
      </c>
    </row>
    <row r="2361" spans="1:2" x14ac:dyDescent="0.35">
      <c r="A2361" s="1">
        <v>39464</v>
      </c>
      <c r="B2361">
        <v>4.2925000000000004</v>
      </c>
    </row>
    <row r="2362" spans="1:2" x14ac:dyDescent="0.35">
      <c r="A2362" s="1">
        <v>39465</v>
      </c>
      <c r="B2362">
        <v>4.2850000000000001</v>
      </c>
    </row>
    <row r="2363" spans="1:2" x14ac:dyDescent="0.35">
      <c r="A2363" s="1">
        <v>39468</v>
      </c>
      <c r="B2363">
        <v>4.28</v>
      </c>
    </row>
    <row r="2364" spans="1:2" x14ac:dyDescent="0.35">
      <c r="A2364" s="1">
        <v>39469</v>
      </c>
      <c r="B2364">
        <v>4.13</v>
      </c>
    </row>
    <row r="2365" spans="1:2" x14ac:dyDescent="0.35">
      <c r="A2365" s="1">
        <v>39470</v>
      </c>
      <c r="B2365">
        <v>3.48875</v>
      </c>
    </row>
    <row r="2366" spans="1:2" x14ac:dyDescent="0.35">
      <c r="A2366" s="1">
        <v>39471</v>
      </c>
      <c r="B2366">
        <v>3.42625</v>
      </c>
    </row>
    <row r="2367" spans="1:2" x14ac:dyDescent="0.35">
      <c r="A2367" s="1">
        <v>39472</v>
      </c>
      <c r="B2367">
        <v>3.3962500000000002</v>
      </c>
    </row>
    <row r="2368" spans="1:2" x14ac:dyDescent="0.35">
      <c r="A2368" s="1">
        <v>39475</v>
      </c>
      <c r="B2368">
        <v>3.3525</v>
      </c>
    </row>
    <row r="2369" spans="1:2" x14ac:dyDescent="0.35">
      <c r="A2369" s="1">
        <v>39476</v>
      </c>
      <c r="B2369">
        <v>3.3162500000000001</v>
      </c>
    </row>
    <row r="2370" spans="1:2" x14ac:dyDescent="0.35">
      <c r="A2370" s="1">
        <v>39477</v>
      </c>
      <c r="B2370">
        <v>3.2774999999999999</v>
      </c>
    </row>
    <row r="2371" spans="1:2" x14ac:dyDescent="0.35">
      <c r="A2371" s="1">
        <v>39478</v>
      </c>
      <c r="B2371">
        <v>3.1475</v>
      </c>
    </row>
    <row r="2372" spans="1:2" x14ac:dyDescent="0.35">
      <c r="A2372" s="1">
        <v>39479</v>
      </c>
      <c r="B2372">
        <v>3.1487500000000002</v>
      </c>
    </row>
    <row r="2373" spans="1:2" x14ac:dyDescent="0.35">
      <c r="A2373" s="1">
        <v>39482</v>
      </c>
      <c r="B2373">
        <v>3.1937500000000001</v>
      </c>
    </row>
    <row r="2374" spans="1:2" x14ac:dyDescent="0.35">
      <c r="A2374" s="1">
        <v>39483</v>
      </c>
      <c r="B2374">
        <v>3.2462499999999999</v>
      </c>
    </row>
    <row r="2375" spans="1:2" x14ac:dyDescent="0.35">
      <c r="A2375" s="1">
        <v>39484</v>
      </c>
      <c r="B2375">
        <v>3.19875</v>
      </c>
    </row>
    <row r="2376" spans="1:2" x14ac:dyDescent="0.35">
      <c r="A2376" s="1">
        <v>39485</v>
      </c>
      <c r="B2376">
        <v>3.1175000000000002</v>
      </c>
    </row>
    <row r="2377" spans="1:2" x14ac:dyDescent="0.35">
      <c r="A2377" s="1">
        <v>39486</v>
      </c>
      <c r="B2377">
        <v>3.1087500000000001</v>
      </c>
    </row>
    <row r="2378" spans="1:2" x14ac:dyDescent="0.35">
      <c r="A2378" s="1">
        <v>39489</v>
      </c>
      <c r="B2378">
        <v>3.1037499999999998</v>
      </c>
    </row>
    <row r="2379" spans="1:2" x14ac:dyDescent="0.35">
      <c r="A2379" s="1">
        <v>39490</v>
      </c>
      <c r="B2379">
        <v>3.1074999999999999</v>
      </c>
    </row>
    <row r="2380" spans="1:2" x14ac:dyDescent="0.35">
      <c r="A2380" s="1">
        <v>39491</v>
      </c>
      <c r="B2380">
        <v>3.1150000000000002</v>
      </c>
    </row>
    <row r="2381" spans="1:2" x14ac:dyDescent="0.35">
      <c r="A2381" s="1">
        <v>39492</v>
      </c>
      <c r="B2381">
        <v>3.1256300000000001</v>
      </c>
    </row>
    <row r="2382" spans="1:2" x14ac:dyDescent="0.35">
      <c r="A2382" s="1">
        <v>39493</v>
      </c>
      <c r="B2382">
        <v>3.13625</v>
      </c>
    </row>
    <row r="2383" spans="1:2" x14ac:dyDescent="0.35">
      <c r="A2383" s="1">
        <v>39496</v>
      </c>
      <c r="B2383">
        <v>3.13375</v>
      </c>
    </row>
    <row r="2384" spans="1:2" x14ac:dyDescent="0.35">
      <c r="A2384" s="1">
        <v>39497</v>
      </c>
      <c r="B2384">
        <v>3.1387499999999999</v>
      </c>
    </row>
    <row r="2385" spans="1:2" x14ac:dyDescent="0.35">
      <c r="A2385" s="1">
        <v>39498</v>
      </c>
      <c r="B2385">
        <v>3.145</v>
      </c>
    </row>
    <row r="2386" spans="1:2" x14ac:dyDescent="0.35">
      <c r="A2386" s="1">
        <v>39499</v>
      </c>
      <c r="B2386">
        <v>3.15313</v>
      </c>
    </row>
    <row r="2387" spans="1:2" x14ac:dyDescent="0.35">
      <c r="A2387" s="1">
        <v>39500</v>
      </c>
      <c r="B2387">
        <v>3.1349999999999998</v>
      </c>
    </row>
    <row r="2388" spans="1:2" x14ac:dyDescent="0.35">
      <c r="A2388" s="1">
        <v>39503</v>
      </c>
      <c r="B2388">
        <v>3.14188</v>
      </c>
    </row>
    <row r="2389" spans="1:2" x14ac:dyDescent="0.35">
      <c r="A2389" s="1">
        <v>39504</v>
      </c>
      <c r="B2389">
        <v>3.1412499999999999</v>
      </c>
    </row>
    <row r="2390" spans="1:2" x14ac:dyDescent="0.35">
      <c r="A2390" s="1">
        <v>39505</v>
      </c>
      <c r="B2390">
        <v>3.1425000000000001</v>
      </c>
    </row>
    <row r="2391" spans="1:2" x14ac:dyDescent="0.35">
      <c r="A2391" s="1">
        <v>39506</v>
      </c>
      <c r="B2391">
        <v>3.1425000000000001</v>
      </c>
    </row>
    <row r="2392" spans="1:2" x14ac:dyDescent="0.35">
      <c r="A2392" s="1">
        <v>39507</v>
      </c>
      <c r="B2392">
        <v>3.1375000000000002</v>
      </c>
    </row>
    <row r="2393" spans="1:2" x14ac:dyDescent="0.35">
      <c r="A2393" s="1">
        <v>39510</v>
      </c>
      <c r="B2393">
        <v>3.13625</v>
      </c>
    </row>
    <row r="2394" spans="1:2" x14ac:dyDescent="0.35">
      <c r="A2394" s="1">
        <v>39511</v>
      </c>
      <c r="B2394">
        <v>3.1343800000000002</v>
      </c>
    </row>
    <row r="2395" spans="1:2" x14ac:dyDescent="0.35">
      <c r="A2395" s="1">
        <v>39512</v>
      </c>
      <c r="B2395">
        <v>3.13375</v>
      </c>
    </row>
    <row r="2396" spans="1:2" x14ac:dyDescent="0.35">
      <c r="A2396" s="1">
        <v>39513</v>
      </c>
      <c r="B2396">
        <v>3.1281300000000001</v>
      </c>
    </row>
    <row r="2397" spans="1:2" x14ac:dyDescent="0.35">
      <c r="A2397" s="1">
        <v>39514</v>
      </c>
      <c r="B2397">
        <v>3.1068799999999999</v>
      </c>
    </row>
    <row r="2398" spans="1:2" x14ac:dyDescent="0.35">
      <c r="A2398" s="1">
        <v>39517</v>
      </c>
      <c r="B2398">
        <v>3.08</v>
      </c>
    </row>
    <row r="2399" spans="1:2" x14ac:dyDescent="0.35">
      <c r="A2399" s="1">
        <v>39518</v>
      </c>
      <c r="B2399">
        <v>3.0425</v>
      </c>
    </row>
    <row r="2400" spans="1:2" x14ac:dyDescent="0.35">
      <c r="A2400" s="1">
        <v>39519</v>
      </c>
      <c r="B2400">
        <v>2.9562499999999998</v>
      </c>
    </row>
    <row r="2401" spans="1:2" x14ac:dyDescent="0.35">
      <c r="A2401" s="1">
        <v>39520</v>
      </c>
      <c r="B2401">
        <v>2.8762499999999998</v>
      </c>
    </row>
    <row r="2402" spans="1:2" x14ac:dyDescent="0.35">
      <c r="A2402" s="1">
        <v>39521</v>
      </c>
      <c r="B2402">
        <v>2.76</v>
      </c>
    </row>
    <row r="2403" spans="1:2" x14ac:dyDescent="0.35">
      <c r="A2403" s="1">
        <v>39524</v>
      </c>
      <c r="B2403">
        <v>2.6025</v>
      </c>
    </row>
    <row r="2404" spans="1:2" x14ac:dyDescent="0.35">
      <c r="A2404" s="1">
        <v>39525</v>
      </c>
      <c r="B2404">
        <v>2.63</v>
      </c>
    </row>
    <row r="2405" spans="1:2" x14ac:dyDescent="0.35">
      <c r="A2405" s="1">
        <v>39526</v>
      </c>
      <c r="B2405">
        <v>2.6862500000000002</v>
      </c>
    </row>
    <row r="2406" spans="1:2" x14ac:dyDescent="0.35">
      <c r="A2406" s="1">
        <v>39527</v>
      </c>
      <c r="B2406">
        <v>2.7625000000000002</v>
      </c>
    </row>
    <row r="2407" spans="1:2" x14ac:dyDescent="0.35">
      <c r="A2407" s="1">
        <v>39528</v>
      </c>
      <c r="B2407">
        <v>2.7625000000000002</v>
      </c>
    </row>
    <row r="2408" spans="1:2" x14ac:dyDescent="0.35">
      <c r="A2408" s="1">
        <v>39531</v>
      </c>
      <c r="B2408">
        <v>2.7625000000000002</v>
      </c>
    </row>
    <row r="2409" spans="1:2" x14ac:dyDescent="0.35">
      <c r="A2409" s="1">
        <v>39532</v>
      </c>
      <c r="B2409">
        <v>2.835</v>
      </c>
    </row>
    <row r="2410" spans="1:2" x14ac:dyDescent="0.35">
      <c r="A2410" s="1">
        <v>39533</v>
      </c>
      <c r="B2410">
        <v>2.9275000000000002</v>
      </c>
    </row>
    <row r="2411" spans="1:2" x14ac:dyDescent="0.35">
      <c r="A2411" s="1">
        <v>39534</v>
      </c>
      <c r="B2411">
        <v>3.0437500000000002</v>
      </c>
    </row>
    <row r="2412" spans="1:2" x14ac:dyDescent="0.35">
      <c r="A2412" s="1">
        <v>39535</v>
      </c>
      <c r="B2412">
        <v>2.9699999999999998</v>
      </c>
    </row>
    <row r="2413" spans="1:2" x14ac:dyDescent="0.35">
      <c r="A2413" s="1">
        <v>39538</v>
      </c>
      <c r="B2413">
        <v>2.9537499999999999</v>
      </c>
    </row>
    <row r="2414" spans="1:2" x14ac:dyDescent="0.35">
      <c r="A2414" s="1">
        <v>39539</v>
      </c>
      <c r="B2414">
        <v>2.99125</v>
      </c>
    </row>
    <row r="2415" spans="1:2" x14ac:dyDescent="0.35">
      <c r="A2415" s="1">
        <v>39540</v>
      </c>
      <c r="B2415">
        <v>2.9762499999999998</v>
      </c>
    </row>
    <row r="2416" spans="1:2" x14ac:dyDescent="0.35">
      <c r="A2416" s="1">
        <v>39541</v>
      </c>
      <c r="B2416">
        <v>2.9350000000000001</v>
      </c>
    </row>
    <row r="2417" spans="1:2" x14ac:dyDescent="0.35">
      <c r="A2417" s="1">
        <v>39542</v>
      </c>
      <c r="B2417">
        <v>2.8612500000000001</v>
      </c>
    </row>
    <row r="2418" spans="1:2" x14ac:dyDescent="0.35">
      <c r="A2418" s="1">
        <v>39545</v>
      </c>
      <c r="B2418">
        <v>2.8287499999999999</v>
      </c>
    </row>
    <row r="2419" spans="1:2" x14ac:dyDescent="0.35">
      <c r="A2419" s="1">
        <v>39546</v>
      </c>
      <c r="B2419">
        <v>2.82125</v>
      </c>
    </row>
    <row r="2420" spans="1:2" x14ac:dyDescent="0.35">
      <c r="A2420" s="1">
        <v>39547</v>
      </c>
      <c r="B2420">
        <v>2.8062499999999999</v>
      </c>
    </row>
    <row r="2421" spans="1:2" x14ac:dyDescent="0.35">
      <c r="A2421" s="1">
        <v>39548</v>
      </c>
      <c r="B2421">
        <v>2.7925</v>
      </c>
    </row>
    <row r="2422" spans="1:2" x14ac:dyDescent="0.35">
      <c r="A2422" s="1">
        <v>39549</v>
      </c>
      <c r="B2422">
        <v>2.7512499999999998</v>
      </c>
    </row>
    <row r="2423" spans="1:2" x14ac:dyDescent="0.35">
      <c r="A2423" s="1">
        <v>39552</v>
      </c>
      <c r="B2423">
        <v>2.7374999999999998</v>
      </c>
    </row>
    <row r="2424" spans="1:2" x14ac:dyDescent="0.35">
      <c r="A2424" s="1">
        <v>39553</v>
      </c>
      <c r="B2424">
        <v>2.7262499999999998</v>
      </c>
    </row>
    <row r="2425" spans="1:2" x14ac:dyDescent="0.35">
      <c r="A2425" s="1">
        <v>39554</v>
      </c>
      <c r="B2425">
        <v>2.74</v>
      </c>
    </row>
    <row r="2426" spans="1:2" x14ac:dyDescent="0.35">
      <c r="A2426" s="1">
        <v>39555</v>
      </c>
      <c r="B2426">
        <v>2.7762500000000001</v>
      </c>
    </row>
    <row r="2427" spans="1:2" x14ac:dyDescent="0.35">
      <c r="A2427" s="1">
        <v>39556</v>
      </c>
      <c r="B2427">
        <v>2.8062499999999999</v>
      </c>
    </row>
    <row r="2428" spans="1:2" x14ac:dyDescent="0.35">
      <c r="A2428" s="1">
        <v>39559</v>
      </c>
      <c r="B2428">
        <v>2.8025000000000002</v>
      </c>
    </row>
    <row r="2429" spans="1:2" x14ac:dyDescent="0.35">
      <c r="A2429" s="1">
        <v>39560</v>
      </c>
      <c r="B2429">
        <v>2.8331300000000001</v>
      </c>
    </row>
    <row r="2430" spans="1:2" x14ac:dyDescent="0.35">
      <c r="A2430" s="1">
        <v>39561</v>
      </c>
      <c r="B2430">
        <v>2.8337500000000002</v>
      </c>
    </row>
    <row r="2431" spans="1:2" x14ac:dyDescent="0.35">
      <c r="A2431" s="1">
        <v>39562</v>
      </c>
      <c r="B2431">
        <v>2.8162500000000001</v>
      </c>
    </row>
    <row r="2432" spans="1:2" x14ac:dyDescent="0.35">
      <c r="A2432" s="1">
        <v>39563</v>
      </c>
      <c r="B2432">
        <v>2.7887499999999998</v>
      </c>
    </row>
    <row r="2433" spans="1:2" x14ac:dyDescent="0.35">
      <c r="A2433" s="1">
        <v>39566</v>
      </c>
      <c r="B2433">
        <v>2.75875</v>
      </c>
    </row>
    <row r="2434" spans="1:2" x14ac:dyDescent="0.35">
      <c r="A2434" s="1">
        <v>39567</v>
      </c>
      <c r="B2434">
        <v>2.7075</v>
      </c>
    </row>
    <row r="2435" spans="1:2" x14ac:dyDescent="0.35">
      <c r="A2435" s="1">
        <v>39568</v>
      </c>
      <c r="B2435">
        <v>2.68188</v>
      </c>
    </row>
    <row r="2436" spans="1:2" x14ac:dyDescent="0.35">
      <c r="A2436" s="1">
        <v>39569</v>
      </c>
      <c r="B2436">
        <v>2.6074999999999999</v>
      </c>
    </row>
    <row r="2437" spans="1:2" x14ac:dyDescent="0.35">
      <c r="A2437" s="1">
        <v>39570</v>
      </c>
      <c r="B2437">
        <v>2.605</v>
      </c>
    </row>
    <row r="2438" spans="1:2" x14ac:dyDescent="0.35">
      <c r="A2438" s="1">
        <v>39573</v>
      </c>
      <c r="B2438">
        <v>2.605</v>
      </c>
    </row>
    <row r="2439" spans="1:2" x14ac:dyDescent="0.35">
      <c r="A2439" s="1">
        <v>39574</v>
      </c>
      <c r="B2439">
        <v>2.585</v>
      </c>
    </row>
    <row r="2440" spans="1:2" x14ac:dyDescent="0.35">
      <c r="A2440" s="1">
        <v>39575</v>
      </c>
      <c r="B2440">
        <v>2.5337499999999999</v>
      </c>
    </row>
    <row r="2441" spans="1:2" x14ac:dyDescent="0.35">
      <c r="A2441" s="1">
        <v>39576</v>
      </c>
      <c r="B2441">
        <v>2.4725000000000001</v>
      </c>
    </row>
    <row r="2442" spans="1:2" x14ac:dyDescent="0.35">
      <c r="A2442" s="1">
        <v>39577</v>
      </c>
      <c r="B2442">
        <v>2.4224999999999999</v>
      </c>
    </row>
    <row r="2443" spans="1:2" x14ac:dyDescent="0.35">
      <c r="A2443" s="1">
        <v>39580</v>
      </c>
      <c r="B2443">
        <v>2.4</v>
      </c>
    </row>
    <row r="2444" spans="1:2" x14ac:dyDescent="0.35">
      <c r="A2444" s="1">
        <v>39581</v>
      </c>
      <c r="B2444">
        <v>2.3975</v>
      </c>
    </row>
    <row r="2445" spans="1:2" x14ac:dyDescent="0.35">
      <c r="A2445" s="1">
        <v>39582</v>
      </c>
      <c r="B2445">
        <v>2.4</v>
      </c>
    </row>
    <row r="2446" spans="1:2" x14ac:dyDescent="0.35">
      <c r="A2446" s="1">
        <v>39583</v>
      </c>
      <c r="B2446">
        <v>2.3962500000000002</v>
      </c>
    </row>
    <row r="2447" spans="1:2" x14ac:dyDescent="0.35">
      <c r="A2447" s="1">
        <v>39584</v>
      </c>
      <c r="B2447">
        <v>2.3975</v>
      </c>
    </row>
    <row r="2448" spans="1:2" x14ac:dyDescent="0.35">
      <c r="A2448" s="1">
        <v>39587</v>
      </c>
      <c r="B2448">
        <v>2.38625</v>
      </c>
    </row>
    <row r="2449" spans="1:2" x14ac:dyDescent="0.35">
      <c r="A2449" s="1">
        <v>39588</v>
      </c>
      <c r="B2449">
        <v>2.335</v>
      </c>
    </row>
    <row r="2450" spans="1:2" x14ac:dyDescent="0.35">
      <c r="A2450" s="1">
        <v>39589</v>
      </c>
      <c r="B2450">
        <v>2.3025000000000002</v>
      </c>
    </row>
    <row r="2451" spans="1:2" x14ac:dyDescent="0.35">
      <c r="A2451" s="1">
        <v>39590</v>
      </c>
      <c r="B2451">
        <v>2.2987500000000001</v>
      </c>
    </row>
    <row r="2452" spans="1:2" x14ac:dyDescent="0.35">
      <c r="A2452" s="1">
        <v>39591</v>
      </c>
      <c r="B2452">
        <v>2.2937500000000002</v>
      </c>
    </row>
    <row r="2453" spans="1:2" x14ac:dyDescent="0.35">
      <c r="A2453" s="1">
        <v>39594</v>
      </c>
      <c r="B2453">
        <v>2.2937500000000002</v>
      </c>
    </row>
    <row r="2454" spans="1:2" x14ac:dyDescent="0.35">
      <c r="A2454" s="1">
        <v>39595</v>
      </c>
      <c r="B2454">
        <v>2.3087499999999999</v>
      </c>
    </row>
    <row r="2455" spans="1:2" x14ac:dyDescent="0.35">
      <c r="A2455" s="1">
        <v>39596</v>
      </c>
      <c r="B2455">
        <v>2.36</v>
      </c>
    </row>
    <row r="2456" spans="1:2" x14ac:dyDescent="0.35">
      <c r="A2456" s="1">
        <v>39597</v>
      </c>
      <c r="B2456">
        <v>2.4181300000000001</v>
      </c>
    </row>
    <row r="2457" spans="1:2" x14ac:dyDescent="0.35">
      <c r="A2457" s="1">
        <v>39598</v>
      </c>
      <c r="B2457">
        <v>2.4300000000000002</v>
      </c>
    </row>
    <row r="2458" spans="1:2" x14ac:dyDescent="0.35">
      <c r="A2458" s="1">
        <v>39601</v>
      </c>
      <c r="B2458">
        <v>2.4212500000000001</v>
      </c>
    </row>
    <row r="2459" spans="1:2" x14ac:dyDescent="0.35">
      <c r="A2459" s="1">
        <v>39602</v>
      </c>
      <c r="B2459">
        <v>2.40625</v>
      </c>
    </row>
    <row r="2460" spans="1:2" x14ac:dyDescent="0.35">
      <c r="A2460" s="1">
        <v>39603</v>
      </c>
      <c r="B2460">
        <v>2.38313</v>
      </c>
    </row>
    <row r="2461" spans="1:2" x14ac:dyDescent="0.35">
      <c r="A2461" s="1">
        <v>39604</v>
      </c>
      <c r="B2461">
        <v>2.3525</v>
      </c>
    </row>
    <row r="2462" spans="1:2" x14ac:dyDescent="0.35">
      <c r="A2462" s="1">
        <v>39605</v>
      </c>
      <c r="B2462">
        <v>2.3412500000000001</v>
      </c>
    </row>
    <row r="2463" spans="1:2" x14ac:dyDescent="0.35">
      <c r="A2463" s="1">
        <v>39608</v>
      </c>
      <c r="B2463">
        <v>2.3187500000000001</v>
      </c>
    </row>
    <row r="2464" spans="1:2" x14ac:dyDescent="0.35">
      <c r="A2464" s="1">
        <v>39609</v>
      </c>
      <c r="B2464">
        <v>2.3112500000000002</v>
      </c>
    </row>
    <row r="2465" spans="1:2" x14ac:dyDescent="0.35">
      <c r="A2465" s="1">
        <v>39610</v>
      </c>
      <c r="B2465">
        <v>2.2999999999999998</v>
      </c>
    </row>
    <row r="2466" spans="1:2" x14ac:dyDescent="0.35">
      <c r="A2466" s="1">
        <v>39611</v>
      </c>
      <c r="B2466">
        <v>2.2962500000000001</v>
      </c>
    </row>
    <row r="2467" spans="1:2" x14ac:dyDescent="0.35">
      <c r="A2467" s="1">
        <v>39612</v>
      </c>
      <c r="B2467">
        <v>2.2974999999999999</v>
      </c>
    </row>
    <row r="2468" spans="1:2" x14ac:dyDescent="0.35">
      <c r="A2468" s="1">
        <v>39615</v>
      </c>
      <c r="B2468">
        <v>2.30375</v>
      </c>
    </row>
    <row r="2469" spans="1:2" x14ac:dyDescent="0.35">
      <c r="A2469" s="1">
        <v>39616</v>
      </c>
      <c r="B2469">
        <v>2.2999999999999998</v>
      </c>
    </row>
    <row r="2470" spans="1:2" x14ac:dyDescent="0.35">
      <c r="A2470" s="1">
        <v>39617</v>
      </c>
      <c r="B2470">
        <v>2.3025000000000002</v>
      </c>
    </row>
    <row r="2471" spans="1:2" x14ac:dyDescent="0.35">
      <c r="A2471" s="1">
        <v>39618</v>
      </c>
      <c r="B2471">
        <v>2.2999999999999998</v>
      </c>
    </row>
    <row r="2472" spans="1:2" x14ac:dyDescent="0.35">
      <c r="A2472" s="1">
        <v>39619</v>
      </c>
      <c r="B2472">
        <v>2.6974999999999998</v>
      </c>
    </row>
    <row r="2473" spans="1:2" x14ac:dyDescent="0.35">
      <c r="A2473" s="1">
        <v>39622</v>
      </c>
      <c r="B2473">
        <v>2.69875</v>
      </c>
    </row>
    <row r="2474" spans="1:2" x14ac:dyDescent="0.35">
      <c r="A2474" s="1">
        <v>39623</v>
      </c>
      <c r="B2474">
        <v>2.6912500000000001</v>
      </c>
    </row>
    <row r="2475" spans="1:2" x14ac:dyDescent="0.35">
      <c r="A2475" s="1">
        <v>39624</v>
      </c>
      <c r="B2475">
        <v>2.68</v>
      </c>
    </row>
    <row r="2476" spans="1:2" x14ac:dyDescent="0.35">
      <c r="A2476" s="1">
        <v>39625</v>
      </c>
      <c r="B2476">
        <v>2.7025000000000001</v>
      </c>
    </row>
    <row r="2477" spans="1:2" x14ac:dyDescent="0.35">
      <c r="A2477" s="1">
        <v>39626</v>
      </c>
      <c r="B2477">
        <v>2.46875</v>
      </c>
    </row>
    <row r="2478" spans="1:2" x14ac:dyDescent="0.35">
      <c r="A2478" s="1">
        <v>39629</v>
      </c>
      <c r="B2478">
        <v>2.4562499999999998</v>
      </c>
    </row>
    <row r="2479" spans="1:2" x14ac:dyDescent="0.35">
      <c r="A2479" s="1">
        <v>39630</v>
      </c>
      <c r="B2479">
        <v>2.4587500000000002</v>
      </c>
    </row>
    <row r="2480" spans="1:2" x14ac:dyDescent="0.35">
      <c r="A2480" s="1">
        <v>39631</v>
      </c>
      <c r="B2480">
        <v>2.4624999999999999</v>
      </c>
    </row>
    <row r="2481" spans="1:2" x14ac:dyDescent="0.35">
      <c r="A2481" s="1">
        <v>39632</v>
      </c>
      <c r="B2481">
        <v>2.4575</v>
      </c>
    </row>
    <row r="2482" spans="1:2" x14ac:dyDescent="0.35">
      <c r="A2482" s="1">
        <v>39633</v>
      </c>
      <c r="B2482">
        <v>2.4500000000000002</v>
      </c>
    </row>
    <row r="2483" spans="1:2" x14ac:dyDescent="0.35">
      <c r="A2483" s="1">
        <v>39636</v>
      </c>
      <c r="B2483">
        <v>2.44875</v>
      </c>
    </row>
    <row r="2484" spans="1:2" x14ac:dyDescent="0.35">
      <c r="A2484" s="1">
        <v>39637</v>
      </c>
      <c r="B2484">
        <v>2.4424999999999999</v>
      </c>
    </row>
    <row r="2485" spans="1:2" x14ac:dyDescent="0.35">
      <c r="A2485" s="1">
        <v>39638</v>
      </c>
      <c r="B2485">
        <v>2.4337499999999999</v>
      </c>
    </row>
    <row r="2486" spans="1:2" x14ac:dyDescent="0.35">
      <c r="A2486" s="1">
        <v>39639</v>
      </c>
      <c r="B2486">
        <v>2.4212500000000001</v>
      </c>
    </row>
    <row r="2487" spans="1:2" x14ac:dyDescent="0.35">
      <c r="A2487" s="1">
        <v>39640</v>
      </c>
      <c r="B2487">
        <v>2.4112499999999999</v>
      </c>
    </row>
    <row r="2488" spans="1:2" x14ac:dyDescent="0.35">
      <c r="A2488" s="1">
        <v>39643</v>
      </c>
      <c r="B2488">
        <v>2.4050000000000002</v>
      </c>
    </row>
    <row r="2489" spans="1:2" x14ac:dyDescent="0.35">
      <c r="A2489" s="1">
        <v>39644</v>
      </c>
      <c r="B2489">
        <v>2.4024999999999999</v>
      </c>
    </row>
    <row r="2490" spans="1:2" x14ac:dyDescent="0.35">
      <c r="A2490" s="1">
        <v>39645</v>
      </c>
      <c r="B2490">
        <v>2.395</v>
      </c>
    </row>
    <row r="2491" spans="1:2" x14ac:dyDescent="0.35">
      <c r="A2491" s="1">
        <v>39646</v>
      </c>
      <c r="B2491">
        <v>2.395</v>
      </c>
    </row>
    <row r="2492" spans="1:2" x14ac:dyDescent="0.35">
      <c r="A2492" s="1">
        <v>39647</v>
      </c>
      <c r="B2492">
        <v>2.3743799999999999</v>
      </c>
    </row>
    <row r="2493" spans="1:2" x14ac:dyDescent="0.35">
      <c r="A2493" s="1">
        <v>39650</v>
      </c>
      <c r="B2493">
        <v>2.36625</v>
      </c>
    </row>
    <row r="2494" spans="1:2" x14ac:dyDescent="0.35">
      <c r="A2494" s="1">
        <v>39651</v>
      </c>
      <c r="B2494">
        <v>2.36625</v>
      </c>
    </row>
    <row r="2495" spans="1:2" x14ac:dyDescent="0.35">
      <c r="A2495" s="1">
        <v>39652</v>
      </c>
      <c r="B2495">
        <v>2.39188</v>
      </c>
    </row>
    <row r="2496" spans="1:2" x14ac:dyDescent="0.35">
      <c r="A2496" s="1">
        <v>39653</v>
      </c>
      <c r="B2496">
        <v>2.3893800000000001</v>
      </c>
    </row>
    <row r="2497" spans="1:2" x14ac:dyDescent="0.35">
      <c r="A2497" s="1">
        <v>39654</v>
      </c>
      <c r="B2497">
        <v>2.3893800000000001</v>
      </c>
    </row>
    <row r="2498" spans="1:2" x14ac:dyDescent="0.35">
      <c r="A2498" s="1">
        <v>39657</v>
      </c>
      <c r="B2498">
        <v>2.42875</v>
      </c>
    </row>
    <row r="2499" spans="1:2" x14ac:dyDescent="0.35">
      <c r="A2499" s="1">
        <v>39658</v>
      </c>
      <c r="B2499">
        <v>2.4624999999999999</v>
      </c>
    </row>
    <row r="2500" spans="1:2" x14ac:dyDescent="0.35">
      <c r="A2500" s="1">
        <v>39659</v>
      </c>
      <c r="B2500">
        <v>2.4556300000000002</v>
      </c>
    </row>
    <row r="2501" spans="1:2" x14ac:dyDescent="0.35">
      <c r="A2501" s="1">
        <v>39660</v>
      </c>
      <c r="B2501">
        <v>2.4350000000000001</v>
      </c>
    </row>
    <row r="2502" spans="1:2" x14ac:dyDescent="0.35">
      <c r="A2502" s="1">
        <v>39661</v>
      </c>
      <c r="B2502">
        <v>2.4137499999999998</v>
      </c>
    </row>
    <row r="2503" spans="1:2" x14ac:dyDescent="0.35">
      <c r="A2503" s="1">
        <v>39664</v>
      </c>
      <c r="B2503">
        <v>2.4106299999999998</v>
      </c>
    </row>
    <row r="2504" spans="1:2" x14ac:dyDescent="0.35">
      <c r="A2504" s="1">
        <v>39665</v>
      </c>
      <c r="B2504">
        <v>2.4162499999999998</v>
      </c>
    </row>
    <row r="2505" spans="1:2" x14ac:dyDescent="0.35">
      <c r="A2505" s="1">
        <v>39666</v>
      </c>
      <c r="B2505">
        <v>2.40625</v>
      </c>
    </row>
    <row r="2506" spans="1:2" x14ac:dyDescent="0.35">
      <c r="A2506" s="1">
        <v>39667</v>
      </c>
      <c r="B2506">
        <v>2.415</v>
      </c>
    </row>
    <row r="2507" spans="1:2" x14ac:dyDescent="0.35">
      <c r="A2507" s="1">
        <v>39668</v>
      </c>
      <c r="B2507">
        <v>2.4087499999999999</v>
      </c>
    </row>
    <row r="2508" spans="1:2" x14ac:dyDescent="0.35">
      <c r="A2508" s="1">
        <v>39671</v>
      </c>
      <c r="B2508">
        <v>2.4012500000000001</v>
      </c>
    </row>
    <row r="2509" spans="1:2" x14ac:dyDescent="0.35">
      <c r="A2509" s="1">
        <v>39672</v>
      </c>
      <c r="B2509">
        <v>2.3987500000000002</v>
      </c>
    </row>
    <row r="2510" spans="1:2" x14ac:dyDescent="0.35">
      <c r="A2510" s="1">
        <v>39673</v>
      </c>
      <c r="B2510">
        <v>2.4018800000000002</v>
      </c>
    </row>
    <row r="2511" spans="1:2" x14ac:dyDescent="0.35">
      <c r="A2511" s="1">
        <v>39674</v>
      </c>
      <c r="B2511">
        <v>2.3993799999999998</v>
      </c>
    </row>
    <row r="2512" spans="1:2" x14ac:dyDescent="0.35">
      <c r="A2512" s="1">
        <v>39675</v>
      </c>
      <c r="B2512">
        <v>2.3981300000000001</v>
      </c>
    </row>
    <row r="2513" spans="1:2" x14ac:dyDescent="0.35">
      <c r="A2513" s="1">
        <v>39678</v>
      </c>
      <c r="B2513">
        <v>2.395</v>
      </c>
    </row>
    <row r="2514" spans="1:2" x14ac:dyDescent="0.35">
      <c r="A2514" s="1">
        <v>39679</v>
      </c>
      <c r="B2514">
        <v>2.39188</v>
      </c>
    </row>
    <row r="2515" spans="1:2" x14ac:dyDescent="0.35">
      <c r="A2515" s="1">
        <v>39680</v>
      </c>
      <c r="B2515">
        <v>2.3787500000000001</v>
      </c>
    </row>
    <row r="2516" spans="1:2" x14ac:dyDescent="0.35">
      <c r="A2516" s="1">
        <v>39681</v>
      </c>
      <c r="B2516">
        <v>2.4137499999999998</v>
      </c>
    </row>
    <row r="2517" spans="1:2" x14ac:dyDescent="0.35">
      <c r="A2517" s="1">
        <v>39682</v>
      </c>
      <c r="B2517">
        <v>2.4175</v>
      </c>
    </row>
    <row r="2518" spans="1:2" x14ac:dyDescent="0.35">
      <c r="A2518" s="1">
        <v>39685</v>
      </c>
      <c r="B2518">
        <v>2.4175</v>
      </c>
    </row>
    <row r="2519" spans="1:2" x14ac:dyDescent="0.35">
      <c r="A2519" s="1">
        <v>39686</v>
      </c>
      <c r="B2519">
        <v>2.4275000000000002</v>
      </c>
    </row>
    <row r="2520" spans="1:2" x14ac:dyDescent="0.35">
      <c r="A2520" s="1">
        <v>39687</v>
      </c>
      <c r="B2520">
        <v>2.44</v>
      </c>
    </row>
    <row r="2521" spans="1:2" x14ac:dyDescent="0.35">
      <c r="A2521" s="1">
        <v>39688</v>
      </c>
      <c r="B2521">
        <v>2.415</v>
      </c>
    </row>
    <row r="2522" spans="1:2" x14ac:dyDescent="0.35">
      <c r="A2522" s="1">
        <v>39689</v>
      </c>
      <c r="B2522">
        <v>2.40625</v>
      </c>
    </row>
    <row r="2523" spans="1:2" x14ac:dyDescent="0.35">
      <c r="A2523" s="1">
        <v>39692</v>
      </c>
      <c r="B2523">
        <v>2.395</v>
      </c>
    </row>
    <row r="2524" spans="1:2" x14ac:dyDescent="0.35">
      <c r="A2524" s="1">
        <v>39693</v>
      </c>
      <c r="B2524">
        <v>2.3937499999999998</v>
      </c>
    </row>
    <row r="2525" spans="1:2" x14ac:dyDescent="0.35">
      <c r="A2525" s="1">
        <v>39694</v>
      </c>
      <c r="B2525">
        <v>2.39</v>
      </c>
    </row>
    <row r="2526" spans="1:2" x14ac:dyDescent="0.35">
      <c r="A2526" s="1">
        <v>39695</v>
      </c>
      <c r="B2526">
        <v>2.3787500000000001</v>
      </c>
    </row>
    <row r="2527" spans="1:2" x14ac:dyDescent="0.35">
      <c r="A2527" s="1">
        <v>39696</v>
      </c>
      <c r="B2527">
        <v>2.3756300000000001</v>
      </c>
    </row>
    <row r="2528" spans="1:2" x14ac:dyDescent="0.35">
      <c r="A2528" s="1">
        <v>39699</v>
      </c>
      <c r="B2528">
        <v>2.36375</v>
      </c>
    </row>
    <row r="2529" spans="1:2" x14ac:dyDescent="0.35">
      <c r="A2529" s="1">
        <v>39700</v>
      </c>
      <c r="B2529">
        <v>2.3525</v>
      </c>
    </row>
    <row r="2530" spans="1:2" x14ac:dyDescent="0.35">
      <c r="A2530" s="1">
        <v>39701</v>
      </c>
      <c r="B2530">
        <v>2.3475000000000001</v>
      </c>
    </row>
    <row r="2531" spans="1:2" x14ac:dyDescent="0.35">
      <c r="A2531" s="1">
        <v>39702</v>
      </c>
      <c r="B2531">
        <v>2.34375</v>
      </c>
    </row>
    <row r="2532" spans="1:2" x14ac:dyDescent="0.35">
      <c r="A2532" s="1">
        <v>39703</v>
      </c>
      <c r="B2532">
        <v>2.34</v>
      </c>
    </row>
    <row r="2533" spans="1:2" x14ac:dyDescent="0.35">
      <c r="A2533" s="1">
        <v>39706</v>
      </c>
      <c r="B2533">
        <v>2.4937499999999999</v>
      </c>
    </row>
    <row r="2534" spans="1:2" x14ac:dyDescent="0.35">
      <c r="A2534" s="1">
        <v>39707</v>
      </c>
      <c r="B2534">
        <v>3.875</v>
      </c>
    </row>
    <row r="2535" spans="1:2" x14ac:dyDescent="0.35">
      <c r="A2535" s="1">
        <v>39708</v>
      </c>
      <c r="B2535">
        <v>4.3687500000000004</v>
      </c>
    </row>
    <row r="2536" spans="1:2" x14ac:dyDescent="0.35">
      <c r="A2536" s="1">
        <v>39709</v>
      </c>
      <c r="B2536">
        <v>4.3375000000000004</v>
      </c>
    </row>
    <row r="2537" spans="1:2" x14ac:dyDescent="0.35">
      <c r="A2537" s="1">
        <v>39710</v>
      </c>
      <c r="B2537">
        <v>3.8312499999999998</v>
      </c>
    </row>
    <row r="2538" spans="1:2" x14ac:dyDescent="0.35">
      <c r="A2538" s="1">
        <v>39713</v>
      </c>
      <c r="B2538">
        <v>3.8312499999999998</v>
      </c>
    </row>
    <row r="2539" spans="1:2" x14ac:dyDescent="0.35">
      <c r="A2539" s="1">
        <v>39714</v>
      </c>
      <c r="B2539">
        <v>3.84375</v>
      </c>
    </row>
    <row r="2540" spans="1:2" x14ac:dyDescent="0.35">
      <c r="A2540" s="1">
        <v>39715</v>
      </c>
      <c r="B2540">
        <v>3.9375</v>
      </c>
    </row>
    <row r="2541" spans="1:2" x14ac:dyDescent="0.35">
      <c r="A2541" s="1">
        <v>39716</v>
      </c>
      <c r="B2541">
        <v>4</v>
      </c>
    </row>
    <row r="2542" spans="1:2" x14ac:dyDescent="0.35">
      <c r="A2542" s="1">
        <v>39717</v>
      </c>
      <c r="B2542">
        <v>3.96875</v>
      </c>
    </row>
    <row r="2543" spans="1:2" x14ac:dyDescent="0.35">
      <c r="A2543" s="1">
        <v>39720</v>
      </c>
      <c r="B2543">
        <v>3.8937499999999998</v>
      </c>
    </row>
    <row r="2544" spans="1:2" x14ac:dyDescent="0.35">
      <c r="A2544" s="1">
        <v>39721</v>
      </c>
      <c r="B2544">
        <v>4.25</v>
      </c>
    </row>
    <row r="2545" spans="1:2" x14ac:dyDescent="0.35">
      <c r="A2545" s="1">
        <v>39722</v>
      </c>
      <c r="B2545">
        <v>4.15625</v>
      </c>
    </row>
    <row r="2546" spans="1:2" x14ac:dyDescent="0.35">
      <c r="A2546" s="1">
        <v>39723</v>
      </c>
      <c r="B2546">
        <v>4.0687499999999996</v>
      </c>
    </row>
    <row r="2547" spans="1:2" x14ac:dyDescent="0.35">
      <c r="A2547" s="1">
        <v>39724</v>
      </c>
      <c r="B2547">
        <v>4.0487500000000001</v>
      </c>
    </row>
    <row r="2548" spans="1:2" x14ac:dyDescent="0.35">
      <c r="A2548" s="1">
        <v>39727</v>
      </c>
      <c r="B2548">
        <v>3.9375</v>
      </c>
    </row>
    <row r="2549" spans="1:2" x14ac:dyDescent="0.35">
      <c r="A2549" s="1">
        <v>39728</v>
      </c>
      <c r="B2549">
        <v>4.1687500000000002</v>
      </c>
    </row>
    <row r="2550" spans="1:2" x14ac:dyDescent="0.35">
      <c r="A2550" s="1">
        <v>39729</v>
      </c>
      <c r="B2550">
        <v>4.5187499999999998</v>
      </c>
    </row>
    <row r="2551" spans="1:2" x14ac:dyDescent="0.35">
      <c r="A2551" s="1">
        <v>39730</v>
      </c>
      <c r="B2551">
        <v>4.7625000000000002</v>
      </c>
    </row>
    <row r="2552" spans="1:2" x14ac:dyDescent="0.35">
      <c r="A2552" s="1">
        <v>39731</v>
      </c>
      <c r="B2552">
        <v>4.6875</v>
      </c>
    </row>
    <row r="2553" spans="1:2" x14ac:dyDescent="0.35">
      <c r="A2553" s="1">
        <v>39734</v>
      </c>
      <c r="B2553">
        <v>4.5750000000000002</v>
      </c>
    </row>
    <row r="2554" spans="1:2" x14ac:dyDescent="0.35">
      <c r="A2554" s="1">
        <v>39735</v>
      </c>
      <c r="B2554">
        <v>4.0750000000000002</v>
      </c>
    </row>
    <row r="2555" spans="1:2" x14ac:dyDescent="0.35">
      <c r="A2555" s="1">
        <v>39736</v>
      </c>
      <c r="B2555">
        <v>3.8250000000000002</v>
      </c>
    </row>
    <row r="2556" spans="1:2" x14ac:dyDescent="0.35">
      <c r="A2556" s="1">
        <v>39737</v>
      </c>
      <c r="B2556">
        <v>3.45</v>
      </c>
    </row>
    <row r="2557" spans="1:2" x14ac:dyDescent="0.35">
      <c r="A2557" s="1">
        <v>39738</v>
      </c>
      <c r="B2557">
        <v>3.15625</v>
      </c>
    </row>
    <row r="2558" spans="1:2" x14ac:dyDescent="0.35">
      <c r="A2558" s="1">
        <v>39741</v>
      </c>
      <c r="B2558">
        <v>2.71875</v>
      </c>
    </row>
    <row r="2559" spans="1:2" x14ac:dyDescent="0.35">
      <c r="A2559" s="1">
        <v>39742</v>
      </c>
      <c r="B2559">
        <v>2.4375</v>
      </c>
    </row>
    <row r="2560" spans="1:2" x14ac:dyDescent="0.35">
      <c r="A2560" s="1">
        <v>39743</v>
      </c>
      <c r="B2560">
        <v>2.1687500000000002</v>
      </c>
    </row>
    <row r="2561" spans="1:2" x14ac:dyDescent="0.35">
      <c r="A2561" s="1">
        <v>39744</v>
      </c>
      <c r="B2561">
        <v>2.1974999999999998</v>
      </c>
    </row>
    <row r="2562" spans="1:2" x14ac:dyDescent="0.35">
      <c r="A2562" s="1">
        <v>39745</v>
      </c>
      <c r="B2562">
        <v>2.1625000000000001</v>
      </c>
    </row>
    <row r="2563" spans="1:2" x14ac:dyDescent="0.35">
      <c r="A2563" s="1">
        <v>39748</v>
      </c>
      <c r="B2563">
        <v>2.1387499999999999</v>
      </c>
    </row>
    <row r="2564" spans="1:2" x14ac:dyDescent="0.35">
      <c r="A2564" s="1">
        <v>39749</v>
      </c>
      <c r="B2564">
        <v>2.0912500000000001</v>
      </c>
    </row>
    <row r="2565" spans="1:2" x14ac:dyDescent="0.35">
      <c r="A2565" s="1">
        <v>39750</v>
      </c>
      <c r="B2565">
        <v>2.0162499999999999</v>
      </c>
    </row>
    <row r="2566" spans="1:2" x14ac:dyDescent="0.35">
      <c r="A2566" s="1">
        <v>39751</v>
      </c>
      <c r="B2566">
        <v>1.6375</v>
      </c>
    </row>
    <row r="2567" spans="1:2" x14ac:dyDescent="0.35">
      <c r="A2567" s="1">
        <v>39752</v>
      </c>
      <c r="B2567">
        <v>1.3187500000000001</v>
      </c>
    </row>
    <row r="2568" spans="1:2" x14ac:dyDescent="0.35">
      <c r="A2568" s="1">
        <v>39755</v>
      </c>
      <c r="B2568">
        <v>1.04375</v>
      </c>
    </row>
    <row r="2569" spans="1:2" x14ac:dyDescent="0.35">
      <c r="A2569" s="1">
        <v>39756</v>
      </c>
      <c r="B2569">
        <v>0.98124999999999996</v>
      </c>
    </row>
    <row r="2570" spans="1:2" x14ac:dyDescent="0.35">
      <c r="A2570" s="1">
        <v>39757</v>
      </c>
      <c r="B2570">
        <v>0.93625000000000003</v>
      </c>
    </row>
    <row r="2571" spans="1:2" x14ac:dyDescent="0.35">
      <c r="A2571" s="1">
        <v>39758</v>
      </c>
      <c r="B2571">
        <v>0.85</v>
      </c>
    </row>
    <row r="2572" spans="1:2" x14ac:dyDescent="0.35">
      <c r="A2572" s="1">
        <v>39759</v>
      </c>
      <c r="B2572">
        <v>0.86250000000000004</v>
      </c>
    </row>
    <row r="2573" spans="1:2" x14ac:dyDescent="0.35">
      <c r="A2573" s="1">
        <v>39762</v>
      </c>
      <c r="B2573">
        <v>0.83750000000000002</v>
      </c>
    </row>
    <row r="2574" spans="1:2" x14ac:dyDescent="0.35">
      <c r="A2574" s="1">
        <v>39763</v>
      </c>
      <c r="B2574">
        <v>0.80249999999999999</v>
      </c>
    </row>
    <row r="2575" spans="1:2" x14ac:dyDescent="0.35">
      <c r="A2575" s="1">
        <v>39764</v>
      </c>
      <c r="B2575">
        <v>0.84</v>
      </c>
    </row>
    <row r="2576" spans="1:2" x14ac:dyDescent="0.35">
      <c r="A2576" s="1">
        <v>39765</v>
      </c>
      <c r="B2576">
        <v>0.875</v>
      </c>
    </row>
    <row r="2577" spans="1:2" x14ac:dyDescent="0.35">
      <c r="A2577" s="1">
        <v>39766</v>
      </c>
      <c r="B2577">
        <v>0.91249999999999998</v>
      </c>
    </row>
    <row r="2578" spans="1:2" x14ac:dyDescent="0.35">
      <c r="A2578" s="1">
        <v>39769</v>
      </c>
      <c r="B2578">
        <v>0.91874999999999996</v>
      </c>
    </row>
    <row r="2579" spans="1:2" x14ac:dyDescent="0.35">
      <c r="A2579" s="1">
        <v>39770</v>
      </c>
      <c r="B2579">
        <v>0.94374999999999998</v>
      </c>
    </row>
    <row r="2580" spans="1:2" x14ac:dyDescent="0.35">
      <c r="A2580" s="1">
        <v>39771</v>
      </c>
      <c r="B2580">
        <v>0.91874999999999996</v>
      </c>
    </row>
    <row r="2581" spans="1:2" x14ac:dyDescent="0.35">
      <c r="A2581" s="1">
        <v>39772</v>
      </c>
      <c r="B2581">
        <v>0.96250000000000002</v>
      </c>
    </row>
    <row r="2582" spans="1:2" x14ac:dyDescent="0.35">
      <c r="A2582" s="1">
        <v>39773</v>
      </c>
      <c r="B2582">
        <v>1.0387500000000001</v>
      </c>
    </row>
    <row r="2583" spans="1:2" x14ac:dyDescent="0.35">
      <c r="A2583" s="1">
        <v>39776</v>
      </c>
      <c r="B2583">
        <v>1.0874999999999999</v>
      </c>
    </row>
    <row r="2584" spans="1:2" x14ac:dyDescent="0.35">
      <c r="A2584" s="1">
        <v>39777</v>
      </c>
      <c r="B2584">
        <v>1.1312500000000001</v>
      </c>
    </row>
    <row r="2585" spans="1:2" x14ac:dyDescent="0.35">
      <c r="A2585" s="1">
        <v>39778</v>
      </c>
      <c r="B2585">
        <v>1.1724999999999999</v>
      </c>
    </row>
    <row r="2586" spans="1:2" x14ac:dyDescent="0.35">
      <c r="A2586" s="1">
        <v>39779</v>
      </c>
      <c r="B2586">
        <v>1.18875</v>
      </c>
    </row>
    <row r="2587" spans="1:2" x14ac:dyDescent="0.35">
      <c r="A2587" s="1">
        <v>39780</v>
      </c>
      <c r="B2587">
        <v>1.2112499999999999</v>
      </c>
    </row>
    <row r="2588" spans="1:2" x14ac:dyDescent="0.35">
      <c r="A2588" s="1">
        <v>39783</v>
      </c>
      <c r="B2588">
        <v>1.20625</v>
      </c>
    </row>
    <row r="2589" spans="1:2" x14ac:dyDescent="0.35">
      <c r="A2589" s="1">
        <v>39784</v>
      </c>
      <c r="B2589">
        <v>1.19875</v>
      </c>
    </row>
    <row r="2590" spans="1:2" x14ac:dyDescent="0.35">
      <c r="A2590" s="1">
        <v>39785</v>
      </c>
      <c r="B2590">
        <v>1.18625</v>
      </c>
    </row>
    <row r="2591" spans="1:2" x14ac:dyDescent="0.35">
      <c r="A2591" s="1">
        <v>39786</v>
      </c>
      <c r="B2591">
        <v>1.0562499999999999</v>
      </c>
    </row>
    <row r="2592" spans="1:2" x14ac:dyDescent="0.35">
      <c r="A2592" s="1">
        <v>39787</v>
      </c>
      <c r="B2592">
        <v>0.91874999999999996</v>
      </c>
    </row>
    <row r="2593" spans="1:2" x14ac:dyDescent="0.35">
      <c r="A2593" s="1">
        <v>39790</v>
      </c>
      <c r="B2593">
        <v>0.73750000000000004</v>
      </c>
    </row>
    <row r="2594" spans="1:2" x14ac:dyDescent="0.35">
      <c r="A2594" s="1">
        <v>39791</v>
      </c>
      <c r="B2594">
        <v>0.6</v>
      </c>
    </row>
    <row r="2595" spans="1:2" x14ac:dyDescent="0.35">
      <c r="A2595" s="1">
        <v>39792</v>
      </c>
      <c r="B2595">
        <v>0.49375000000000002</v>
      </c>
    </row>
    <row r="2596" spans="1:2" x14ac:dyDescent="0.35">
      <c r="A2596" s="1">
        <v>39793</v>
      </c>
      <c r="B2596">
        <v>0.39374999999999999</v>
      </c>
    </row>
    <row r="2597" spans="1:2" x14ac:dyDescent="0.35">
      <c r="A2597" s="1">
        <v>39794</v>
      </c>
      <c r="B2597">
        <v>0.36249999999999999</v>
      </c>
    </row>
    <row r="2598" spans="1:2" x14ac:dyDescent="0.35">
      <c r="A2598" s="1">
        <v>39797</v>
      </c>
      <c r="B2598">
        <v>0.32</v>
      </c>
    </row>
    <row r="2599" spans="1:2" x14ac:dyDescent="0.35">
      <c r="A2599" s="1">
        <v>39798</v>
      </c>
      <c r="B2599">
        <v>0.32500000000000001</v>
      </c>
    </row>
    <row r="2600" spans="1:2" x14ac:dyDescent="0.35">
      <c r="A2600" s="1">
        <v>39799</v>
      </c>
      <c r="B2600">
        <v>0.27</v>
      </c>
    </row>
    <row r="2601" spans="1:2" x14ac:dyDescent="0.35">
      <c r="A2601" s="1">
        <v>39800</v>
      </c>
      <c r="B2601">
        <v>0.26124999999999998</v>
      </c>
    </row>
    <row r="2602" spans="1:2" x14ac:dyDescent="0.35">
      <c r="A2602" s="1">
        <v>39801</v>
      </c>
      <c r="B2602">
        <v>0.26</v>
      </c>
    </row>
    <row r="2603" spans="1:2" x14ac:dyDescent="0.35">
      <c r="A2603" s="1">
        <v>39804</v>
      </c>
      <c r="B2603">
        <v>0.26500000000000001</v>
      </c>
    </row>
    <row r="2604" spans="1:2" x14ac:dyDescent="0.35">
      <c r="A2604" s="1">
        <v>39805</v>
      </c>
      <c r="B2604">
        <v>0.48625000000000002</v>
      </c>
    </row>
    <row r="2605" spans="1:2" x14ac:dyDescent="0.35">
      <c r="A2605" s="1">
        <v>39806</v>
      </c>
      <c r="B2605">
        <v>0.44</v>
      </c>
    </row>
    <row r="2606" spans="1:2" x14ac:dyDescent="0.35">
      <c r="A2606" s="1">
        <v>39807</v>
      </c>
      <c r="B2606">
        <v>0.44</v>
      </c>
    </row>
    <row r="2607" spans="1:2" x14ac:dyDescent="0.35">
      <c r="A2607" s="1">
        <v>39808</v>
      </c>
      <c r="B2607">
        <v>0.44</v>
      </c>
    </row>
    <row r="2608" spans="1:2" x14ac:dyDescent="0.35">
      <c r="A2608" s="1">
        <v>39811</v>
      </c>
      <c r="B2608">
        <v>0.44874999999999998</v>
      </c>
    </row>
    <row r="2609" spans="1:2" x14ac:dyDescent="0.35">
      <c r="A2609" s="1">
        <v>39812</v>
      </c>
      <c r="B2609">
        <v>0.40062999999999999</v>
      </c>
    </row>
    <row r="2610" spans="1:2" x14ac:dyDescent="0.35">
      <c r="A2610" s="1">
        <v>39813</v>
      </c>
      <c r="B2610">
        <v>0.38500000000000001</v>
      </c>
    </row>
    <row r="2611" spans="1:2" x14ac:dyDescent="0.35">
      <c r="A2611" s="1">
        <v>39814</v>
      </c>
      <c r="B2611">
        <v>0.38500000000000001</v>
      </c>
    </row>
    <row r="2612" spans="1:2" x14ac:dyDescent="0.35">
      <c r="A2612" s="1">
        <v>39815</v>
      </c>
      <c r="B2612">
        <v>0.31374999999999997</v>
      </c>
    </row>
    <row r="2613" spans="1:2" x14ac:dyDescent="0.35">
      <c r="A2613" s="1">
        <v>39818</v>
      </c>
      <c r="B2613">
        <v>0.28999999999999998</v>
      </c>
    </row>
    <row r="2614" spans="1:2" x14ac:dyDescent="0.35">
      <c r="A2614" s="1">
        <v>39819</v>
      </c>
      <c r="B2614">
        <v>0.29749999999999999</v>
      </c>
    </row>
    <row r="2615" spans="1:2" x14ac:dyDescent="0.35">
      <c r="A2615" s="1">
        <v>39820</v>
      </c>
      <c r="B2615">
        <v>0.28375</v>
      </c>
    </row>
    <row r="2616" spans="1:2" x14ac:dyDescent="0.35">
      <c r="A2616" s="1">
        <v>39821</v>
      </c>
      <c r="B2616">
        <v>0.26624999999999999</v>
      </c>
    </row>
    <row r="2617" spans="1:2" x14ac:dyDescent="0.35">
      <c r="A2617" s="1">
        <v>39822</v>
      </c>
      <c r="B2617">
        <v>0.2475</v>
      </c>
    </row>
    <row r="2618" spans="1:2" x14ac:dyDescent="0.35">
      <c r="A2618" s="1">
        <v>39825</v>
      </c>
      <c r="B2618">
        <v>0.24625</v>
      </c>
    </row>
    <row r="2619" spans="1:2" x14ac:dyDescent="0.35">
      <c r="A2619" s="1">
        <v>39826</v>
      </c>
      <c r="B2619">
        <v>0.23624999999999999</v>
      </c>
    </row>
    <row r="2620" spans="1:2" x14ac:dyDescent="0.35">
      <c r="A2620" s="1">
        <v>39827</v>
      </c>
      <c r="B2620">
        <v>0.23250000000000001</v>
      </c>
    </row>
    <row r="2621" spans="1:2" x14ac:dyDescent="0.35">
      <c r="A2621" s="1">
        <v>39828</v>
      </c>
      <c r="B2621">
        <v>0.24124999999999999</v>
      </c>
    </row>
    <row r="2622" spans="1:2" x14ac:dyDescent="0.35">
      <c r="A2622" s="1">
        <v>39829</v>
      </c>
      <c r="B2622">
        <v>0.24313000000000001</v>
      </c>
    </row>
    <row r="2623" spans="1:2" x14ac:dyDescent="0.35">
      <c r="A2623" s="1">
        <v>39832</v>
      </c>
      <c r="B2623">
        <v>0.24188000000000001</v>
      </c>
    </row>
    <row r="2624" spans="1:2" x14ac:dyDescent="0.35">
      <c r="A2624" s="1">
        <v>39833</v>
      </c>
      <c r="B2624">
        <v>0.24249999999999999</v>
      </c>
    </row>
    <row r="2625" spans="1:2" x14ac:dyDescent="0.35">
      <c r="A2625" s="1">
        <v>39834</v>
      </c>
      <c r="B2625">
        <v>0.25874999999999998</v>
      </c>
    </row>
    <row r="2626" spans="1:2" x14ac:dyDescent="0.35">
      <c r="A2626" s="1">
        <v>39835</v>
      </c>
      <c r="B2626">
        <v>0.29125000000000001</v>
      </c>
    </row>
    <row r="2627" spans="1:2" x14ac:dyDescent="0.35">
      <c r="A2627" s="1">
        <v>39836</v>
      </c>
      <c r="B2627">
        <v>0.29749999999999999</v>
      </c>
    </row>
    <row r="2628" spans="1:2" x14ac:dyDescent="0.35">
      <c r="A2628" s="1">
        <v>39839</v>
      </c>
      <c r="B2628">
        <v>0.31</v>
      </c>
    </row>
    <row r="2629" spans="1:2" x14ac:dyDescent="0.35">
      <c r="A2629" s="1">
        <v>39840</v>
      </c>
      <c r="B2629">
        <v>0.3175</v>
      </c>
    </row>
    <row r="2630" spans="1:2" x14ac:dyDescent="0.35">
      <c r="A2630" s="1">
        <v>39841</v>
      </c>
      <c r="B2630">
        <v>0.30875000000000002</v>
      </c>
    </row>
    <row r="2631" spans="1:2" x14ac:dyDescent="0.35">
      <c r="A2631" s="1">
        <v>39842</v>
      </c>
      <c r="B2631">
        <v>0.31624999999999998</v>
      </c>
    </row>
    <row r="2632" spans="1:2" x14ac:dyDescent="0.35">
      <c r="A2632" s="1">
        <v>39843</v>
      </c>
      <c r="B2632">
        <v>0.32374999999999998</v>
      </c>
    </row>
    <row r="2633" spans="1:2" x14ac:dyDescent="0.35">
      <c r="A2633" s="1">
        <v>39846</v>
      </c>
      <c r="B2633">
        <v>0.34125</v>
      </c>
    </row>
    <row r="2634" spans="1:2" x14ac:dyDescent="0.35">
      <c r="A2634" s="1">
        <v>39847</v>
      </c>
      <c r="B2634">
        <v>0.35125000000000001</v>
      </c>
    </row>
    <row r="2635" spans="1:2" x14ac:dyDescent="0.35">
      <c r="A2635" s="1">
        <v>39848</v>
      </c>
      <c r="B2635">
        <v>0.36249999999999999</v>
      </c>
    </row>
    <row r="2636" spans="1:2" x14ac:dyDescent="0.35">
      <c r="A2636" s="1">
        <v>39849</v>
      </c>
      <c r="B2636">
        <v>0.36249999999999999</v>
      </c>
    </row>
    <row r="2637" spans="1:2" x14ac:dyDescent="0.35">
      <c r="A2637" s="1">
        <v>39850</v>
      </c>
      <c r="B2637">
        <v>0.36125000000000002</v>
      </c>
    </row>
    <row r="2638" spans="1:2" x14ac:dyDescent="0.35">
      <c r="A2638" s="1">
        <v>39853</v>
      </c>
      <c r="B2638">
        <v>0.35375000000000001</v>
      </c>
    </row>
    <row r="2639" spans="1:2" x14ac:dyDescent="0.35">
      <c r="A2639" s="1">
        <v>39854</v>
      </c>
      <c r="B2639">
        <v>0.35625000000000001</v>
      </c>
    </row>
    <row r="2640" spans="1:2" x14ac:dyDescent="0.35">
      <c r="A2640" s="1">
        <v>39855</v>
      </c>
      <c r="B2640">
        <v>0.35249999999999998</v>
      </c>
    </row>
    <row r="2641" spans="1:2" x14ac:dyDescent="0.35">
      <c r="A2641" s="1">
        <v>39856</v>
      </c>
      <c r="B2641">
        <v>0.36</v>
      </c>
    </row>
    <row r="2642" spans="1:2" x14ac:dyDescent="0.35">
      <c r="A2642" s="1">
        <v>39857</v>
      </c>
      <c r="B2642">
        <v>0.35875000000000001</v>
      </c>
    </row>
    <row r="2643" spans="1:2" x14ac:dyDescent="0.35">
      <c r="A2643" s="1">
        <v>39860</v>
      </c>
      <c r="B2643">
        <v>0.36375000000000002</v>
      </c>
    </row>
    <row r="2644" spans="1:2" x14ac:dyDescent="0.35">
      <c r="A2644" s="1">
        <v>39861</v>
      </c>
      <c r="B2644">
        <v>0.36437999999999998</v>
      </c>
    </row>
    <row r="2645" spans="1:2" x14ac:dyDescent="0.35">
      <c r="A2645" s="1">
        <v>39862</v>
      </c>
      <c r="B2645">
        <v>0.36625000000000002</v>
      </c>
    </row>
    <row r="2646" spans="1:2" x14ac:dyDescent="0.35">
      <c r="A2646" s="1">
        <v>39863</v>
      </c>
      <c r="B2646">
        <v>0.37</v>
      </c>
    </row>
    <row r="2647" spans="1:2" x14ac:dyDescent="0.35">
      <c r="A2647" s="1">
        <v>39864</v>
      </c>
      <c r="B2647">
        <v>0.36875000000000002</v>
      </c>
    </row>
    <row r="2648" spans="1:2" x14ac:dyDescent="0.35">
      <c r="A2648" s="1">
        <v>39867</v>
      </c>
      <c r="B2648">
        <v>0.36375000000000002</v>
      </c>
    </row>
    <row r="2649" spans="1:2" x14ac:dyDescent="0.35">
      <c r="A2649" s="1">
        <v>39868</v>
      </c>
      <c r="B2649">
        <v>0.37624999999999997</v>
      </c>
    </row>
    <row r="2650" spans="1:2" x14ac:dyDescent="0.35">
      <c r="A2650" s="1">
        <v>39869</v>
      </c>
      <c r="B2650">
        <v>0.36875000000000002</v>
      </c>
    </row>
    <row r="2651" spans="1:2" x14ac:dyDescent="0.35">
      <c r="A2651" s="1">
        <v>39870</v>
      </c>
      <c r="B2651">
        <v>0.37125000000000002</v>
      </c>
    </row>
    <row r="2652" spans="1:2" x14ac:dyDescent="0.35">
      <c r="A2652" s="1">
        <v>39871</v>
      </c>
      <c r="B2652">
        <v>0.3775</v>
      </c>
    </row>
    <row r="2653" spans="1:2" x14ac:dyDescent="0.35">
      <c r="A2653" s="1">
        <v>39874</v>
      </c>
      <c r="B2653">
        <v>0.375</v>
      </c>
    </row>
    <row r="2654" spans="1:2" x14ac:dyDescent="0.35">
      <c r="A2654" s="1">
        <v>39875</v>
      </c>
      <c r="B2654">
        <v>0.38124999999999998</v>
      </c>
    </row>
    <row r="2655" spans="1:2" x14ac:dyDescent="0.35">
      <c r="A2655" s="1">
        <v>39876</v>
      </c>
      <c r="B2655">
        <v>0.38624999999999998</v>
      </c>
    </row>
    <row r="2656" spans="1:2" x14ac:dyDescent="0.35">
      <c r="A2656" s="1">
        <v>39877</v>
      </c>
      <c r="B2656">
        <v>0.38750000000000001</v>
      </c>
    </row>
    <row r="2657" spans="1:2" x14ac:dyDescent="0.35">
      <c r="A2657" s="1">
        <v>39878</v>
      </c>
      <c r="B2657">
        <v>0.39500000000000002</v>
      </c>
    </row>
    <row r="2658" spans="1:2" x14ac:dyDescent="0.35">
      <c r="A2658" s="1">
        <v>39881</v>
      </c>
      <c r="B2658">
        <v>0.40250000000000002</v>
      </c>
    </row>
    <row r="2659" spans="1:2" x14ac:dyDescent="0.35">
      <c r="A2659" s="1">
        <v>39882</v>
      </c>
      <c r="B2659">
        <v>0.40625</v>
      </c>
    </row>
    <row r="2660" spans="1:2" x14ac:dyDescent="0.35">
      <c r="A2660" s="1">
        <v>39883</v>
      </c>
      <c r="B2660">
        <v>0.41063</v>
      </c>
    </row>
    <row r="2661" spans="1:2" x14ac:dyDescent="0.35">
      <c r="A2661" s="1">
        <v>39884</v>
      </c>
      <c r="B2661">
        <v>0.41125</v>
      </c>
    </row>
    <row r="2662" spans="1:2" x14ac:dyDescent="0.35">
      <c r="A2662" s="1">
        <v>39885</v>
      </c>
      <c r="B2662">
        <v>0.40500000000000003</v>
      </c>
    </row>
    <row r="2663" spans="1:2" x14ac:dyDescent="0.35">
      <c r="A2663" s="1">
        <v>39888</v>
      </c>
      <c r="B2663">
        <v>0.40938000000000002</v>
      </c>
    </row>
    <row r="2664" spans="1:2" x14ac:dyDescent="0.35">
      <c r="A2664" s="1">
        <v>39889</v>
      </c>
      <c r="B2664">
        <v>0.40875</v>
      </c>
    </row>
    <row r="2665" spans="1:2" x14ac:dyDescent="0.35">
      <c r="A2665" s="1">
        <v>39890</v>
      </c>
      <c r="B2665">
        <v>0.40625</v>
      </c>
    </row>
    <row r="2666" spans="1:2" x14ac:dyDescent="0.35">
      <c r="A2666" s="1">
        <v>39891</v>
      </c>
      <c r="B2666">
        <v>0.40250000000000002</v>
      </c>
    </row>
    <row r="2667" spans="1:2" x14ac:dyDescent="0.35">
      <c r="A2667" s="1">
        <v>39892</v>
      </c>
      <c r="B2667">
        <v>0.39874999999999999</v>
      </c>
    </row>
    <row r="2668" spans="1:2" x14ac:dyDescent="0.35">
      <c r="A2668" s="1">
        <v>39895</v>
      </c>
      <c r="B2668">
        <v>0.435</v>
      </c>
    </row>
    <row r="2669" spans="1:2" x14ac:dyDescent="0.35">
      <c r="A2669" s="1">
        <v>39896</v>
      </c>
      <c r="B2669">
        <v>0.44624999999999998</v>
      </c>
    </row>
    <row r="2670" spans="1:2" x14ac:dyDescent="0.35">
      <c r="A2670" s="1">
        <v>39897</v>
      </c>
      <c r="B2670">
        <v>0.45124999999999998</v>
      </c>
    </row>
    <row r="2671" spans="1:2" x14ac:dyDescent="0.35">
      <c r="A2671" s="1">
        <v>39898</v>
      </c>
      <c r="B2671">
        <v>0.45938000000000001</v>
      </c>
    </row>
    <row r="2672" spans="1:2" x14ac:dyDescent="0.35">
      <c r="A2672" s="1">
        <v>39899</v>
      </c>
      <c r="B2672">
        <v>0.46062999999999998</v>
      </c>
    </row>
    <row r="2673" spans="1:2" x14ac:dyDescent="0.35">
      <c r="A2673" s="1">
        <v>39902</v>
      </c>
      <c r="B2673">
        <v>0.43937999999999999</v>
      </c>
    </row>
    <row r="2674" spans="1:2" x14ac:dyDescent="0.35">
      <c r="A2674" s="1">
        <v>39903</v>
      </c>
      <c r="B2674">
        <v>0.42749999999999999</v>
      </c>
    </row>
    <row r="2675" spans="1:2" x14ac:dyDescent="0.35">
      <c r="A2675" s="1">
        <v>39904</v>
      </c>
      <c r="B2675">
        <v>0.40875</v>
      </c>
    </row>
    <row r="2676" spans="1:2" x14ac:dyDescent="0.35">
      <c r="A2676" s="1">
        <v>39905</v>
      </c>
      <c r="B2676">
        <v>0.4</v>
      </c>
    </row>
    <row r="2677" spans="1:2" x14ac:dyDescent="0.35">
      <c r="A2677" s="1">
        <v>39906</v>
      </c>
      <c r="B2677">
        <v>0.38750000000000001</v>
      </c>
    </row>
    <row r="2678" spans="1:2" x14ac:dyDescent="0.35">
      <c r="A2678" s="1">
        <v>39909</v>
      </c>
      <c r="B2678">
        <v>0.38374999999999998</v>
      </c>
    </row>
    <row r="2679" spans="1:2" x14ac:dyDescent="0.35">
      <c r="A2679" s="1">
        <v>39910</v>
      </c>
      <c r="B2679">
        <v>0.38250000000000001</v>
      </c>
    </row>
    <row r="2680" spans="1:2" x14ac:dyDescent="0.35">
      <c r="A2680" s="1">
        <v>39911</v>
      </c>
      <c r="B2680">
        <v>0.38374999999999998</v>
      </c>
    </row>
    <row r="2681" spans="1:2" x14ac:dyDescent="0.35">
      <c r="A2681" s="1">
        <v>39912</v>
      </c>
      <c r="B2681">
        <v>0.36875000000000002</v>
      </c>
    </row>
    <row r="2682" spans="1:2" x14ac:dyDescent="0.35">
      <c r="A2682" s="1">
        <v>39913</v>
      </c>
      <c r="B2682">
        <v>0.36875000000000002</v>
      </c>
    </row>
    <row r="2683" spans="1:2" x14ac:dyDescent="0.35">
      <c r="A2683" s="1">
        <v>39916</v>
      </c>
      <c r="B2683">
        <v>0.36875000000000002</v>
      </c>
    </row>
    <row r="2684" spans="1:2" x14ac:dyDescent="0.35">
      <c r="A2684" s="1">
        <v>39917</v>
      </c>
      <c r="B2684">
        <v>0.35749999999999998</v>
      </c>
    </row>
    <row r="2685" spans="1:2" x14ac:dyDescent="0.35">
      <c r="A2685" s="1">
        <v>39918</v>
      </c>
      <c r="B2685">
        <v>0.35563</v>
      </c>
    </row>
    <row r="2686" spans="1:2" x14ac:dyDescent="0.35">
      <c r="A2686" s="1">
        <v>39919</v>
      </c>
      <c r="B2686">
        <v>0.35063</v>
      </c>
    </row>
    <row r="2687" spans="1:2" x14ac:dyDescent="0.35">
      <c r="A2687" s="1">
        <v>39920</v>
      </c>
      <c r="B2687">
        <v>0.34749999999999998</v>
      </c>
    </row>
    <row r="2688" spans="1:2" x14ac:dyDescent="0.35">
      <c r="A2688" s="1">
        <v>39923</v>
      </c>
      <c r="B2688">
        <v>0.33438000000000001</v>
      </c>
    </row>
    <row r="2689" spans="1:2" x14ac:dyDescent="0.35">
      <c r="A2689" s="1">
        <v>39924</v>
      </c>
      <c r="B2689">
        <v>0.32500000000000001</v>
      </c>
    </row>
    <row r="2690" spans="1:2" x14ac:dyDescent="0.35">
      <c r="A2690" s="1">
        <v>39925</v>
      </c>
      <c r="B2690">
        <v>0.32750000000000001</v>
      </c>
    </row>
    <row r="2691" spans="1:2" x14ac:dyDescent="0.35">
      <c r="A2691" s="1">
        <v>39926</v>
      </c>
      <c r="B2691">
        <v>0.32188</v>
      </c>
    </row>
    <row r="2692" spans="1:2" x14ac:dyDescent="0.35">
      <c r="A2692" s="1">
        <v>39927</v>
      </c>
      <c r="B2692">
        <v>0.32124999999999998</v>
      </c>
    </row>
    <row r="2693" spans="1:2" x14ac:dyDescent="0.35">
      <c r="A2693" s="1">
        <v>39930</v>
      </c>
      <c r="B2693">
        <v>0.32124999999999998</v>
      </c>
    </row>
    <row r="2694" spans="1:2" x14ac:dyDescent="0.35">
      <c r="A2694" s="1">
        <v>39931</v>
      </c>
      <c r="B2694">
        <v>0.33124999999999999</v>
      </c>
    </row>
    <row r="2695" spans="1:2" x14ac:dyDescent="0.35">
      <c r="A2695" s="1">
        <v>39932</v>
      </c>
      <c r="B2695">
        <v>0.33124999999999999</v>
      </c>
    </row>
    <row r="2696" spans="1:2" x14ac:dyDescent="0.35">
      <c r="A2696" s="1">
        <v>39933</v>
      </c>
      <c r="B2696">
        <v>0.32874999999999999</v>
      </c>
    </row>
    <row r="2697" spans="1:2" x14ac:dyDescent="0.35">
      <c r="A2697" s="1">
        <v>39934</v>
      </c>
      <c r="B2697">
        <v>0.33124999999999999</v>
      </c>
    </row>
    <row r="2698" spans="1:2" x14ac:dyDescent="0.35">
      <c r="A2698" s="1">
        <v>39937</v>
      </c>
      <c r="B2698">
        <v>0.33124999999999999</v>
      </c>
    </row>
    <row r="2699" spans="1:2" x14ac:dyDescent="0.35">
      <c r="A2699" s="1">
        <v>39938</v>
      </c>
      <c r="B2699">
        <v>0.32124999999999998</v>
      </c>
    </row>
    <row r="2700" spans="1:2" x14ac:dyDescent="0.35">
      <c r="A2700" s="1">
        <v>39939</v>
      </c>
      <c r="B2700">
        <v>0.31874999999999998</v>
      </c>
    </row>
    <row r="2701" spans="1:2" x14ac:dyDescent="0.35">
      <c r="A2701" s="1">
        <v>39940</v>
      </c>
      <c r="B2701">
        <v>0.3125</v>
      </c>
    </row>
    <row r="2702" spans="1:2" x14ac:dyDescent="0.35">
      <c r="A2702" s="1">
        <v>39941</v>
      </c>
      <c r="B2702">
        <v>0.3075</v>
      </c>
    </row>
    <row r="2703" spans="1:2" x14ac:dyDescent="0.35">
      <c r="A2703" s="1">
        <v>39944</v>
      </c>
      <c r="B2703">
        <v>0.30125000000000002</v>
      </c>
    </row>
    <row r="2704" spans="1:2" x14ac:dyDescent="0.35">
      <c r="A2704" s="1">
        <v>39945</v>
      </c>
      <c r="B2704">
        <v>0.29875000000000002</v>
      </c>
    </row>
    <row r="2705" spans="1:2" x14ac:dyDescent="0.35">
      <c r="A2705" s="1">
        <v>39946</v>
      </c>
      <c r="B2705">
        <v>0.29437999999999998</v>
      </c>
    </row>
    <row r="2706" spans="1:2" x14ac:dyDescent="0.35">
      <c r="A2706" s="1">
        <v>39947</v>
      </c>
      <c r="B2706">
        <v>0.29125000000000001</v>
      </c>
    </row>
    <row r="2707" spans="1:2" x14ac:dyDescent="0.35">
      <c r="A2707" s="1">
        <v>39948</v>
      </c>
      <c r="B2707">
        <v>0.28813</v>
      </c>
    </row>
    <row r="2708" spans="1:2" x14ac:dyDescent="0.35">
      <c r="A2708" s="1">
        <v>39951</v>
      </c>
      <c r="B2708">
        <v>0.28062999999999999</v>
      </c>
    </row>
    <row r="2709" spans="1:2" x14ac:dyDescent="0.35">
      <c r="A2709" s="1">
        <v>39952</v>
      </c>
      <c r="B2709">
        <v>0.28125</v>
      </c>
    </row>
    <row r="2710" spans="1:2" x14ac:dyDescent="0.35">
      <c r="A2710" s="1">
        <v>39953</v>
      </c>
      <c r="B2710">
        <v>0.28125</v>
      </c>
    </row>
    <row r="2711" spans="1:2" x14ac:dyDescent="0.35">
      <c r="A2711" s="1">
        <v>39954</v>
      </c>
      <c r="B2711">
        <v>0.28375</v>
      </c>
    </row>
    <row r="2712" spans="1:2" x14ac:dyDescent="0.35">
      <c r="A2712" s="1">
        <v>39955</v>
      </c>
      <c r="B2712">
        <v>0.28188000000000002</v>
      </c>
    </row>
    <row r="2713" spans="1:2" x14ac:dyDescent="0.35">
      <c r="A2713" s="1">
        <v>39958</v>
      </c>
      <c r="B2713">
        <v>0.28188000000000002</v>
      </c>
    </row>
    <row r="2714" spans="1:2" x14ac:dyDescent="0.35">
      <c r="A2714" s="1">
        <v>39959</v>
      </c>
      <c r="B2714">
        <v>0.27750000000000002</v>
      </c>
    </row>
    <row r="2715" spans="1:2" x14ac:dyDescent="0.35">
      <c r="A2715" s="1">
        <v>39960</v>
      </c>
      <c r="B2715">
        <v>0.28625</v>
      </c>
    </row>
    <row r="2716" spans="1:2" x14ac:dyDescent="0.35">
      <c r="A2716" s="1">
        <v>39961</v>
      </c>
      <c r="B2716">
        <v>0.28875000000000001</v>
      </c>
    </row>
    <row r="2717" spans="1:2" x14ac:dyDescent="0.35">
      <c r="A2717" s="1">
        <v>39962</v>
      </c>
      <c r="B2717">
        <v>0.29125000000000001</v>
      </c>
    </row>
    <row r="2718" spans="1:2" x14ac:dyDescent="0.35">
      <c r="A2718" s="1">
        <v>39965</v>
      </c>
      <c r="B2718">
        <v>0.29375000000000001</v>
      </c>
    </row>
    <row r="2719" spans="1:2" x14ac:dyDescent="0.35">
      <c r="A2719" s="1">
        <v>39966</v>
      </c>
      <c r="B2719">
        <v>0.29063</v>
      </c>
    </row>
    <row r="2720" spans="1:2" x14ac:dyDescent="0.35">
      <c r="A2720" s="1">
        <v>39967</v>
      </c>
      <c r="B2720">
        <v>0.28999999999999998</v>
      </c>
    </row>
    <row r="2721" spans="1:2" x14ac:dyDescent="0.35">
      <c r="A2721" s="1">
        <v>39968</v>
      </c>
      <c r="B2721">
        <v>0.28875000000000001</v>
      </c>
    </row>
    <row r="2722" spans="1:2" x14ac:dyDescent="0.35">
      <c r="A2722" s="1">
        <v>39969</v>
      </c>
      <c r="B2722">
        <v>0.29125000000000001</v>
      </c>
    </row>
    <row r="2723" spans="1:2" x14ac:dyDescent="0.35">
      <c r="A2723" s="1">
        <v>39972</v>
      </c>
      <c r="B2723">
        <v>0.29063</v>
      </c>
    </row>
    <row r="2724" spans="1:2" x14ac:dyDescent="0.35">
      <c r="A2724" s="1">
        <v>39973</v>
      </c>
      <c r="B2724">
        <v>0.29437999999999998</v>
      </c>
    </row>
    <row r="2725" spans="1:2" x14ac:dyDescent="0.35">
      <c r="A2725" s="1">
        <v>39974</v>
      </c>
      <c r="B2725">
        <v>0.29375000000000001</v>
      </c>
    </row>
    <row r="2726" spans="1:2" x14ac:dyDescent="0.35">
      <c r="A2726" s="1">
        <v>39975</v>
      </c>
      <c r="B2726">
        <v>0.29249999999999998</v>
      </c>
    </row>
    <row r="2727" spans="1:2" x14ac:dyDescent="0.35">
      <c r="A2727" s="1">
        <v>39976</v>
      </c>
      <c r="B2727">
        <v>0.28999999999999998</v>
      </c>
    </row>
    <row r="2728" spans="1:2" x14ac:dyDescent="0.35">
      <c r="A2728" s="1">
        <v>39979</v>
      </c>
      <c r="B2728">
        <v>0.28813</v>
      </c>
    </row>
    <row r="2729" spans="1:2" x14ac:dyDescent="0.35">
      <c r="A2729" s="1">
        <v>39980</v>
      </c>
      <c r="B2729">
        <v>0.28813</v>
      </c>
    </row>
    <row r="2730" spans="1:2" x14ac:dyDescent="0.35">
      <c r="A2730" s="1">
        <v>39981</v>
      </c>
      <c r="B2730">
        <v>0.28563</v>
      </c>
    </row>
    <row r="2731" spans="1:2" x14ac:dyDescent="0.35">
      <c r="A2731" s="1">
        <v>39982</v>
      </c>
      <c r="B2731">
        <v>0.28749999999999998</v>
      </c>
    </row>
    <row r="2732" spans="1:2" x14ac:dyDescent="0.35">
      <c r="A2732" s="1">
        <v>39983</v>
      </c>
      <c r="B2732">
        <v>0.28875000000000001</v>
      </c>
    </row>
    <row r="2733" spans="1:2" x14ac:dyDescent="0.35">
      <c r="A2733" s="1">
        <v>39986</v>
      </c>
      <c r="B2733">
        <v>0.29499999999999998</v>
      </c>
    </row>
    <row r="2734" spans="1:2" x14ac:dyDescent="0.35">
      <c r="A2734" s="1">
        <v>39987</v>
      </c>
      <c r="B2734">
        <v>0.29687999999999998</v>
      </c>
    </row>
    <row r="2735" spans="1:2" x14ac:dyDescent="0.35">
      <c r="A2735" s="1">
        <v>39988</v>
      </c>
      <c r="B2735">
        <v>0.29437999999999998</v>
      </c>
    </row>
    <row r="2736" spans="1:2" x14ac:dyDescent="0.35">
      <c r="A2736" s="1">
        <v>39989</v>
      </c>
      <c r="B2736">
        <v>0.29437999999999998</v>
      </c>
    </row>
    <row r="2737" spans="1:2" x14ac:dyDescent="0.35">
      <c r="A2737" s="1">
        <v>39990</v>
      </c>
      <c r="B2737">
        <v>0.29437999999999998</v>
      </c>
    </row>
    <row r="2738" spans="1:2" x14ac:dyDescent="0.35">
      <c r="A2738" s="1">
        <v>39993</v>
      </c>
      <c r="B2738">
        <v>0.29187999999999997</v>
      </c>
    </row>
    <row r="2739" spans="1:2" x14ac:dyDescent="0.35">
      <c r="A2739" s="1">
        <v>39994</v>
      </c>
      <c r="B2739">
        <v>0.28999999999999998</v>
      </c>
    </row>
    <row r="2740" spans="1:2" x14ac:dyDescent="0.35">
      <c r="A2740" s="1">
        <v>39995</v>
      </c>
      <c r="B2740">
        <v>0.28749999999999998</v>
      </c>
    </row>
    <row r="2741" spans="1:2" x14ac:dyDescent="0.35">
      <c r="A2741" s="1">
        <v>39996</v>
      </c>
      <c r="B2741">
        <v>0.28438000000000002</v>
      </c>
    </row>
    <row r="2742" spans="1:2" x14ac:dyDescent="0.35">
      <c r="A2742" s="1">
        <v>39997</v>
      </c>
      <c r="B2742">
        <v>0.28249999999999997</v>
      </c>
    </row>
    <row r="2743" spans="1:2" x14ac:dyDescent="0.35">
      <c r="A2743" s="1">
        <v>40000</v>
      </c>
      <c r="B2743">
        <v>0.28375</v>
      </c>
    </row>
    <row r="2744" spans="1:2" x14ac:dyDescent="0.35">
      <c r="A2744" s="1">
        <v>40001</v>
      </c>
      <c r="B2744">
        <v>0.27938000000000002</v>
      </c>
    </row>
    <row r="2745" spans="1:2" x14ac:dyDescent="0.35">
      <c r="A2745" s="1">
        <v>40002</v>
      </c>
      <c r="B2745">
        <v>0.27625</v>
      </c>
    </row>
    <row r="2746" spans="1:2" x14ac:dyDescent="0.35">
      <c r="A2746" s="1">
        <v>40003</v>
      </c>
      <c r="B2746">
        <v>0.27562999999999999</v>
      </c>
    </row>
    <row r="2747" spans="1:2" x14ac:dyDescent="0.35">
      <c r="A2747" s="1">
        <v>40004</v>
      </c>
      <c r="B2747">
        <v>0.27124999999999999</v>
      </c>
    </row>
    <row r="2748" spans="1:2" x14ac:dyDescent="0.35">
      <c r="A2748" s="1">
        <v>40007</v>
      </c>
      <c r="B2748">
        <v>0.26938000000000001</v>
      </c>
    </row>
    <row r="2749" spans="1:2" x14ac:dyDescent="0.35">
      <c r="A2749" s="1">
        <v>40008</v>
      </c>
      <c r="B2749">
        <v>0.26938000000000001</v>
      </c>
    </row>
    <row r="2750" spans="1:2" x14ac:dyDescent="0.35">
      <c r="A2750" s="1">
        <v>40009</v>
      </c>
      <c r="B2750">
        <v>0.26562999999999998</v>
      </c>
    </row>
    <row r="2751" spans="1:2" x14ac:dyDescent="0.35">
      <c r="A2751" s="1">
        <v>40010</v>
      </c>
      <c r="B2751">
        <v>0.26812999999999998</v>
      </c>
    </row>
    <row r="2752" spans="1:2" x14ac:dyDescent="0.35">
      <c r="A2752" s="1">
        <v>40011</v>
      </c>
      <c r="B2752">
        <v>0.26688000000000001</v>
      </c>
    </row>
    <row r="2753" spans="1:2" x14ac:dyDescent="0.35">
      <c r="A2753" s="1">
        <v>40014</v>
      </c>
      <c r="B2753">
        <v>0.26374999999999998</v>
      </c>
    </row>
    <row r="2754" spans="1:2" x14ac:dyDescent="0.35">
      <c r="A2754" s="1">
        <v>40015</v>
      </c>
      <c r="B2754">
        <v>0.26374999999999998</v>
      </c>
    </row>
    <row r="2755" spans="1:2" x14ac:dyDescent="0.35">
      <c r="A2755" s="1">
        <v>40016</v>
      </c>
      <c r="B2755">
        <v>0.26250000000000001</v>
      </c>
    </row>
    <row r="2756" spans="1:2" x14ac:dyDescent="0.35">
      <c r="A2756" s="1">
        <v>40017</v>
      </c>
      <c r="B2756">
        <v>0.26250000000000001</v>
      </c>
    </row>
    <row r="2757" spans="1:2" x14ac:dyDescent="0.35">
      <c r="A2757" s="1">
        <v>40018</v>
      </c>
      <c r="B2757">
        <v>0.26250000000000001</v>
      </c>
    </row>
    <row r="2758" spans="1:2" x14ac:dyDescent="0.35">
      <c r="A2758" s="1">
        <v>40021</v>
      </c>
      <c r="B2758">
        <v>0.26124999999999998</v>
      </c>
    </row>
    <row r="2759" spans="1:2" x14ac:dyDescent="0.35">
      <c r="A2759" s="1">
        <v>40022</v>
      </c>
      <c r="B2759">
        <v>0.25938</v>
      </c>
    </row>
    <row r="2760" spans="1:2" x14ac:dyDescent="0.35">
      <c r="A2760" s="1">
        <v>40023</v>
      </c>
      <c r="B2760">
        <v>0.26188</v>
      </c>
    </row>
    <row r="2761" spans="1:2" x14ac:dyDescent="0.35">
      <c r="A2761" s="1">
        <v>40024</v>
      </c>
      <c r="B2761">
        <v>0.25938</v>
      </c>
    </row>
    <row r="2762" spans="1:2" x14ac:dyDescent="0.35">
      <c r="A2762" s="1">
        <v>40025</v>
      </c>
      <c r="B2762">
        <v>0.25874999999999998</v>
      </c>
    </row>
    <row r="2763" spans="1:2" x14ac:dyDescent="0.35">
      <c r="A2763" s="1">
        <v>40028</v>
      </c>
      <c r="B2763">
        <v>0.25874999999999998</v>
      </c>
    </row>
    <row r="2764" spans="1:2" x14ac:dyDescent="0.35">
      <c r="A2764" s="1">
        <v>40029</v>
      </c>
      <c r="B2764">
        <v>0.26</v>
      </c>
    </row>
    <row r="2765" spans="1:2" x14ac:dyDescent="0.35">
      <c r="A2765" s="1">
        <v>40030</v>
      </c>
      <c r="B2765">
        <v>0.26124999999999998</v>
      </c>
    </row>
    <row r="2766" spans="1:2" x14ac:dyDescent="0.35">
      <c r="A2766" s="1">
        <v>40031</v>
      </c>
      <c r="B2766">
        <v>0.26124999999999998</v>
      </c>
    </row>
    <row r="2767" spans="1:2" x14ac:dyDescent="0.35">
      <c r="A2767" s="1">
        <v>40032</v>
      </c>
      <c r="B2767">
        <v>0.26250000000000001</v>
      </c>
    </row>
    <row r="2768" spans="1:2" x14ac:dyDescent="0.35">
      <c r="A2768" s="1">
        <v>40035</v>
      </c>
      <c r="B2768">
        <v>0.26250000000000001</v>
      </c>
    </row>
    <row r="2769" spans="1:2" x14ac:dyDescent="0.35">
      <c r="A2769" s="1">
        <v>40036</v>
      </c>
      <c r="B2769">
        <v>0.26124999999999998</v>
      </c>
    </row>
    <row r="2770" spans="1:2" x14ac:dyDescent="0.35">
      <c r="A2770" s="1">
        <v>40037</v>
      </c>
      <c r="B2770">
        <v>0.26124999999999998</v>
      </c>
    </row>
    <row r="2771" spans="1:2" x14ac:dyDescent="0.35">
      <c r="A2771" s="1">
        <v>40038</v>
      </c>
      <c r="B2771">
        <v>0.26</v>
      </c>
    </row>
    <row r="2772" spans="1:2" x14ac:dyDescent="0.35">
      <c r="A2772" s="1">
        <v>40039</v>
      </c>
      <c r="B2772">
        <v>0.26</v>
      </c>
    </row>
    <row r="2773" spans="1:2" x14ac:dyDescent="0.35">
      <c r="A2773" s="1">
        <v>40042</v>
      </c>
      <c r="B2773">
        <v>0.26</v>
      </c>
    </row>
    <row r="2774" spans="1:2" x14ac:dyDescent="0.35">
      <c r="A2774" s="1">
        <v>40043</v>
      </c>
      <c r="B2774">
        <v>0.25624999999999998</v>
      </c>
    </row>
    <row r="2775" spans="1:2" x14ac:dyDescent="0.35">
      <c r="A2775" s="1">
        <v>40044</v>
      </c>
      <c r="B2775">
        <v>0.25624999999999998</v>
      </c>
    </row>
    <row r="2776" spans="1:2" x14ac:dyDescent="0.35">
      <c r="A2776" s="1">
        <v>40045</v>
      </c>
      <c r="B2776">
        <v>0.25438</v>
      </c>
    </row>
    <row r="2777" spans="1:2" x14ac:dyDescent="0.35">
      <c r="A2777" s="1">
        <v>40046</v>
      </c>
      <c r="B2777">
        <v>0.25438</v>
      </c>
    </row>
    <row r="2778" spans="1:2" x14ac:dyDescent="0.35">
      <c r="A2778" s="1">
        <v>40049</v>
      </c>
      <c r="B2778">
        <v>0.25563000000000002</v>
      </c>
    </row>
    <row r="2779" spans="1:2" x14ac:dyDescent="0.35">
      <c r="A2779" s="1">
        <v>40050</v>
      </c>
      <c r="B2779">
        <v>0.25438</v>
      </c>
    </row>
    <row r="2780" spans="1:2" x14ac:dyDescent="0.35">
      <c r="A2780" s="1">
        <v>40051</v>
      </c>
      <c r="B2780">
        <v>0.25313000000000002</v>
      </c>
    </row>
    <row r="2781" spans="1:2" x14ac:dyDescent="0.35">
      <c r="A2781" s="1">
        <v>40052</v>
      </c>
      <c r="B2781">
        <v>0.25063000000000002</v>
      </c>
    </row>
    <row r="2782" spans="1:2" x14ac:dyDescent="0.35">
      <c r="A2782" s="1">
        <v>40053</v>
      </c>
      <c r="B2782">
        <v>0.24875</v>
      </c>
    </row>
    <row r="2783" spans="1:2" x14ac:dyDescent="0.35">
      <c r="A2783" s="1">
        <v>40056</v>
      </c>
      <c r="B2783">
        <v>0.24875</v>
      </c>
    </row>
    <row r="2784" spans="1:2" x14ac:dyDescent="0.35">
      <c r="A2784" s="1">
        <v>40057</v>
      </c>
      <c r="B2784">
        <v>0.25124999999999997</v>
      </c>
    </row>
    <row r="2785" spans="1:2" x14ac:dyDescent="0.35">
      <c r="A2785" s="1">
        <v>40058</v>
      </c>
      <c r="B2785">
        <v>0.24875</v>
      </c>
    </row>
    <row r="2786" spans="1:2" x14ac:dyDescent="0.35">
      <c r="A2786" s="1">
        <v>40059</v>
      </c>
      <c r="B2786">
        <v>0.24875</v>
      </c>
    </row>
    <row r="2787" spans="1:2" x14ac:dyDescent="0.35">
      <c r="A2787" s="1">
        <v>40060</v>
      </c>
      <c r="B2787">
        <v>0.24875</v>
      </c>
    </row>
    <row r="2788" spans="1:2" x14ac:dyDescent="0.35">
      <c r="A2788" s="1">
        <v>40063</v>
      </c>
      <c r="B2788">
        <v>0.2475</v>
      </c>
    </row>
    <row r="2789" spans="1:2" x14ac:dyDescent="0.35">
      <c r="A2789" s="1">
        <v>40064</v>
      </c>
      <c r="B2789">
        <v>0.2475</v>
      </c>
    </row>
    <row r="2790" spans="1:2" x14ac:dyDescent="0.35">
      <c r="A2790" s="1">
        <v>40065</v>
      </c>
      <c r="B2790">
        <v>0.24213000000000001</v>
      </c>
    </row>
    <row r="2791" spans="1:2" x14ac:dyDescent="0.35">
      <c r="A2791" s="1">
        <v>40066</v>
      </c>
      <c r="B2791">
        <v>0.24063000000000001</v>
      </c>
    </row>
    <row r="2792" spans="1:2" x14ac:dyDescent="0.35">
      <c r="A2792" s="1">
        <v>40067</v>
      </c>
      <c r="B2792">
        <v>0.24024999999999999</v>
      </c>
    </row>
    <row r="2793" spans="1:2" x14ac:dyDescent="0.35">
      <c r="A2793" s="1">
        <v>40070</v>
      </c>
      <c r="B2793">
        <v>0.23938000000000001</v>
      </c>
    </row>
    <row r="2794" spans="1:2" x14ac:dyDescent="0.35">
      <c r="A2794" s="1">
        <v>40071</v>
      </c>
      <c r="B2794">
        <v>0.23938000000000001</v>
      </c>
    </row>
    <row r="2795" spans="1:2" x14ac:dyDescent="0.35">
      <c r="A2795" s="1">
        <v>40072</v>
      </c>
      <c r="B2795">
        <v>0.23938000000000001</v>
      </c>
    </row>
    <row r="2796" spans="1:2" x14ac:dyDescent="0.35">
      <c r="A2796" s="1">
        <v>40073</v>
      </c>
      <c r="B2796">
        <v>0.24063000000000001</v>
      </c>
    </row>
    <row r="2797" spans="1:2" x14ac:dyDescent="0.35">
      <c r="A2797" s="1">
        <v>40074</v>
      </c>
      <c r="B2797">
        <v>0.24188000000000001</v>
      </c>
    </row>
    <row r="2798" spans="1:2" x14ac:dyDescent="0.35">
      <c r="A2798" s="1">
        <v>40077</v>
      </c>
      <c r="B2798">
        <v>0.24313000000000001</v>
      </c>
    </row>
    <row r="2799" spans="1:2" x14ac:dyDescent="0.35">
      <c r="A2799" s="1">
        <v>40078</v>
      </c>
      <c r="B2799">
        <v>0.24188000000000001</v>
      </c>
    </row>
    <row r="2800" spans="1:2" x14ac:dyDescent="0.35">
      <c r="A2800" s="1">
        <v>40079</v>
      </c>
      <c r="B2800">
        <v>0.24188000000000001</v>
      </c>
    </row>
    <row r="2801" spans="1:2" x14ac:dyDescent="0.35">
      <c r="A2801" s="1">
        <v>40080</v>
      </c>
      <c r="B2801">
        <v>0.24063000000000001</v>
      </c>
    </row>
    <row r="2802" spans="1:2" x14ac:dyDescent="0.35">
      <c r="A2802" s="1">
        <v>40081</v>
      </c>
      <c r="B2802">
        <v>0.24063000000000001</v>
      </c>
    </row>
    <row r="2803" spans="1:2" x14ac:dyDescent="0.35">
      <c r="A2803" s="1">
        <v>40084</v>
      </c>
      <c r="B2803">
        <v>0.24063000000000001</v>
      </c>
    </row>
    <row r="2804" spans="1:2" x14ac:dyDescent="0.35">
      <c r="A2804" s="1">
        <v>40085</v>
      </c>
      <c r="B2804">
        <v>0.23938000000000001</v>
      </c>
    </row>
    <row r="2805" spans="1:2" x14ac:dyDescent="0.35">
      <c r="A2805" s="1">
        <v>40086</v>
      </c>
      <c r="B2805">
        <v>0.23874999999999999</v>
      </c>
    </row>
    <row r="2806" spans="1:2" x14ac:dyDescent="0.35">
      <c r="A2806" s="1">
        <v>40087</v>
      </c>
      <c r="B2806">
        <v>0.23874999999999999</v>
      </c>
    </row>
    <row r="2807" spans="1:2" x14ac:dyDescent="0.35">
      <c r="A2807" s="1">
        <v>40088</v>
      </c>
      <c r="B2807">
        <v>0.23563000000000001</v>
      </c>
    </row>
    <row r="2808" spans="1:2" x14ac:dyDescent="0.35">
      <c r="A2808" s="1">
        <v>40091</v>
      </c>
      <c r="B2808">
        <v>0.23624999999999999</v>
      </c>
    </row>
    <row r="2809" spans="1:2" x14ac:dyDescent="0.35">
      <c r="A2809" s="1">
        <v>40092</v>
      </c>
      <c r="B2809">
        <v>0.23688000000000001</v>
      </c>
    </row>
    <row r="2810" spans="1:2" x14ac:dyDescent="0.35">
      <c r="A2810" s="1">
        <v>40093</v>
      </c>
      <c r="B2810">
        <v>0.23563000000000001</v>
      </c>
    </row>
    <row r="2811" spans="1:2" x14ac:dyDescent="0.35">
      <c r="A2811" s="1">
        <v>40094</v>
      </c>
      <c r="B2811">
        <v>0.23499999999999999</v>
      </c>
    </row>
    <row r="2812" spans="1:2" x14ac:dyDescent="0.35">
      <c r="A2812" s="1">
        <v>40095</v>
      </c>
      <c r="B2812">
        <v>0.23</v>
      </c>
    </row>
    <row r="2813" spans="1:2" x14ac:dyDescent="0.35">
      <c r="A2813" s="1">
        <v>40098</v>
      </c>
      <c r="B2813">
        <v>0.23125000000000001</v>
      </c>
    </row>
    <row r="2814" spans="1:2" x14ac:dyDescent="0.35">
      <c r="A2814" s="1">
        <v>40099</v>
      </c>
      <c r="B2814">
        <v>0.23188</v>
      </c>
    </row>
    <row r="2815" spans="1:2" x14ac:dyDescent="0.35">
      <c r="A2815" s="1">
        <v>40100</v>
      </c>
      <c r="B2815">
        <v>0.23188</v>
      </c>
    </row>
    <row r="2816" spans="1:2" x14ac:dyDescent="0.35">
      <c r="A2816" s="1">
        <v>40101</v>
      </c>
      <c r="B2816">
        <v>0.23188</v>
      </c>
    </row>
    <row r="2817" spans="1:2" x14ac:dyDescent="0.35">
      <c r="A2817" s="1">
        <v>40102</v>
      </c>
      <c r="B2817">
        <v>0.23188</v>
      </c>
    </row>
    <row r="2818" spans="1:2" x14ac:dyDescent="0.35">
      <c r="A2818" s="1">
        <v>40105</v>
      </c>
      <c r="B2818">
        <v>0.22938</v>
      </c>
    </row>
    <row r="2819" spans="1:2" x14ac:dyDescent="0.35">
      <c r="A2819" s="1">
        <v>40106</v>
      </c>
      <c r="B2819">
        <v>0.22938</v>
      </c>
    </row>
    <row r="2820" spans="1:2" x14ac:dyDescent="0.35">
      <c r="A2820" s="1">
        <v>40107</v>
      </c>
      <c r="B2820">
        <v>0.22750000000000001</v>
      </c>
    </row>
    <row r="2821" spans="1:2" x14ac:dyDescent="0.35">
      <c r="A2821" s="1">
        <v>40108</v>
      </c>
      <c r="B2821">
        <v>0.22688</v>
      </c>
    </row>
    <row r="2822" spans="1:2" x14ac:dyDescent="0.35">
      <c r="A2822" s="1">
        <v>40109</v>
      </c>
      <c r="B2822">
        <v>0.22688</v>
      </c>
    </row>
    <row r="2823" spans="1:2" x14ac:dyDescent="0.35">
      <c r="A2823" s="1">
        <v>40112</v>
      </c>
      <c r="B2823">
        <v>0.22563</v>
      </c>
    </row>
    <row r="2824" spans="1:2" x14ac:dyDescent="0.35">
      <c r="A2824" s="1">
        <v>40113</v>
      </c>
      <c r="B2824">
        <v>0.22500000000000001</v>
      </c>
    </row>
    <row r="2825" spans="1:2" x14ac:dyDescent="0.35">
      <c r="A2825" s="1">
        <v>40114</v>
      </c>
      <c r="B2825">
        <v>0.22313</v>
      </c>
    </row>
    <row r="2826" spans="1:2" x14ac:dyDescent="0.35">
      <c r="A2826" s="1">
        <v>40115</v>
      </c>
      <c r="B2826">
        <v>0.22062999999999999</v>
      </c>
    </row>
    <row r="2827" spans="1:2" x14ac:dyDescent="0.35">
      <c r="A2827" s="1">
        <v>40116</v>
      </c>
      <c r="B2827">
        <v>0.22125</v>
      </c>
    </row>
    <row r="2828" spans="1:2" x14ac:dyDescent="0.35">
      <c r="A2828" s="1">
        <v>40119</v>
      </c>
      <c r="B2828">
        <v>0.22</v>
      </c>
    </row>
    <row r="2829" spans="1:2" x14ac:dyDescent="0.35">
      <c r="A2829" s="1">
        <v>40120</v>
      </c>
      <c r="B2829">
        <v>0.22</v>
      </c>
    </row>
    <row r="2830" spans="1:2" x14ac:dyDescent="0.35">
      <c r="A2830" s="1">
        <v>40121</v>
      </c>
      <c r="B2830">
        <v>0.22</v>
      </c>
    </row>
    <row r="2831" spans="1:2" x14ac:dyDescent="0.35">
      <c r="A2831" s="1">
        <v>40122</v>
      </c>
      <c r="B2831">
        <v>0.22</v>
      </c>
    </row>
    <row r="2832" spans="1:2" x14ac:dyDescent="0.35">
      <c r="A2832" s="1">
        <v>40123</v>
      </c>
      <c r="B2832">
        <v>0.21687999999999999</v>
      </c>
    </row>
    <row r="2833" spans="1:2" x14ac:dyDescent="0.35">
      <c r="A2833" s="1">
        <v>40126</v>
      </c>
      <c r="B2833">
        <v>0.21625</v>
      </c>
    </row>
    <row r="2834" spans="1:2" x14ac:dyDescent="0.35">
      <c r="A2834" s="1">
        <v>40127</v>
      </c>
      <c r="B2834">
        <v>0.21625</v>
      </c>
    </row>
    <row r="2835" spans="1:2" x14ac:dyDescent="0.35">
      <c r="A2835" s="1">
        <v>40128</v>
      </c>
      <c r="B2835">
        <v>0.21625</v>
      </c>
    </row>
    <row r="2836" spans="1:2" x14ac:dyDescent="0.35">
      <c r="A2836" s="1">
        <v>40129</v>
      </c>
      <c r="B2836">
        <v>0.21625</v>
      </c>
    </row>
    <row r="2837" spans="1:2" x14ac:dyDescent="0.35">
      <c r="A2837" s="1">
        <v>40130</v>
      </c>
      <c r="B2837">
        <v>0.21625</v>
      </c>
    </row>
    <row r="2838" spans="1:2" x14ac:dyDescent="0.35">
      <c r="A2838" s="1">
        <v>40133</v>
      </c>
      <c r="B2838">
        <v>0.21625</v>
      </c>
    </row>
    <row r="2839" spans="1:2" x14ac:dyDescent="0.35">
      <c r="A2839" s="1">
        <v>40134</v>
      </c>
      <c r="B2839">
        <v>0.21562999999999999</v>
      </c>
    </row>
    <row r="2840" spans="1:2" x14ac:dyDescent="0.35">
      <c r="A2840" s="1">
        <v>40135</v>
      </c>
      <c r="B2840">
        <v>0.21562999999999999</v>
      </c>
    </row>
    <row r="2841" spans="1:2" x14ac:dyDescent="0.35">
      <c r="A2841" s="1">
        <v>40136</v>
      </c>
      <c r="B2841">
        <v>0.21562999999999999</v>
      </c>
    </row>
    <row r="2842" spans="1:2" x14ac:dyDescent="0.35">
      <c r="A2842" s="1">
        <v>40137</v>
      </c>
      <c r="B2842">
        <v>0.215</v>
      </c>
    </row>
    <row r="2843" spans="1:2" x14ac:dyDescent="0.35">
      <c r="A2843" s="1">
        <v>40140</v>
      </c>
      <c r="B2843">
        <v>0.2175</v>
      </c>
    </row>
    <row r="2844" spans="1:2" x14ac:dyDescent="0.35">
      <c r="A2844" s="1">
        <v>40141</v>
      </c>
      <c r="B2844">
        <v>0.21625</v>
      </c>
    </row>
    <row r="2845" spans="1:2" x14ac:dyDescent="0.35">
      <c r="A2845" s="1">
        <v>40142</v>
      </c>
      <c r="B2845">
        <v>0.21625</v>
      </c>
    </row>
    <row r="2846" spans="1:2" x14ac:dyDescent="0.35">
      <c r="A2846" s="1">
        <v>40143</v>
      </c>
      <c r="B2846">
        <v>0.215</v>
      </c>
    </row>
    <row r="2847" spans="1:2" x14ac:dyDescent="0.35">
      <c r="A2847" s="1">
        <v>40144</v>
      </c>
      <c r="B2847">
        <v>0.215</v>
      </c>
    </row>
    <row r="2848" spans="1:2" x14ac:dyDescent="0.35">
      <c r="A2848" s="1">
        <v>40147</v>
      </c>
      <c r="B2848">
        <v>0.21625</v>
      </c>
    </row>
    <row r="2849" spans="1:2" x14ac:dyDescent="0.35">
      <c r="A2849" s="1">
        <v>40148</v>
      </c>
      <c r="B2849">
        <v>0.21625</v>
      </c>
    </row>
    <row r="2850" spans="1:2" x14ac:dyDescent="0.35">
      <c r="A2850" s="1">
        <v>40149</v>
      </c>
      <c r="B2850">
        <v>0.21531</v>
      </c>
    </row>
    <row r="2851" spans="1:2" x14ac:dyDescent="0.35">
      <c r="A2851" s="1">
        <v>40150</v>
      </c>
      <c r="B2851">
        <v>0.21531</v>
      </c>
    </row>
    <row r="2852" spans="1:2" x14ac:dyDescent="0.35">
      <c r="A2852" s="1">
        <v>40151</v>
      </c>
      <c r="B2852">
        <v>0.21562999999999999</v>
      </c>
    </row>
    <row r="2853" spans="1:2" x14ac:dyDescent="0.35">
      <c r="A2853" s="1">
        <v>40154</v>
      </c>
      <c r="B2853">
        <v>0.21437999999999999</v>
      </c>
    </row>
    <row r="2854" spans="1:2" x14ac:dyDescent="0.35">
      <c r="A2854" s="1">
        <v>40155</v>
      </c>
      <c r="B2854">
        <v>0.21437999999999999</v>
      </c>
    </row>
    <row r="2855" spans="1:2" x14ac:dyDescent="0.35">
      <c r="A2855" s="1">
        <v>40156</v>
      </c>
      <c r="B2855">
        <v>0.21437999999999999</v>
      </c>
    </row>
    <row r="2856" spans="1:2" x14ac:dyDescent="0.35">
      <c r="A2856" s="1">
        <v>40157</v>
      </c>
      <c r="B2856">
        <v>0.21375</v>
      </c>
    </row>
    <row r="2857" spans="1:2" x14ac:dyDescent="0.35">
      <c r="A2857" s="1">
        <v>40158</v>
      </c>
      <c r="B2857">
        <v>0.21281</v>
      </c>
    </row>
    <row r="2858" spans="1:2" x14ac:dyDescent="0.35">
      <c r="A2858" s="1">
        <v>40161</v>
      </c>
      <c r="B2858">
        <v>0.21312999999999999</v>
      </c>
    </row>
    <row r="2859" spans="1:2" x14ac:dyDescent="0.35">
      <c r="A2859" s="1">
        <v>40162</v>
      </c>
      <c r="B2859">
        <v>0.21375</v>
      </c>
    </row>
    <row r="2860" spans="1:2" x14ac:dyDescent="0.35">
      <c r="A2860" s="1">
        <v>40163</v>
      </c>
      <c r="B2860">
        <v>0.21375</v>
      </c>
    </row>
    <row r="2861" spans="1:2" x14ac:dyDescent="0.35">
      <c r="A2861" s="1">
        <v>40164</v>
      </c>
      <c r="B2861">
        <v>0.21375</v>
      </c>
    </row>
    <row r="2862" spans="1:2" x14ac:dyDescent="0.35">
      <c r="A2862" s="1">
        <v>40165</v>
      </c>
      <c r="B2862">
        <v>0.21249999999999999</v>
      </c>
    </row>
    <row r="2863" spans="1:2" x14ac:dyDescent="0.35">
      <c r="A2863" s="1">
        <v>40168</v>
      </c>
      <c r="B2863">
        <v>0.21188000000000001</v>
      </c>
    </row>
    <row r="2864" spans="1:2" x14ac:dyDescent="0.35">
      <c r="A2864" s="1">
        <v>40169</v>
      </c>
      <c r="B2864">
        <v>0.21063000000000001</v>
      </c>
    </row>
    <row r="2865" spans="1:2" x14ac:dyDescent="0.35">
      <c r="A2865" s="1">
        <v>40170</v>
      </c>
      <c r="B2865">
        <v>0.215</v>
      </c>
    </row>
    <row r="2866" spans="1:2" x14ac:dyDescent="0.35">
      <c r="A2866" s="1">
        <v>40171</v>
      </c>
      <c r="B2866">
        <v>0.215</v>
      </c>
    </row>
    <row r="2867" spans="1:2" x14ac:dyDescent="0.35">
      <c r="A2867" s="1">
        <v>40172</v>
      </c>
      <c r="B2867">
        <v>0.215</v>
      </c>
    </row>
    <row r="2868" spans="1:2" x14ac:dyDescent="0.35">
      <c r="A2868" s="1">
        <v>40175</v>
      </c>
      <c r="B2868">
        <v>0.215</v>
      </c>
    </row>
    <row r="2869" spans="1:2" x14ac:dyDescent="0.35">
      <c r="A2869" s="1">
        <v>40176</v>
      </c>
      <c r="B2869">
        <v>0.21687999999999999</v>
      </c>
    </row>
    <row r="2870" spans="1:2" x14ac:dyDescent="0.35">
      <c r="A2870" s="1">
        <v>40177</v>
      </c>
      <c r="B2870">
        <v>0.21562999999999999</v>
      </c>
    </row>
    <row r="2871" spans="1:2" x14ac:dyDescent="0.35">
      <c r="A2871" s="1">
        <v>40178</v>
      </c>
      <c r="B2871">
        <v>0.21375</v>
      </c>
    </row>
    <row r="2872" spans="1:2" x14ac:dyDescent="0.35">
      <c r="A2872" s="1">
        <v>40179</v>
      </c>
      <c r="B2872">
        <v>0.21375</v>
      </c>
    </row>
    <row r="2873" spans="1:2" x14ac:dyDescent="0.35">
      <c r="A2873" s="1">
        <v>40182</v>
      </c>
      <c r="B2873">
        <v>0.20813000000000001</v>
      </c>
    </row>
    <row r="2874" spans="1:2" x14ac:dyDescent="0.35">
      <c r="A2874" s="1">
        <v>40183</v>
      </c>
      <c r="B2874">
        <v>0.20813000000000001</v>
      </c>
    </row>
    <row r="2875" spans="1:2" x14ac:dyDescent="0.35">
      <c r="A2875" s="1">
        <v>40184</v>
      </c>
      <c r="B2875">
        <v>0.20813000000000001</v>
      </c>
    </row>
    <row r="2876" spans="1:2" x14ac:dyDescent="0.35">
      <c r="A2876" s="1">
        <v>40185</v>
      </c>
      <c r="B2876">
        <v>0.20813000000000001</v>
      </c>
    </row>
    <row r="2877" spans="1:2" x14ac:dyDescent="0.35">
      <c r="A2877" s="1">
        <v>40186</v>
      </c>
      <c r="B2877">
        <v>0.20813000000000001</v>
      </c>
    </row>
    <row r="2878" spans="1:2" x14ac:dyDescent="0.35">
      <c r="A2878" s="1">
        <v>40189</v>
      </c>
      <c r="B2878">
        <v>0.20749999999999999</v>
      </c>
    </row>
    <row r="2879" spans="1:2" x14ac:dyDescent="0.35">
      <c r="A2879" s="1">
        <v>40190</v>
      </c>
      <c r="B2879">
        <v>0.20749999999999999</v>
      </c>
    </row>
    <row r="2880" spans="1:2" x14ac:dyDescent="0.35">
      <c r="A2880" s="1">
        <v>40191</v>
      </c>
      <c r="B2880">
        <v>0.20749999999999999</v>
      </c>
    </row>
    <row r="2881" spans="1:2" x14ac:dyDescent="0.35">
      <c r="A2881" s="1">
        <v>40192</v>
      </c>
      <c r="B2881">
        <v>0.20749999999999999</v>
      </c>
    </row>
    <row r="2882" spans="1:2" x14ac:dyDescent="0.35">
      <c r="A2882" s="1">
        <v>40193</v>
      </c>
      <c r="B2882">
        <v>0.20749999999999999</v>
      </c>
    </row>
    <row r="2883" spans="1:2" x14ac:dyDescent="0.35">
      <c r="A2883" s="1">
        <v>40196</v>
      </c>
      <c r="B2883">
        <v>0.20749999999999999</v>
      </c>
    </row>
    <row r="2884" spans="1:2" x14ac:dyDescent="0.35">
      <c r="A2884" s="1">
        <v>40197</v>
      </c>
      <c r="B2884">
        <v>0.20749999999999999</v>
      </c>
    </row>
    <row r="2885" spans="1:2" x14ac:dyDescent="0.35">
      <c r="A2885" s="1">
        <v>40198</v>
      </c>
      <c r="B2885">
        <v>0.20749999999999999</v>
      </c>
    </row>
    <row r="2886" spans="1:2" x14ac:dyDescent="0.35">
      <c r="A2886" s="1">
        <v>40199</v>
      </c>
      <c r="B2886">
        <v>0.20874999999999999</v>
      </c>
    </row>
    <row r="2887" spans="1:2" x14ac:dyDescent="0.35">
      <c r="A2887" s="1">
        <v>40200</v>
      </c>
      <c r="B2887">
        <v>0.20874999999999999</v>
      </c>
    </row>
    <row r="2888" spans="1:2" x14ac:dyDescent="0.35">
      <c r="A2888" s="1">
        <v>40203</v>
      </c>
      <c r="B2888">
        <v>0.20874999999999999</v>
      </c>
    </row>
    <row r="2889" spans="1:2" x14ac:dyDescent="0.35">
      <c r="A2889" s="1">
        <v>40204</v>
      </c>
      <c r="B2889">
        <v>0.20874999999999999</v>
      </c>
    </row>
    <row r="2890" spans="1:2" x14ac:dyDescent="0.35">
      <c r="A2890" s="1">
        <v>40205</v>
      </c>
      <c r="B2890">
        <v>0.20874999999999999</v>
      </c>
    </row>
    <row r="2891" spans="1:2" x14ac:dyDescent="0.35">
      <c r="A2891" s="1">
        <v>40206</v>
      </c>
      <c r="B2891">
        <v>0.20624999999999999</v>
      </c>
    </row>
    <row r="2892" spans="1:2" x14ac:dyDescent="0.35">
      <c r="A2892" s="1">
        <v>40207</v>
      </c>
      <c r="B2892">
        <v>0.20624999999999999</v>
      </c>
    </row>
    <row r="2893" spans="1:2" x14ac:dyDescent="0.35">
      <c r="A2893" s="1">
        <v>40210</v>
      </c>
      <c r="B2893">
        <v>0.20749999999999999</v>
      </c>
    </row>
    <row r="2894" spans="1:2" x14ac:dyDescent="0.35">
      <c r="A2894" s="1">
        <v>40211</v>
      </c>
      <c r="B2894">
        <v>0.20874999999999999</v>
      </c>
    </row>
    <row r="2895" spans="1:2" x14ac:dyDescent="0.35">
      <c r="A2895" s="1">
        <v>40212</v>
      </c>
      <c r="B2895">
        <v>0.20749999999999999</v>
      </c>
    </row>
    <row r="2896" spans="1:2" x14ac:dyDescent="0.35">
      <c r="A2896" s="1">
        <v>40213</v>
      </c>
      <c r="B2896">
        <v>0.20749999999999999</v>
      </c>
    </row>
    <row r="2897" spans="1:2" x14ac:dyDescent="0.35">
      <c r="A2897" s="1">
        <v>40214</v>
      </c>
      <c r="B2897">
        <v>0.20874999999999999</v>
      </c>
    </row>
    <row r="2898" spans="1:2" x14ac:dyDescent="0.35">
      <c r="A2898" s="1">
        <v>40217</v>
      </c>
      <c r="B2898">
        <v>0.20874999999999999</v>
      </c>
    </row>
    <row r="2899" spans="1:2" x14ac:dyDescent="0.35">
      <c r="A2899" s="1">
        <v>40218</v>
      </c>
      <c r="B2899">
        <v>0.20874999999999999</v>
      </c>
    </row>
    <row r="2900" spans="1:2" x14ac:dyDescent="0.35">
      <c r="A2900" s="1">
        <v>40219</v>
      </c>
      <c r="B2900">
        <v>0.20749999999999999</v>
      </c>
    </row>
    <row r="2901" spans="1:2" x14ac:dyDescent="0.35">
      <c r="A2901" s="1">
        <v>40220</v>
      </c>
      <c r="B2901">
        <v>0.20874999999999999</v>
      </c>
    </row>
    <row r="2902" spans="1:2" x14ac:dyDescent="0.35">
      <c r="A2902" s="1">
        <v>40221</v>
      </c>
      <c r="B2902">
        <v>0.20874999999999999</v>
      </c>
    </row>
    <row r="2903" spans="1:2" x14ac:dyDescent="0.35">
      <c r="A2903" s="1">
        <v>40224</v>
      </c>
      <c r="B2903">
        <v>0.20749999999999999</v>
      </c>
    </row>
    <row r="2904" spans="1:2" x14ac:dyDescent="0.35">
      <c r="A2904" s="1">
        <v>40225</v>
      </c>
      <c r="B2904">
        <v>0.20874999999999999</v>
      </c>
    </row>
    <row r="2905" spans="1:2" x14ac:dyDescent="0.35">
      <c r="A2905" s="1">
        <v>40226</v>
      </c>
      <c r="B2905">
        <v>0.20874999999999999</v>
      </c>
    </row>
    <row r="2906" spans="1:2" x14ac:dyDescent="0.35">
      <c r="A2906" s="1">
        <v>40227</v>
      </c>
      <c r="B2906">
        <v>0.20874999999999999</v>
      </c>
    </row>
    <row r="2907" spans="1:2" x14ac:dyDescent="0.35">
      <c r="A2907" s="1">
        <v>40228</v>
      </c>
      <c r="B2907">
        <v>0.20874999999999999</v>
      </c>
    </row>
    <row r="2908" spans="1:2" x14ac:dyDescent="0.35">
      <c r="A2908" s="1">
        <v>40231</v>
      </c>
      <c r="B2908">
        <v>0.20749999999999999</v>
      </c>
    </row>
    <row r="2909" spans="1:2" x14ac:dyDescent="0.35">
      <c r="A2909" s="1">
        <v>40232</v>
      </c>
      <c r="B2909">
        <v>0.20749999999999999</v>
      </c>
    </row>
    <row r="2910" spans="1:2" x14ac:dyDescent="0.35">
      <c r="A2910" s="1">
        <v>40233</v>
      </c>
      <c r="B2910">
        <v>0.20749999999999999</v>
      </c>
    </row>
    <row r="2911" spans="1:2" x14ac:dyDescent="0.35">
      <c r="A2911" s="1">
        <v>40234</v>
      </c>
      <c r="B2911">
        <v>0.20749999999999999</v>
      </c>
    </row>
    <row r="2912" spans="1:2" x14ac:dyDescent="0.35">
      <c r="A2912" s="1">
        <v>40235</v>
      </c>
      <c r="B2912">
        <v>0.20688000000000001</v>
      </c>
    </row>
    <row r="2913" spans="1:2" x14ac:dyDescent="0.35">
      <c r="A2913" s="1">
        <v>40238</v>
      </c>
      <c r="B2913">
        <v>0.20749999999999999</v>
      </c>
    </row>
    <row r="2914" spans="1:2" x14ac:dyDescent="0.35">
      <c r="A2914" s="1">
        <v>40239</v>
      </c>
      <c r="B2914">
        <v>0.20749999999999999</v>
      </c>
    </row>
    <row r="2915" spans="1:2" x14ac:dyDescent="0.35">
      <c r="A2915" s="1">
        <v>40240</v>
      </c>
      <c r="B2915">
        <v>0.20749999999999999</v>
      </c>
    </row>
    <row r="2916" spans="1:2" x14ac:dyDescent="0.35">
      <c r="A2916" s="1">
        <v>40241</v>
      </c>
      <c r="B2916">
        <v>0.20813000000000001</v>
      </c>
    </row>
    <row r="2917" spans="1:2" x14ac:dyDescent="0.35">
      <c r="A2917" s="1">
        <v>40242</v>
      </c>
      <c r="B2917">
        <v>0.20938000000000001</v>
      </c>
    </row>
    <row r="2918" spans="1:2" x14ac:dyDescent="0.35">
      <c r="A2918" s="1">
        <v>40245</v>
      </c>
      <c r="B2918">
        <v>0.21124999999999999</v>
      </c>
    </row>
    <row r="2919" spans="1:2" x14ac:dyDescent="0.35">
      <c r="A2919" s="1">
        <v>40246</v>
      </c>
      <c r="B2919">
        <v>0.21124999999999999</v>
      </c>
    </row>
    <row r="2920" spans="1:2" x14ac:dyDescent="0.35">
      <c r="A2920" s="1">
        <v>40247</v>
      </c>
      <c r="B2920">
        <v>0.21</v>
      </c>
    </row>
    <row r="2921" spans="1:2" x14ac:dyDescent="0.35">
      <c r="A2921" s="1">
        <v>40248</v>
      </c>
      <c r="B2921">
        <v>0.21</v>
      </c>
    </row>
    <row r="2922" spans="1:2" x14ac:dyDescent="0.35">
      <c r="A2922" s="1">
        <v>40249</v>
      </c>
      <c r="B2922">
        <v>0.21</v>
      </c>
    </row>
    <row r="2923" spans="1:2" x14ac:dyDescent="0.35">
      <c r="A2923" s="1">
        <v>40252</v>
      </c>
      <c r="B2923">
        <v>0.21124999999999999</v>
      </c>
    </row>
    <row r="2924" spans="1:2" x14ac:dyDescent="0.35">
      <c r="A2924" s="1">
        <v>40253</v>
      </c>
      <c r="B2924">
        <v>0.22062999999999999</v>
      </c>
    </row>
    <row r="2925" spans="1:2" x14ac:dyDescent="0.35">
      <c r="A2925" s="1">
        <v>40254</v>
      </c>
      <c r="B2925">
        <v>0.22750000000000001</v>
      </c>
    </row>
    <row r="2926" spans="1:2" x14ac:dyDescent="0.35">
      <c r="A2926" s="1">
        <v>40255</v>
      </c>
      <c r="B2926">
        <v>0.22906000000000001</v>
      </c>
    </row>
    <row r="2927" spans="1:2" x14ac:dyDescent="0.35">
      <c r="A2927" s="1">
        <v>40256</v>
      </c>
      <c r="B2927">
        <v>0.23499999999999999</v>
      </c>
    </row>
    <row r="2928" spans="1:2" x14ac:dyDescent="0.35">
      <c r="A2928" s="1">
        <v>40259</v>
      </c>
      <c r="B2928">
        <v>0.23469000000000001</v>
      </c>
    </row>
    <row r="2929" spans="1:2" x14ac:dyDescent="0.35">
      <c r="A2929" s="1">
        <v>40260</v>
      </c>
      <c r="B2929">
        <v>0.23438000000000001</v>
      </c>
    </row>
    <row r="2930" spans="1:2" x14ac:dyDescent="0.35">
      <c r="A2930" s="1">
        <v>40261</v>
      </c>
      <c r="B2930">
        <v>0.23438000000000001</v>
      </c>
    </row>
    <row r="2931" spans="1:2" x14ac:dyDescent="0.35">
      <c r="A2931" s="1">
        <v>40262</v>
      </c>
      <c r="B2931">
        <v>0.23375000000000001</v>
      </c>
    </row>
    <row r="2932" spans="1:2" x14ac:dyDescent="0.35">
      <c r="A2932" s="1">
        <v>40263</v>
      </c>
      <c r="B2932">
        <v>0.23499999999999999</v>
      </c>
    </row>
    <row r="2933" spans="1:2" x14ac:dyDescent="0.35">
      <c r="A2933" s="1">
        <v>40266</v>
      </c>
      <c r="B2933">
        <v>0.23125000000000001</v>
      </c>
    </row>
    <row r="2934" spans="1:2" x14ac:dyDescent="0.35">
      <c r="A2934" s="1">
        <v>40267</v>
      </c>
      <c r="B2934">
        <v>0.23388</v>
      </c>
    </row>
    <row r="2935" spans="1:2" x14ac:dyDescent="0.35">
      <c r="A2935" s="1">
        <v>40268</v>
      </c>
      <c r="B2935">
        <v>0.23388</v>
      </c>
    </row>
    <row r="2936" spans="1:2" x14ac:dyDescent="0.35">
      <c r="A2936" s="1">
        <v>40269</v>
      </c>
      <c r="B2936">
        <v>0.23388</v>
      </c>
    </row>
    <row r="2937" spans="1:2" x14ac:dyDescent="0.35">
      <c r="A2937" s="1">
        <v>40270</v>
      </c>
      <c r="B2937">
        <v>0.23388</v>
      </c>
    </row>
    <row r="2938" spans="1:2" x14ac:dyDescent="0.35">
      <c r="A2938" s="1">
        <v>40273</v>
      </c>
      <c r="B2938">
        <v>0.23388</v>
      </c>
    </row>
    <row r="2939" spans="1:2" x14ac:dyDescent="0.35">
      <c r="A2939" s="1">
        <v>40274</v>
      </c>
      <c r="B2939">
        <v>0.23638000000000001</v>
      </c>
    </row>
    <row r="2940" spans="1:2" x14ac:dyDescent="0.35">
      <c r="A2940" s="1">
        <v>40275</v>
      </c>
      <c r="B2940">
        <v>0.23763000000000001</v>
      </c>
    </row>
    <row r="2941" spans="1:2" x14ac:dyDescent="0.35">
      <c r="A2941" s="1">
        <v>40276</v>
      </c>
      <c r="B2941">
        <v>0.23763000000000001</v>
      </c>
    </row>
    <row r="2942" spans="1:2" x14ac:dyDescent="0.35">
      <c r="A2942" s="1">
        <v>40277</v>
      </c>
      <c r="B2942">
        <v>0.24013000000000001</v>
      </c>
    </row>
    <row r="2943" spans="1:2" x14ac:dyDescent="0.35">
      <c r="A2943" s="1">
        <v>40280</v>
      </c>
      <c r="B2943">
        <v>0.24074999999999999</v>
      </c>
    </row>
    <row r="2944" spans="1:2" x14ac:dyDescent="0.35">
      <c r="A2944" s="1">
        <v>40281</v>
      </c>
      <c r="B2944">
        <v>0.24199999999999999</v>
      </c>
    </row>
    <row r="2945" spans="1:2" x14ac:dyDescent="0.35">
      <c r="A2945" s="1">
        <v>40282</v>
      </c>
      <c r="B2945">
        <v>0.24324999999999999</v>
      </c>
    </row>
    <row r="2946" spans="1:2" x14ac:dyDescent="0.35">
      <c r="A2946" s="1">
        <v>40283</v>
      </c>
      <c r="B2946">
        <v>0.246</v>
      </c>
    </row>
    <row r="2947" spans="1:2" x14ac:dyDescent="0.35">
      <c r="A2947" s="1">
        <v>40284</v>
      </c>
      <c r="B2947">
        <v>0.24712999999999999</v>
      </c>
    </row>
    <row r="2948" spans="1:2" x14ac:dyDescent="0.35">
      <c r="A2948" s="1">
        <v>40287</v>
      </c>
      <c r="B2948">
        <v>0.25213000000000002</v>
      </c>
    </row>
    <row r="2949" spans="1:2" x14ac:dyDescent="0.35">
      <c r="A2949" s="1">
        <v>40288</v>
      </c>
      <c r="B2949">
        <v>0.25588</v>
      </c>
    </row>
    <row r="2950" spans="1:2" x14ac:dyDescent="0.35">
      <c r="A2950" s="1">
        <v>40289</v>
      </c>
      <c r="B2950">
        <v>0.25337999999999999</v>
      </c>
    </row>
    <row r="2951" spans="1:2" x14ac:dyDescent="0.35">
      <c r="A2951" s="1">
        <v>40290</v>
      </c>
      <c r="B2951">
        <v>0.2555</v>
      </c>
    </row>
    <row r="2952" spans="1:2" x14ac:dyDescent="0.35">
      <c r="A2952" s="1">
        <v>40291</v>
      </c>
      <c r="B2952">
        <v>0.25624999999999998</v>
      </c>
    </row>
    <row r="2953" spans="1:2" x14ac:dyDescent="0.35">
      <c r="A2953" s="1">
        <v>40294</v>
      </c>
      <c r="B2953">
        <v>0.25844</v>
      </c>
    </row>
    <row r="2954" spans="1:2" x14ac:dyDescent="0.35">
      <c r="A2954" s="1">
        <v>40295</v>
      </c>
      <c r="B2954">
        <v>0.26</v>
      </c>
    </row>
    <row r="2955" spans="1:2" x14ac:dyDescent="0.35">
      <c r="A2955" s="1">
        <v>40296</v>
      </c>
      <c r="B2955">
        <v>0.26338</v>
      </c>
    </row>
    <row r="2956" spans="1:2" x14ac:dyDescent="0.35">
      <c r="A2956" s="1">
        <v>40297</v>
      </c>
      <c r="B2956">
        <v>0.26500000000000001</v>
      </c>
    </row>
    <row r="2957" spans="1:2" x14ac:dyDescent="0.35">
      <c r="A2957" s="1">
        <v>40298</v>
      </c>
      <c r="B2957">
        <v>0.26624999999999999</v>
      </c>
    </row>
    <row r="2958" spans="1:2" x14ac:dyDescent="0.35">
      <c r="A2958" s="1">
        <v>40301</v>
      </c>
      <c r="B2958">
        <v>0.26624999999999999</v>
      </c>
    </row>
    <row r="2959" spans="1:2" x14ac:dyDescent="0.35">
      <c r="A2959" s="1">
        <v>40302</v>
      </c>
      <c r="B2959">
        <v>0.27094000000000001</v>
      </c>
    </row>
    <row r="2960" spans="1:2" x14ac:dyDescent="0.35">
      <c r="A2960" s="1">
        <v>40303</v>
      </c>
      <c r="B2960">
        <v>0.27625</v>
      </c>
    </row>
    <row r="2961" spans="1:2" x14ac:dyDescent="0.35">
      <c r="A2961" s="1">
        <v>40304</v>
      </c>
      <c r="B2961">
        <v>0.27894000000000002</v>
      </c>
    </row>
    <row r="2962" spans="1:2" x14ac:dyDescent="0.35">
      <c r="A2962" s="1">
        <v>40305</v>
      </c>
      <c r="B2962">
        <v>0.32312999999999997</v>
      </c>
    </row>
    <row r="2963" spans="1:2" x14ac:dyDescent="0.35">
      <c r="A2963" s="1">
        <v>40308</v>
      </c>
      <c r="B2963">
        <v>0.32188</v>
      </c>
    </row>
    <row r="2964" spans="1:2" x14ac:dyDescent="0.35">
      <c r="A2964" s="1">
        <v>40309</v>
      </c>
      <c r="B2964">
        <v>0.31813000000000002</v>
      </c>
    </row>
    <row r="2965" spans="1:2" x14ac:dyDescent="0.35">
      <c r="A2965" s="1">
        <v>40310</v>
      </c>
      <c r="B2965">
        <v>0.31813000000000002</v>
      </c>
    </row>
    <row r="2966" spans="1:2" x14ac:dyDescent="0.35">
      <c r="A2966" s="1">
        <v>40311</v>
      </c>
      <c r="B2966">
        <v>0.31624999999999998</v>
      </c>
    </row>
    <row r="2967" spans="1:2" x14ac:dyDescent="0.35">
      <c r="A2967" s="1">
        <v>40312</v>
      </c>
      <c r="B2967">
        <v>0.315</v>
      </c>
    </row>
    <row r="2968" spans="1:2" x14ac:dyDescent="0.35">
      <c r="A2968" s="1">
        <v>40315</v>
      </c>
      <c r="B2968">
        <v>0.31874999999999998</v>
      </c>
    </row>
    <row r="2969" spans="1:2" x14ac:dyDescent="0.35">
      <c r="A2969" s="1">
        <v>40316</v>
      </c>
      <c r="B2969">
        <v>0.31774999999999998</v>
      </c>
    </row>
    <row r="2970" spans="1:2" x14ac:dyDescent="0.35">
      <c r="A2970" s="1">
        <v>40317</v>
      </c>
      <c r="B2970">
        <v>0.32024999999999998</v>
      </c>
    </row>
    <row r="2971" spans="1:2" x14ac:dyDescent="0.35">
      <c r="A2971" s="1">
        <v>40318</v>
      </c>
      <c r="B2971">
        <v>0.32213000000000003</v>
      </c>
    </row>
    <row r="2972" spans="1:2" x14ac:dyDescent="0.35">
      <c r="A2972" s="1">
        <v>40319</v>
      </c>
      <c r="B2972">
        <v>0.32213000000000003</v>
      </c>
    </row>
    <row r="2973" spans="1:2" x14ac:dyDescent="0.35">
      <c r="A2973" s="1">
        <v>40322</v>
      </c>
      <c r="B2973">
        <v>0.32400000000000001</v>
      </c>
    </row>
    <row r="2974" spans="1:2" x14ac:dyDescent="0.35">
      <c r="A2974" s="1">
        <v>40323</v>
      </c>
      <c r="B2974">
        <v>0.33024999999999999</v>
      </c>
    </row>
    <row r="2975" spans="1:2" x14ac:dyDescent="0.35">
      <c r="A2975" s="1">
        <v>40324</v>
      </c>
      <c r="B2975">
        <v>0.33124999999999999</v>
      </c>
    </row>
    <row r="2976" spans="1:2" x14ac:dyDescent="0.35">
      <c r="A2976" s="1">
        <v>40325</v>
      </c>
      <c r="B2976">
        <v>0.33250000000000002</v>
      </c>
    </row>
    <row r="2977" spans="1:2" x14ac:dyDescent="0.35">
      <c r="A2977" s="1">
        <v>40326</v>
      </c>
      <c r="B2977">
        <v>0.33124999999999999</v>
      </c>
    </row>
    <row r="2978" spans="1:2" x14ac:dyDescent="0.35">
      <c r="A2978" s="1">
        <v>40329</v>
      </c>
      <c r="B2978">
        <v>0.33124999999999999</v>
      </c>
    </row>
    <row r="2979" spans="1:2" x14ac:dyDescent="0.35">
      <c r="A2979" s="1">
        <v>40330</v>
      </c>
      <c r="B2979">
        <v>0.33124999999999999</v>
      </c>
    </row>
    <row r="2980" spans="1:2" x14ac:dyDescent="0.35">
      <c r="A2980" s="1">
        <v>40331</v>
      </c>
      <c r="B2980">
        <v>0.33</v>
      </c>
    </row>
    <row r="2981" spans="1:2" x14ac:dyDescent="0.35">
      <c r="A2981" s="1">
        <v>40332</v>
      </c>
      <c r="B2981">
        <v>0.33</v>
      </c>
    </row>
    <row r="2982" spans="1:2" x14ac:dyDescent="0.35">
      <c r="A2982" s="1">
        <v>40333</v>
      </c>
      <c r="B2982">
        <v>0.33</v>
      </c>
    </row>
    <row r="2983" spans="1:2" x14ac:dyDescent="0.35">
      <c r="A2983" s="1">
        <v>40336</v>
      </c>
      <c r="B2983">
        <v>0.32938000000000001</v>
      </c>
    </row>
    <row r="2984" spans="1:2" x14ac:dyDescent="0.35">
      <c r="A2984" s="1">
        <v>40337</v>
      </c>
      <c r="B2984">
        <v>0.32938000000000001</v>
      </c>
    </row>
    <row r="2985" spans="1:2" x14ac:dyDescent="0.35">
      <c r="A2985" s="1">
        <v>40338</v>
      </c>
      <c r="B2985">
        <v>0.32938000000000001</v>
      </c>
    </row>
    <row r="2986" spans="1:2" x14ac:dyDescent="0.35">
      <c r="A2986" s="1">
        <v>40339</v>
      </c>
      <c r="B2986">
        <v>0.32938000000000001</v>
      </c>
    </row>
    <row r="2987" spans="1:2" x14ac:dyDescent="0.35">
      <c r="A2987" s="1">
        <v>40340</v>
      </c>
      <c r="B2987">
        <v>0.32938000000000001</v>
      </c>
    </row>
    <row r="2988" spans="1:2" x14ac:dyDescent="0.35">
      <c r="A2988" s="1">
        <v>40343</v>
      </c>
      <c r="B2988">
        <v>0.32938000000000001</v>
      </c>
    </row>
    <row r="2989" spans="1:2" x14ac:dyDescent="0.35">
      <c r="A2989" s="1">
        <v>40344</v>
      </c>
      <c r="B2989">
        <v>0.32938000000000001</v>
      </c>
    </row>
    <row r="2990" spans="1:2" x14ac:dyDescent="0.35">
      <c r="A2990" s="1">
        <v>40345</v>
      </c>
      <c r="B2990">
        <v>0.32938000000000001</v>
      </c>
    </row>
    <row r="2991" spans="1:2" x14ac:dyDescent="0.35">
      <c r="A2991" s="1">
        <v>40346</v>
      </c>
      <c r="B2991">
        <v>0.32812999999999998</v>
      </c>
    </row>
    <row r="2992" spans="1:2" x14ac:dyDescent="0.35">
      <c r="A2992" s="1">
        <v>40347</v>
      </c>
      <c r="B2992">
        <v>0.32874999999999999</v>
      </c>
    </row>
    <row r="2993" spans="1:2" x14ac:dyDescent="0.35">
      <c r="A2993" s="1">
        <v>40350</v>
      </c>
      <c r="B2993">
        <v>0.32750000000000001</v>
      </c>
    </row>
    <row r="2994" spans="1:2" x14ac:dyDescent="0.35">
      <c r="A2994" s="1">
        <v>40351</v>
      </c>
      <c r="B2994">
        <v>0.32874999999999999</v>
      </c>
    </row>
    <row r="2995" spans="1:2" x14ac:dyDescent="0.35">
      <c r="A2995" s="1">
        <v>40352</v>
      </c>
      <c r="B2995">
        <v>0.32874999999999999</v>
      </c>
    </row>
    <row r="2996" spans="1:2" x14ac:dyDescent="0.35">
      <c r="A2996" s="1">
        <v>40353</v>
      </c>
      <c r="B2996">
        <v>0.32874999999999999</v>
      </c>
    </row>
    <row r="2997" spans="1:2" x14ac:dyDescent="0.35">
      <c r="A2997" s="1">
        <v>40354</v>
      </c>
      <c r="B2997">
        <v>0.32874999999999999</v>
      </c>
    </row>
    <row r="2998" spans="1:2" x14ac:dyDescent="0.35">
      <c r="A2998" s="1">
        <v>40357</v>
      </c>
      <c r="B2998">
        <v>0.32874999999999999</v>
      </c>
    </row>
    <row r="2999" spans="1:2" x14ac:dyDescent="0.35">
      <c r="A2999" s="1">
        <v>40358</v>
      </c>
      <c r="B2999">
        <v>0.32750000000000001</v>
      </c>
    </row>
    <row r="3000" spans="1:2" x14ac:dyDescent="0.35">
      <c r="A3000" s="1">
        <v>40359</v>
      </c>
      <c r="B3000">
        <v>0.32874999999999999</v>
      </c>
    </row>
    <row r="3001" spans="1:2" x14ac:dyDescent="0.35">
      <c r="A3001" s="1">
        <v>40360</v>
      </c>
      <c r="B3001">
        <v>0.32874999999999999</v>
      </c>
    </row>
    <row r="3002" spans="1:2" x14ac:dyDescent="0.35">
      <c r="A3002" s="1">
        <v>40361</v>
      </c>
      <c r="B3002">
        <v>0.32874999999999999</v>
      </c>
    </row>
    <row r="3003" spans="1:2" x14ac:dyDescent="0.35">
      <c r="A3003" s="1">
        <v>40364</v>
      </c>
      <c r="B3003">
        <v>0.32750000000000001</v>
      </c>
    </row>
    <row r="3004" spans="1:2" x14ac:dyDescent="0.35">
      <c r="A3004" s="1">
        <v>40365</v>
      </c>
      <c r="B3004">
        <v>0.32750000000000001</v>
      </c>
    </row>
    <row r="3005" spans="1:2" x14ac:dyDescent="0.35">
      <c r="A3005" s="1">
        <v>40366</v>
      </c>
      <c r="B3005">
        <v>0.32500000000000001</v>
      </c>
    </row>
    <row r="3006" spans="1:2" x14ac:dyDescent="0.35">
      <c r="A3006" s="1">
        <v>40367</v>
      </c>
      <c r="B3006">
        <v>0.32338</v>
      </c>
    </row>
    <row r="3007" spans="1:2" x14ac:dyDescent="0.35">
      <c r="A3007" s="1">
        <v>40368</v>
      </c>
      <c r="B3007">
        <v>0.32063000000000003</v>
      </c>
    </row>
    <row r="3008" spans="1:2" x14ac:dyDescent="0.35">
      <c r="A3008" s="1">
        <v>40371</v>
      </c>
      <c r="B3008">
        <v>0.31813000000000002</v>
      </c>
    </row>
    <row r="3009" spans="1:2" x14ac:dyDescent="0.35">
      <c r="A3009" s="1">
        <v>40372</v>
      </c>
      <c r="B3009">
        <v>0.31656000000000001</v>
      </c>
    </row>
    <row r="3010" spans="1:2" x14ac:dyDescent="0.35">
      <c r="A3010" s="1">
        <v>40373</v>
      </c>
      <c r="B3010">
        <v>0.31624999999999998</v>
      </c>
    </row>
    <row r="3011" spans="1:2" x14ac:dyDescent="0.35">
      <c r="A3011" s="1">
        <v>40374</v>
      </c>
      <c r="B3011">
        <v>0.315</v>
      </c>
    </row>
    <row r="3012" spans="1:2" x14ac:dyDescent="0.35">
      <c r="A3012" s="1">
        <v>40375</v>
      </c>
      <c r="B3012">
        <v>0.31374999999999997</v>
      </c>
    </row>
    <row r="3013" spans="1:2" x14ac:dyDescent="0.35">
      <c r="A3013" s="1">
        <v>40378</v>
      </c>
      <c r="B3013">
        <v>0.31313000000000002</v>
      </c>
    </row>
    <row r="3014" spans="1:2" x14ac:dyDescent="0.35">
      <c r="A3014" s="1">
        <v>40379</v>
      </c>
      <c r="B3014">
        <v>0.31424999999999997</v>
      </c>
    </row>
    <row r="3015" spans="1:2" x14ac:dyDescent="0.35">
      <c r="A3015" s="1">
        <v>40380</v>
      </c>
      <c r="B3015">
        <v>0.31093999999999999</v>
      </c>
    </row>
    <row r="3016" spans="1:2" x14ac:dyDescent="0.35">
      <c r="A3016" s="1">
        <v>40381</v>
      </c>
      <c r="B3016">
        <v>0.311</v>
      </c>
    </row>
    <row r="3017" spans="1:2" x14ac:dyDescent="0.35">
      <c r="A3017" s="1">
        <v>40382</v>
      </c>
      <c r="B3017">
        <v>0.30943999999999999</v>
      </c>
    </row>
    <row r="3018" spans="1:2" x14ac:dyDescent="0.35">
      <c r="A3018" s="1">
        <v>40385</v>
      </c>
      <c r="B3018">
        <v>0.30787999999999999</v>
      </c>
    </row>
    <row r="3019" spans="1:2" x14ac:dyDescent="0.35">
      <c r="A3019" s="1">
        <v>40386</v>
      </c>
      <c r="B3019">
        <v>0.30475000000000002</v>
      </c>
    </row>
    <row r="3020" spans="1:2" x14ac:dyDescent="0.35">
      <c r="A3020" s="1">
        <v>40387</v>
      </c>
      <c r="B3020">
        <v>0.30206</v>
      </c>
    </row>
    <row r="3021" spans="1:2" x14ac:dyDescent="0.35">
      <c r="A3021" s="1">
        <v>40388</v>
      </c>
      <c r="B3021">
        <v>0.29849999999999999</v>
      </c>
    </row>
    <row r="3022" spans="1:2" x14ac:dyDescent="0.35">
      <c r="A3022" s="1">
        <v>40389</v>
      </c>
      <c r="B3022">
        <v>0.29313</v>
      </c>
    </row>
    <row r="3023" spans="1:2" x14ac:dyDescent="0.35">
      <c r="A3023" s="1">
        <v>40392</v>
      </c>
      <c r="B3023">
        <v>0.28963</v>
      </c>
    </row>
    <row r="3024" spans="1:2" x14ac:dyDescent="0.35">
      <c r="A3024" s="1">
        <v>40393</v>
      </c>
      <c r="B3024">
        <v>0.28713</v>
      </c>
    </row>
    <row r="3025" spans="1:2" x14ac:dyDescent="0.35">
      <c r="A3025" s="1">
        <v>40394</v>
      </c>
      <c r="B3025">
        <v>0.28438000000000002</v>
      </c>
    </row>
    <row r="3026" spans="1:2" x14ac:dyDescent="0.35">
      <c r="A3026" s="1">
        <v>40395</v>
      </c>
      <c r="B3026">
        <v>0.28299999999999997</v>
      </c>
    </row>
    <row r="3027" spans="1:2" x14ac:dyDescent="0.35">
      <c r="A3027" s="1">
        <v>40396</v>
      </c>
      <c r="B3027">
        <v>0.28018999999999999</v>
      </c>
    </row>
    <row r="3028" spans="1:2" x14ac:dyDescent="0.35">
      <c r="A3028" s="1">
        <v>40399</v>
      </c>
      <c r="B3028">
        <v>0.27725</v>
      </c>
    </row>
    <row r="3029" spans="1:2" x14ac:dyDescent="0.35">
      <c r="A3029" s="1">
        <v>40400</v>
      </c>
      <c r="B3029">
        <v>0.27312999999999998</v>
      </c>
    </row>
    <row r="3030" spans="1:2" x14ac:dyDescent="0.35">
      <c r="A3030" s="1">
        <v>40401</v>
      </c>
      <c r="B3030">
        <v>0.26712999999999998</v>
      </c>
    </row>
    <row r="3031" spans="1:2" x14ac:dyDescent="0.35">
      <c r="A3031" s="1">
        <v>40402</v>
      </c>
      <c r="B3031">
        <v>0.26438</v>
      </c>
    </row>
    <row r="3032" spans="1:2" x14ac:dyDescent="0.35">
      <c r="A3032" s="1">
        <v>40403</v>
      </c>
      <c r="B3032">
        <v>0.26206000000000002</v>
      </c>
    </row>
    <row r="3033" spans="1:2" x14ac:dyDescent="0.35">
      <c r="A3033" s="1">
        <v>40406</v>
      </c>
      <c r="B3033">
        <v>0.25994</v>
      </c>
    </row>
    <row r="3034" spans="1:2" x14ac:dyDescent="0.35">
      <c r="A3034" s="1">
        <v>40407</v>
      </c>
      <c r="B3034">
        <v>0.25874999999999998</v>
      </c>
    </row>
    <row r="3035" spans="1:2" x14ac:dyDescent="0.35">
      <c r="A3035" s="1">
        <v>40408</v>
      </c>
      <c r="B3035">
        <v>0.25874999999999998</v>
      </c>
    </row>
    <row r="3036" spans="1:2" x14ac:dyDescent="0.35">
      <c r="A3036" s="1">
        <v>40409</v>
      </c>
      <c r="B3036">
        <v>0.25830999999999998</v>
      </c>
    </row>
    <row r="3037" spans="1:2" x14ac:dyDescent="0.35">
      <c r="A3037" s="1">
        <v>40410</v>
      </c>
      <c r="B3037">
        <v>0.25656000000000001</v>
      </c>
    </row>
    <row r="3038" spans="1:2" x14ac:dyDescent="0.35">
      <c r="A3038" s="1">
        <v>40413</v>
      </c>
      <c r="B3038">
        <v>0.25656000000000001</v>
      </c>
    </row>
    <row r="3039" spans="1:2" x14ac:dyDescent="0.35">
      <c r="A3039" s="1">
        <v>40414</v>
      </c>
      <c r="B3039">
        <v>0.25563000000000002</v>
      </c>
    </row>
    <row r="3040" spans="1:2" x14ac:dyDescent="0.35">
      <c r="A3040" s="1">
        <v>40415</v>
      </c>
      <c r="B3040">
        <v>0.25469000000000003</v>
      </c>
    </row>
    <row r="3041" spans="1:2" x14ac:dyDescent="0.35">
      <c r="A3041" s="1">
        <v>40416</v>
      </c>
      <c r="B3041">
        <v>0.25280999999999998</v>
      </c>
    </row>
    <row r="3042" spans="1:2" x14ac:dyDescent="0.35">
      <c r="A3042" s="1">
        <v>40417</v>
      </c>
      <c r="B3042">
        <v>0.25280999999999998</v>
      </c>
    </row>
    <row r="3043" spans="1:2" x14ac:dyDescent="0.35">
      <c r="A3043" s="1">
        <v>40420</v>
      </c>
      <c r="B3043">
        <v>0.25280999999999998</v>
      </c>
    </row>
    <row r="3044" spans="1:2" x14ac:dyDescent="0.35">
      <c r="A3044" s="1">
        <v>40421</v>
      </c>
      <c r="B3044">
        <v>0.25280999999999998</v>
      </c>
    </row>
    <row r="3045" spans="1:2" x14ac:dyDescent="0.35">
      <c r="A3045" s="1">
        <v>40422</v>
      </c>
      <c r="B3045">
        <v>0.25180999999999998</v>
      </c>
    </row>
    <row r="3046" spans="1:2" x14ac:dyDescent="0.35">
      <c r="A3046" s="1">
        <v>40423</v>
      </c>
      <c r="B3046">
        <v>0.25180999999999998</v>
      </c>
    </row>
    <row r="3047" spans="1:2" x14ac:dyDescent="0.35">
      <c r="A3047" s="1">
        <v>40424</v>
      </c>
      <c r="B3047">
        <v>0.25180999999999998</v>
      </c>
    </row>
    <row r="3048" spans="1:2" x14ac:dyDescent="0.35">
      <c r="A3048" s="1">
        <v>40427</v>
      </c>
      <c r="B3048">
        <v>0.25056</v>
      </c>
    </row>
    <row r="3049" spans="1:2" x14ac:dyDescent="0.35">
      <c r="A3049" s="1">
        <v>40428</v>
      </c>
      <c r="B3049">
        <v>0.25180999999999998</v>
      </c>
    </row>
    <row r="3050" spans="1:2" x14ac:dyDescent="0.35">
      <c r="A3050" s="1">
        <v>40429</v>
      </c>
      <c r="B3050">
        <v>0.2515</v>
      </c>
    </row>
    <row r="3051" spans="1:2" x14ac:dyDescent="0.35">
      <c r="A3051" s="1">
        <v>40430</v>
      </c>
      <c r="B3051">
        <v>0.2515</v>
      </c>
    </row>
    <row r="3052" spans="1:2" x14ac:dyDescent="0.35">
      <c r="A3052" s="1">
        <v>40431</v>
      </c>
      <c r="B3052">
        <v>0.2515</v>
      </c>
    </row>
    <row r="3053" spans="1:2" x14ac:dyDescent="0.35">
      <c r="A3053" s="1">
        <v>40434</v>
      </c>
      <c r="B3053">
        <v>0.2515</v>
      </c>
    </row>
    <row r="3054" spans="1:2" x14ac:dyDescent="0.35">
      <c r="A3054" s="1">
        <v>40435</v>
      </c>
      <c r="B3054">
        <v>0.2515</v>
      </c>
    </row>
    <row r="3055" spans="1:2" x14ac:dyDescent="0.35">
      <c r="A3055" s="1">
        <v>40436</v>
      </c>
      <c r="B3055">
        <v>0.2515</v>
      </c>
    </row>
    <row r="3056" spans="1:2" x14ac:dyDescent="0.35">
      <c r="A3056" s="1">
        <v>40437</v>
      </c>
      <c r="B3056">
        <v>0.2515</v>
      </c>
    </row>
    <row r="3057" spans="1:2" x14ac:dyDescent="0.35">
      <c r="A3057" s="1">
        <v>40438</v>
      </c>
      <c r="B3057">
        <v>0.2515</v>
      </c>
    </row>
    <row r="3058" spans="1:2" x14ac:dyDescent="0.35">
      <c r="A3058" s="1">
        <v>40441</v>
      </c>
      <c r="B3058">
        <v>0.2515</v>
      </c>
    </row>
    <row r="3059" spans="1:2" x14ac:dyDescent="0.35">
      <c r="A3059" s="1">
        <v>40442</v>
      </c>
      <c r="B3059">
        <v>0.25024999999999997</v>
      </c>
    </row>
    <row r="3060" spans="1:2" x14ac:dyDescent="0.35">
      <c r="A3060" s="1">
        <v>40443</v>
      </c>
      <c r="B3060">
        <v>0.25024999999999997</v>
      </c>
    </row>
    <row r="3061" spans="1:2" x14ac:dyDescent="0.35">
      <c r="A3061" s="1">
        <v>40444</v>
      </c>
      <c r="B3061">
        <v>0.25024999999999997</v>
      </c>
    </row>
    <row r="3062" spans="1:2" x14ac:dyDescent="0.35">
      <c r="A3062" s="1">
        <v>40445</v>
      </c>
      <c r="B3062">
        <v>0.25024999999999997</v>
      </c>
    </row>
    <row r="3063" spans="1:2" x14ac:dyDescent="0.35">
      <c r="A3063" s="1">
        <v>40448</v>
      </c>
      <c r="B3063">
        <v>0.25024999999999997</v>
      </c>
    </row>
    <row r="3064" spans="1:2" x14ac:dyDescent="0.35">
      <c r="A3064" s="1">
        <v>40449</v>
      </c>
      <c r="B3064">
        <v>0.25024999999999997</v>
      </c>
    </row>
    <row r="3065" spans="1:2" x14ac:dyDescent="0.35">
      <c r="A3065" s="1">
        <v>40450</v>
      </c>
      <c r="B3065">
        <v>0.25024999999999997</v>
      </c>
    </row>
    <row r="3066" spans="1:2" x14ac:dyDescent="0.35">
      <c r="A3066" s="1">
        <v>40451</v>
      </c>
      <c r="B3066">
        <v>0.25024999999999997</v>
      </c>
    </row>
    <row r="3067" spans="1:2" x14ac:dyDescent="0.35">
      <c r="A3067" s="1">
        <v>40452</v>
      </c>
      <c r="B3067">
        <v>0.25024999999999997</v>
      </c>
    </row>
    <row r="3068" spans="1:2" x14ac:dyDescent="0.35">
      <c r="A3068" s="1">
        <v>40455</v>
      </c>
      <c r="B3068">
        <v>0.25024999999999997</v>
      </c>
    </row>
    <row r="3069" spans="1:2" x14ac:dyDescent="0.35">
      <c r="A3069" s="1">
        <v>40456</v>
      </c>
      <c r="B3069">
        <v>0.25024999999999997</v>
      </c>
    </row>
    <row r="3070" spans="1:2" x14ac:dyDescent="0.35">
      <c r="A3070" s="1">
        <v>40457</v>
      </c>
      <c r="B3070">
        <v>0.25024999999999997</v>
      </c>
    </row>
    <row r="3071" spans="1:2" x14ac:dyDescent="0.35">
      <c r="A3071" s="1">
        <v>40458</v>
      </c>
      <c r="B3071">
        <v>0.25024999999999997</v>
      </c>
    </row>
    <row r="3072" spans="1:2" x14ac:dyDescent="0.35">
      <c r="A3072" s="1">
        <v>40459</v>
      </c>
      <c r="B3072">
        <v>0.25024999999999997</v>
      </c>
    </row>
    <row r="3073" spans="1:2" x14ac:dyDescent="0.35">
      <c r="A3073" s="1">
        <v>40462</v>
      </c>
      <c r="B3073">
        <v>0.25024999999999997</v>
      </c>
    </row>
    <row r="3074" spans="1:2" x14ac:dyDescent="0.35">
      <c r="A3074" s="1">
        <v>40463</v>
      </c>
      <c r="B3074">
        <v>0.25024999999999997</v>
      </c>
    </row>
    <row r="3075" spans="1:2" x14ac:dyDescent="0.35">
      <c r="A3075" s="1">
        <v>40464</v>
      </c>
      <c r="B3075">
        <v>0.25024999999999997</v>
      </c>
    </row>
    <row r="3076" spans="1:2" x14ac:dyDescent="0.35">
      <c r="A3076" s="1">
        <v>40465</v>
      </c>
      <c r="B3076">
        <v>0.2515</v>
      </c>
    </row>
    <row r="3077" spans="1:2" x14ac:dyDescent="0.35">
      <c r="A3077" s="1">
        <v>40466</v>
      </c>
      <c r="B3077">
        <v>0.2515</v>
      </c>
    </row>
    <row r="3078" spans="1:2" x14ac:dyDescent="0.35">
      <c r="A3078" s="1">
        <v>40469</v>
      </c>
      <c r="B3078">
        <v>0.2515</v>
      </c>
    </row>
    <row r="3079" spans="1:2" x14ac:dyDescent="0.35">
      <c r="A3079" s="1">
        <v>40470</v>
      </c>
      <c r="B3079">
        <v>0.2515</v>
      </c>
    </row>
    <row r="3080" spans="1:2" x14ac:dyDescent="0.35">
      <c r="A3080" s="1">
        <v>40471</v>
      </c>
      <c r="B3080">
        <v>0.2515</v>
      </c>
    </row>
    <row r="3081" spans="1:2" x14ac:dyDescent="0.35">
      <c r="A3081" s="1">
        <v>40472</v>
      </c>
      <c r="B3081">
        <v>0.2515</v>
      </c>
    </row>
    <row r="3082" spans="1:2" x14ac:dyDescent="0.35">
      <c r="A3082" s="1">
        <v>40473</v>
      </c>
      <c r="B3082">
        <v>0.2515</v>
      </c>
    </row>
    <row r="3083" spans="1:2" x14ac:dyDescent="0.35">
      <c r="A3083" s="1">
        <v>40476</v>
      </c>
      <c r="B3083">
        <v>0.2515</v>
      </c>
    </row>
    <row r="3084" spans="1:2" x14ac:dyDescent="0.35">
      <c r="A3084" s="1">
        <v>40477</v>
      </c>
      <c r="B3084">
        <v>0.24981</v>
      </c>
    </row>
    <row r="3085" spans="1:2" x14ac:dyDescent="0.35">
      <c r="A3085" s="1">
        <v>40478</v>
      </c>
      <c r="B3085">
        <v>0.24981</v>
      </c>
    </row>
    <row r="3086" spans="1:2" x14ac:dyDescent="0.35">
      <c r="A3086" s="1">
        <v>40479</v>
      </c>
      <c r="B3086">
        <v>0.24856</v>
      </c>
    </row>
    <row r="3087" spans="1:2" x14ac:dyDescent="0.35">
      <c r="A3087" s="1">
        <v>40480</v>
      </c>
      <c r="B3087">
        <v>0.24840999999999999</v>
      </c>
    </row>
    <row r="3088" spans="1:2" x14ac:dyDescent="0.35">
      <c r="A3088" s="1">
        <v>40483</v>
      </c>
      <c r="B3088">
        <v>0.24840999999999999</v>
      </c>
    </row>
    <row r="3089" spans="1:2" x14ac:dyDescent="0.35">
      <c r="A3089" s="1">
        <v>40484</v>
      </c>
      <c r="B3089">
        <v>0.24828</v>
      </c>
    </row>
    <row r="3090" spans="1:2" x14ac:dyDescent="0.35">
      <c r="A3090" s="1">
        <v>40485</v>
      </c>
      <c r="B3090">
        <v>0.24828</v>
      </c>
    </row>
    <row r="3091" spans="1:2" x14ac:dyDescent="0.35">
      <c r="A3091" s="1">
        <v>40486</v>
      </c>
      <c r="B3091">
        <v>0.24828</v>
      </c>
    </row>
    <row r="3092" spans="1:2" x14ac:dyDescent="0.35">
      <c r="A3092" s="1">
        <v>40487</v>
      </c>
      <c r="B3092">
        <v>0.24828</v>
      </c>
    </row>
    <row r="3093" spans="1:2" x14ac:dyDescent="0.35">
      <c r="A3093" s="1">
        <v>40490</v>
      </c>
      <c r="B3093">
        <v>0.24828</v>
      </c>
    </row>
    <row r="3094" spans="1:2" x14ac:dyDescent="0.35">
      <c r="A3094" s="1">
        <v>40491</v>
      </c>
      <c r="B3094">
        <v>0.24828</v>
      </c>
    </row>
    <row r="3095" spans="1:2" x14ac:dyDescent="0.35">
      <c r="A3095" s="1">
        <v>40492</v>
      </c>
      <c r="B3095">
        <v>0.24828</v>
      </c>
    </row>
    <row r="3096" spans="1:2" x14ac:dyDescent="0.35">
      <c r="A3096" s="1">
        <v>40493</v>
      </c>
      <c r="B3096">
        <v>0.24828</v>
      </c>
    </row>
    <row r="3097" spans="1:2" x14ac:dyDescent="0.35">
      <c r="A3097" s="1">
        <v>40494</v>
      </c>
      <c r="B3097">
        <v>0.24828</v>
      </c>
    </row>
    <row r="3098" spans="1:2" x14ac:dyDescent="0.35">
      <c r="A3098" s="1">
        <v>40497</v>
      </c>
      <c r="B3098">
        <v>0.24703</v>
      </c>
    </row>
    <row r="3099" spans="1:2" x14ac:dyDescent="0.35">
      <c r="A3099" s="1">
        <v>40498</v>
      </c>
      <c r="B3099">
        <v>0.24828</v>
      </c>
    </row>
    <row r="3100" spans="1:2" x14ac:dyDescent="0.35">
      <c r="A3100" s="1">
        <v>40499</v>
      </c>
      <c r="B3100">
        <v>0.24828</v>
      </c>
    </row>
    <row r="3101" spans="1:2" x14ac:dyDescent="0.35">
      <c r="A3101" s="1">
        <v>40500</v>
      </c>
      <c r="B3101">
        <v>0.24828</v>
      </c>
    </row>
    <row r="3102" spans="1:2" x14ac:dyDescent="0.35">
      <c r="A3102" s="1">
        <v>40501</v>
      </c>
      <c r="B3102">
        <v>0.24953</v>
      </c>
    </row>
    <row r="3103" spans="1:2" x14ac:dyDescent="0.35">
      <c r="A3103" s="1">
        <v>40504</v>
      </c>
      <c r="B3103">
        <v>0.24953</v>
      </c>
    </row>
    <row r="3104" spans="1:2" x14ac:dyDescent="0.35">
      <c r="A3104" s="1">
        <v>40505</v>
      </c>
      <c r="B3104">
        <v>0.24953</v>
      </c>
    </row>
    <row r="3105" spans="1:2" x14ac:dyDescent="0.35">
      <c r="A3105" s="1">
        <v>40506</v>
      </c>
      <c r="B3105">
        <v>0.24953</v>
      </c>
    </row>
    <row r="3106" spans="1:2" x14ac:dyDescent="0.35">
      <c r="A3106" s="1">
        <v>40507</v>
      </c>
      <c r="B3106">
        <v>0.25078</v>
      </c>
    </row>
    <row r="3107" spans="1:2" x14ac:dyDescent="0.35">
      <c r="A3107" s="1">
        <v>40508</v>
      </c>
      <c r="B3107">
        <v>0.25202999999999998</v>
      </c>
    </row>
    <row r="3108" spans="1:2" x14ac:dyDescent="0.35">
      <c r="A3108" s="1">
        <v>40511</v>
      </c>
      <c r="B3108">
        <v>0.25202999999999998</v>
      </c>
    </row>
    <row r="3109" spans="1:2" x14ac:dyDescent="0.35">
      <c r="A3109" s="1">
        <v>40512</v>
      </c>
      <c r="B3109">
        <v>0.25328000000000001</v>
      </c>
    </row>
    <row r="3110" spans="1:2" x14ac:dyDescent="0.35">
      <c r="A3110" s="1">
        <v>40513</v>
      </c>
      <c r="B3110">
        <v>0.25374999999999998</v>
      </c>
    </row>
    <row r="3111" spans="1:2" x14ac:dyDescent="0.35">
      <c r="A3111" s="1">
        <v>40514</v>
      </c>
      <c r="B3111">
        <v>0.25374999999999998</v>
      </c>
    </row>
    <row r="3112" spans="1:2" x14ac:dyDescent="0.35">
      <c r="A3112" s="1">
        <v>40515</v>
      </c>
      <c r="B3112">
        <v>0.255</v>
      </c>
    </row>
    <row r="3113" spans="1:2" x14ac:dyDescent="0.35">
      <c r="A3113" s="1">
        <v>40518</v>
      </c>
      <c r="B3113">
        <v>0.255</v>
      </c>
    </row>
    <row r="3114" spans="1:2" x14ac:dyDescent="0.35">
      <c r="A3114" s="1">
        <v>40519</v>
      </c>
      <c r="B3114">
        <v>0.255</v>
      </c>
    </row>
    <row r="3115" spans="1:2" x14ac:dyDescent="0.35">
      <c r="A3115" s="1">
        <v>40520</v>
      </c>
      <c r="B3115">
        <v>0.255</v>
      </c>
    </row>
    <row r="3116" spans="1:2" x14ac:dyDescent="0.35">
      <c r="A3116" s="1">
        <v>40521</v>
      </c>
      <c r="B3116">
        <v>0.25469000000000003</v>
      </c>
    </row>
    <row r="3117" spans="1:2" x14ac:dyDescent="0.35">
      <c r="A3117" s="1">
        <v>40522</v>
      </c>
      <c r="B3117">
        <v>0.25469000000000003</v>
      </c>
    </row>
    <row r="3118" spans="1:2" x14ac:dyDescent="0.35">
      <c r="A3118" s="1">
        <v>40525</v>
      </c>
      <c r="B3118">
        <v>0.25344</v>
      </c>
    </row>
    <row r="3119" spans="1:2" x14ac:dyDescent="0.35">
      <c r="A3119" s="1">
        <v>40526</v>
      </c>
      <c r="B3119">
        <v>0.25344</v>
      </c>
    </row>
    <row r="3120" spans="1:2" x14ac:dyDescent="0.35">
      <c r="A3120" s="1">
        <v>40527</v>
      </c>
      <c r="B3120">
        <v>0.25344</v>
      </c>
    </row>
    <row r="3121" spans="1:2" x14ac:dyDescent="0.35">
      <c r="A3121" s="1">
        <v>40528</v>
      </c>
      <c r="B3121">
        <v>0.25344</v>
      </c>
    </row>
    <row r="3122" spans="1:2" x14ac:dyDescent="0.35">
      <c r="A3122" s="1">
        <v>40529</v>
      </c>
      <c r="B3122">
        <v>0.25344</v>
      </c>
    </row>
    <row r="3123" spans="1:2" x14ac:dyDescent="0.35">
      <c r="A3123" s="1">
        <v>40532</v>
      </c>
      <c r="B3123">
        <v>0.25374999999999998</v>
      </c>
    </row>
    <row r="3124" spans="1:2" x14ac:dyDescent="0.35">
      <c r="A3124" s="1">
        <v>40533</v>
      </c>
      <c r="B3124">
        <v>0.25374999999999998</v>
      </c>
    </row>
    <row r="3125" spans="1:2" x14ac:dyDescent="0.35">
      <c r="A3125" s="1">
        <v>40534</v>
      </c>
      <c r="B3125">
        <v>0.25374999999999998</v>
      </c>
    </row>
    <row r="3126" spans="1:2" x14ac:dyDescent="0.35">
      <c r="A3126" s="1">
        <v>40535</v>
      </c>
      <c r="B3126">
        <v>0.25374999999999998</v>
      </c>
    </row>
    <row r="3127" spans="1:2" x14ac:dyDescent="0.35">
      <c r="A3127" s="1">
        <v>40536</v>
      </c>
      <c r="B3127">
        <v>0.25438</v>
      </c>
    </row>
    <row r="3128" spans="1:2" x14ac:dyDescent="0.35">
      <c r="A3128" s="1">
        <v>40539</v>
      </c>
      <c r="B3128">
        <v>0.25438</v>
      </c>
    </row>
    <row r="3129" spans="1:2" x14ac:dyDescent="0.35">
      <c r="A3129" s="1">
        <v>40540</v>
      </c>
      <c r="B3129">
        <v>0.25438</v>
      </c>
    </row>
    <row r="3130" spans="1:2" x14ac:dyDescent="0.35">
      <c r="A3130" s="1">
        <v>40541</v>
      </c>
      <c r="B3130">
        <v>0.25438</v>
      </c>
    </row>
    <row r="3131" spans="1:2" x14ac:dyDescent="0.35">
      <c r="A3131" s="1">
        <v>40542</v>
      </c>
      <c r="B3131">
        <v>0.25438</v>
      </c>
    </row>
    <row r="3132" spans="1:2" x14ac:dyDescent="0.35">
      <c r="A3132" s="1">
        <v>40543</v>
      </c>
      <c r="B3132">
        <v>0.25438</v>
      </c>
    </row>
    <row r="3133" spans="1:2" x14ac:dyDescent="0.35">
      <c r="A3133" s="1">
        <v>40546</v>
      </c>
      <c r="B3133">
        <v>0.25438</v>
      </c>
    </row>
    <row r="3134" spans="1:2" x14ac:dyDescent="0.35">
      <c r="A3134" s="1">
        <v>40547</v>
      </c>
      <c r="B3134">
        <v>0.25438</v>
      </c>
    </row>
    <row r="3135" spans="1:2" x14ac:dyDescent="0.35">
      <c r="A3135" s="1">
        <v>40548</v>
      </c>
      <c r="B3135">
        <v>0.25438</v>
      </c>
    </row>
    <row r="3136" spans="1:2" x14ac:dyDescent="0.35">
      <c r="A3136" s="1">
        <v>40549</v>
      </c>
      <c r="B3136">
        <v>0.25438</v>
      </c>
    </row>
    <row r="3137" spans="1:2" x14ac:dyDescent="0.35">
      <c r="A3137" s="1">
        <v>40550</v>
      </c>
      <c r="B3137">
        <v>0.25438</v>
      </c>
    </row>
    <row r="3138" spans="1:2" x14ac:dyDescent="0.35">
      <c r="A3138" s="1">
        <v>40553</v>
      </c>
      <c r="B3138">
        <v>0.25438</v>
      </c>
    </row>
    <row r="3139" spans="1:2" x14ac:dyDescent="0.35">
      <c r="A3139" s="1">
        <v>40554</v>
      </c>
      <c r="B3139">
        <v>0.25438</v>
      </c>
    </row>
    <row r="3140" spans="1:2" x14ac:dyDescent="0.35">
      <c r="A3140" s="1">
        <v>40555</v>
      </c>
      <c r="B3140">
        <v>0.25438</v>
      </c>
    </row>
    <row r="3141" spans="1:2" x14ac:dyDescent="0.35">
      <c r="A3141" s="1">
        <v>40556</v>
      </c>
      <c r="B3141">
        <v>0.25438</v>
      </c>
    </row>
    <row r="3142" spans="1:2" x14ac:dyDescent="0.35">
      <c r="A3142" s="1">
        <v>40557</v>
      </c>
      <c r="B3142">
        <v>0.25438</v>
      </c>
    </row>
    <row r="3143" spans="1:2" x14ac:dyDescent="0.35">
      <c r="A3143" s="1">
        <v>40560</v>
      </c>
      <c r="B3143">
        <v>0.25438</v>
      </c>
    </row>
    <row r="3144" spans="1:2" x14ac:dyDescent="0.35">
      <c r="A3144" s="1">
        <v>40561</v>
      </c>
      <c r="B3144">
        <v>0.25374999999999998</v>
      </c>
    </row>
    <row r="3145" spans="1:2" x14ac:dyDescent="0.35">
      <c r="A3145" s="1">
        <v>40562</v>
      </c>
      <c r="B3145">
        <v>0.25374999999999998</v>
      </c>
    </row>
    <row r="3146" spans="1:2" x14ac:dyDescent="0.35">
      <c r="A3146" s="1">
        <v>40563</v>
      </c>
      <c r="B3146">
        <v>0.25374999999999998</v>
      </c>
    </row>
    <row r="3147" spans="1:2" x14ac:dyDescent="0.35">
      <c r="A3147" s="1">
        <v>40564</v>
      </c>
      <c r="B3147">
        <v>0.25374999999999998</v>
      </c>
    </row>
    <row r="3148" spans="1:2" x14ac:dyDescent="0.35">
      <c r="A3148" s="1">
        <v>40567</v>
      </c>
      <c r="B3148">
        <v>0.25374999999999998</v>
      </c>
    </row>
    <row r="3149" spans="1:2" x14ac:dyDescent="0.35">
      <c r="A3149" s="1">
        <v>40568</v>
      </c>
      <c r="B3149">
        <v>0.25374999999999998</v>
      </c>
    </row>
    <row r="3150" spans="1:2" x14ac:dyDescent="0.35">
      <c r="A3150" s="1">
        <v>40569</v>
      </c>
      <c r="B3150">
        <v>0.25374999999999998</v>
      </c>
    </row>
    <row r="3151" spans="1:2" x14ac:dyDescent="0.35">
      <c r="A3151" s="1">
        <v>40570</v>
      </c>
      <c r="B3151">
        <v>0.25374999999999998</v>
      </c>
    </row>
    <row r="3152" spans="1:2" x14ac:dyDescent="0.35">
      <c r="A3152" s="1">
        <v>40571</v>
      </c>
      <c r="B3152">
        <v>0.25374999999999998</v>
      </c>
    </row>
    <row r="3153" spans="1:2" x14ac:dyDescent="0.35">
      <c r="A3153" s="1">
        <v>40574</v>
      </c>
      <c r="B3153">
        <v>0.25374999999999998</v>
      </c>
    </row>
    <row r="3154" spans="1:2" x14ac:dyDescent="0.35">
      <c r="A3154" s="1">
        <v>40575</v>
      </c>
      <c r="B3154">
        <v>0.253</v>
      </c>
    </row>
    <row r="3155" spans="1:2" x14ac:dyDescent="0.35">
      <c r="A3155" s="1">
        <v>40576</v>
      </c>
      <c r="B3155">
        <v>0.252</v>
      </c>
    </row>
    <row r="3156" spans="1:2" x14ac:dyDescent="0.35">
      <c r="A3156" s="1">
        <v>40577</v>
      </c>
      <c r="B3156">
        <v>0.253</v>
      </c>
    </row>
    <row r="3157" spans="1:2" x14ac:dyDescent="0.35">
      <c r="A3157" s="1">
        <v>40578</v>
      </c>
      <c r="B3157">
        <v>0.253</v>
      </c>
    </row>
    <row r="3158" spans="1:2" x14ac:dyDescent="0.35">
      <c r="A3158" s="1">
        <v>40581</v>
      </c>
      <c r="B3158">
        <v>0.253</v>
      </c>
    </row>
    <row r="3159" spans="1:2" x14ac:dyDescent="0.35">
      <c r="A3159" s="1">
        <v>40582</v>
      </c>
      <c r="B3159">
        <v>0.2525</v>
      </c>
    </row>
    <row r="3160" spans="1:2" x14ac:dyDescent="0.35">
      <c r="A3160" s="1">
        <v>40583</v>
      </c>
      <c r="B3160">
        <v>0.2525</v>
      </c>
    </row>
    <row r="3161" spans="1:2" x14ac:dyDescent="0.35">
      <c r="A3161" s="1">
        <v>40584</v>
      </c>
      <c r="B3161">
        <v>0.2525</v>
      </c>
    </row>
    <row r="3162" spans="1:2" x14ac:dyDescent="0.35">
      <c r="A3162" s="1">
        <v>40585</v>
      </c>
      <c r="B3162">
        <v>0.2525</v>
      </c>
    </row>
    <row r="3163" spans="1:2" x14ac:dyDescent="0.35">
      <c r="A3163" s="1">
        <v>40588</v>
      </c>
      <c r="B3163">
        <v>0.2515</v>
      </c>
    </row>
    <row r="3164" spans="1:2" x14ac:dyDescent="0.35">
      <c r="A3164" s="1">
        <v>40589</v>
      </c>
      <c r="B3164">
        <v>0.2515</v>
      </c>
    </row>
    <row r="3165" spans="1:2" x14ac:dyDescent="0.35">
      <c r="A3165" s="1">
        <v>40590</v>
      </c>
      <c r="B3165">
        <v>0.2515</v>
      </c>
    </row>
    <row r="3166" spans="1:2" x14ac:dyDescent="0.35">
      <c r="A3166" s="1">
        <v>40591</v>
      </c>
      <c r="B3166">
        <v>0.251</v>
      </c>
    </row>
    <row r="3167" spans="1:2" x14ac:dyDescent="0.35">
      <c r="A3167" s="1">
        <v>40592</v>
      </c>
      <c r="B3167">
        <v>0.251</v>
      </c>
    </row>
    <row r="3168" spans="1:2" x14ac:dyDescent="0.35">
      <c r="A3168" s="1">
        <v>40595</v>
      </c>
      <c r="B3168">
        <v>0.251</v>
      </c>
    </row>
    <row r="3169" spans="1:2" x14ac:dyDescent="0.35">
      <c r="A3169" s="1">
        <v>40596</v>
      </c>
      <c r="B3169">
        <v>0.2505</v>
      </c>
    </row>
    <row r="3170" spans="1:2" x14ac:dyDescent="0.35">
      <c r="A3170" s="1">
        <v>40597</v>
      </c>
      <c r="B3170">
        <v>0.2505</v>
      </c>
    </row>
    <row r="3171" spans="1:2" x14ac:dyDescent="0.35">
      <c r="A3171" s="1">
        <v>40598</v>
      </c>
      <c r="B3171">
        <v>0.2505</v>
      </c>
    </row>
    <row r="3172" spans="1:2" x14ac:dyDescent="0.35">
      <c r="A3172" s="1">
        <v>40599</v>
      </c>
      <c r="B3172">
        <v>0.2505</v>
      </c>
    </row>
    <row r="3173" spans="1:2" x14ac:dyDescent="0.35">
      <c r="A3173" s="1">
        <v>40602</v>
      </c>
      <c r="B3173">
        <v>0.2495</v>
      </c>
    </row>
    <row r="3174" spans="1:2" x14ac:dyDescent="0.35">
      <c r="A3174" s="1">
        <v>40603</v>
      </c>
      <c r="B3174">
        <v>0.2495</v>
      </c>
    </row>
    <row r="3175" spans="1:2" x14ac:dyDescent="0.35">
      <c r="A3175" s="1">
        <v>40604</v>
      </c>
      <c r="B3175">
        <v>0.2485</v>
      </c>
    </row>
    <row r="3176" spans="1:2" x14ac:dyDescent="0.35">
      <c r="A3176" s="1">
        <v>40605</v>
      </c>
      <c r="B3176">
        <v>0.2475</v>
      </c>
    </row>
    <row r="3177" spans="1:2" x14ac:dyDescent="0.35">
      <c r="A3177" s="1">
        <v>40606</v>
      </c>
      <c r="B3177">
        <v>0.247</v>
      </c>
    </row>
    <row r="3178" spans="1:2" x14ac:dyDescent="0.35">
      <c r="A3178" s="1">
        <v>40609</v>
      </c>
      <c r="B3178">
        <v>0.2455</v>
      </c>
    </row>
    <row r="3179" spans="1:2" x14ac:dyDescent="0.35">
      <c r="A3179" s="1">
        <v>40610</v>
      </c>
      <c r="B3179">
        <v>0.2455</v>
      </c>
    </row>
    <row r="3180" spans="1:2" x14ac:dyDescent="0.35">
      <c r="A3180" s="1">
        <v>40611</v>
      </c>
      <c r="B3180">
        <v>0.24540000000000001</v>
      </c>
    </row>
    <row r="3181" spans="1:2" x14ac:dyDescent="0.35">
      <c r="A3181" s="1">
        <v>40612</v>
      </c>
      <c r="B3181">
        <v>0.24390000000000001</v>
      </c>
    </row>
    <row r="3182" spans="1:2" x14ac:dyDescent="0.35">
      <c r="A3182" s="1">
        <v>40613</v>
      </c>
      <c r="B3182">
        <v>0.24340000000000001</v>
      </c>
    </row>
    <row r="3183" spans="1:2" x14ac:dyDescent="0.35">
      <c r="A3183" s="1">
        <v>40616</v>
      </c>
      <c r="B3183">
        <v>0.2432</v>
      </c>
    </row>
    <row r="3184" spans="1:2" x14ac:dyDescent="0.35">
      <c r="A3184" s="1">
        <v>40617</v>
      </c>
      <c r="B3184">
        <v>0.24295</v>
      </c>
    </row>
    <row r="3185" spans="1:2" x14ac:dyDescent="0.35">
      <c r="A3185" s="1">
        <v>40618</v>
      </c>
      <c r="B3185">
        <v>0.24195</v>
      </c>
    </row>
    <row r="3186" spans="1:2" x14ac:dyDescent="0.35">
      <c r="A3186" s="1">
        <v>40619</v>
      </c>
      <c r="B3186">
        <v>0.2397</v>
      </c>
    </row>
    <row r="3187" spans="1:2" x14ac:dyDescent="0.35">
      <c r="A3187" s="1">
        <v>40620</v>
      </c>
      <c r="B3187">
        <v>0.2387</v>
      </c>
    </row>
    <row r="3188" spans="1:2" x14ac:dyDescent="0.35">
      <c r="A3188" s="1">
        <v>40623</v>
      </c>
      <c r="B3188">
        <v>0.23769999999999999</v>
      </c>
    </row>
    <row r="3189" spans="1:2" x14ac:dyDescent="0.35">
      <c r="A3189" s="1">
        <v>40624</v>
      </c>
      <c r="B3189">
        <v>0.23469999999999999</v>
      </c>
    </row>
    <row r="3190" spans="1:2" x14ac:dyDescent="0.35">
      <c r="A3190" s="1">
        <v>40625</v>
      </c>
      <c r="B3190">
        <v>0.23369999999999999</v>
      </c>
    </row>
    <row r="3191" spans="1:2" x14ac:dyDescent="0.35">
      <c r="A3191" s="1">
        <v>40626</v>
      </c>
      <c r="B3191">
        <v>0.23250000000000001</v>
      </c>
    </row>
    <row r="3192" spans="1:2" x14ac:dyDescent="0.35">
      <c r="A3192" s="1">
        <v>40627</v>
      </c>
      <c r="B3192">
        <v>0.23025000000000001</v>
      </c>
    </row>
    <row r="3193" spans="1:2" x14ac:dyDescent="0.35">
      <c r="A3193" s="1">
        <v>40630</v>
      </c>
      <c r="B3193">
        <v>0.22800000000000001</v>
      </c>
    </row>
    <row r="3194" spans="1:2" x14ac:dyDescent="0.35">
      <c r="A3194" s="1">
        <v>40631</v>
      </c>
      <c r="B3194">
        <v>0.22700000000000001</v>
      </c>
    </row>
    <row r="3195" spans="1:2" x14ac:dyDescent="0.35">
      <c r="A3195" s="1">
        <v>40632</v>
      </c>
      <c r="B3195">
        <v>0.2243</v>
      </c>
    </row>
    <row r="3196" spans="1:2" x14ac:dyDescent="0.35">
      <c r="A3196" s="1">
        <v>40633</v>
      </c>
      <c r="B3196">
        <v>0.2238</v>
      </c>
    </row>
    <row r="3197" spans="1:2" x14ac:dyDescent="0.35">
      <c r="A3197" s="1">
        <v>40634</v>
      </c>
      <c r="B3197">
        <v>0.2233</v>
      </c>
    </row>
    <row r="3198" spans="1:2" x14ac:dyDescent="0.35">
      <c r="A3198" s="1">
        <v>40637</v>
      </c>
      <c r="B3198">
        <v>0.2185</v>
      </c>
    </row>
    <row r="3199" spans="1:2" x14ac:dyDescent="0.35">
      <c r="A3199" s="1">
        <v>40638</v>
      </c>
      <c r="B3199">
        <v>0.21224999999999999</v>
      </c>
    </row>
    <row r="3200" spans="1:2" x14ac:dyDescent="0.35">
      <c r="A3200" s="1">
        <v>40639</v>
      </c>
      <c r="B3200">
        <v>0.20824999999999999</v>
      </c>
    </row>
    <row r="3201" spans="1:2" x14ac:dyDescent="0.35">
      <c r="A3201" s="1">
        <v>40640</v>
      </c>
      <c r="B3201">
        <v>0.20319999999999999</v>
      </c>
    </row>
    <row r="3202" spans="1:2" x14ac:dyDescent="0.35">
      <c r="A3202" s="1">
        <v>40641</v>
      </c>
      <c r="B3202">
        <v>0.19950000000000001</v>
      </c>
    </row>
    <row r="3203" spans="1:2" x14ac:dyDescent="0.35">
      <c r="A3203" s="1">
        <v>40644</v>
      </c>
      <c r="B3203">
        <v>0.19625000000000001</v>
      </c>
    </row>
    <row r="3204" spans="1:2" x14ac:dyDescent="0.35">
      <c r="A3204" s="1">
        <v>40645</v>
      </c>
      <c r="B3204">
        <v>0.19105</v>
      </c>
    </row>
    <row r="3205" spans="1:2" x14ac:dyDescent="0.35">
      <c r="A3205" s="1">
        <v>40646</v>
      </c>
      <c r="B3205">
        <v>0.1885</v>
      </c>
    </row>
    <row r="3206" spans="1:2" x14ac:dyDescent="0.35">
      <c r="A3206" s="1">
        <v>40647</v>
      </c>
      <c r="B3206">
        <v>0.1835</v>
      </c>
    </row>
    <row r="3207" spans="1:2" x14ac:dyDescent="0.35">
      <c r="A3207" s="1">
        <v>40648</v>
      </c>
      <c r="B3207">
        <v>0.18079999999999999</v>
      </c>
    </row>
    <row r="3208" spans="1:2" x14ac:dyDescent="0.35">
      <c r="A3208" s="1">
        <v>40651</v>
      </c>
      <c r="B3208">
        <v>0.1802</v>
      </c>
    </row>
    <row r="3209" spans="1:2" x14ac:dyDescent="0.35">
      <c r="A3209" s="1">
        <v>40652</v>
      </c>
      <c r="B3209">
        <v>0.18010000000000001</v>
      </c>
    </row>
    <row r="3210" spans="1:2" x14ac:dyDescent="0.35">
      <c r="A3210" s="1">
        <v>40653</v>
      </c>
      <c r="B3210">
        <v>0.18060000000000001</v>
      </c>
    </row>
    <row r="3211" spans="1:2" x14ac:dyDescent="0.35">
      <c r="A3211" s="1">
        <v>40654</v>
      </c>
      <c r="B3211">
        <v>0.18035000000000001</v>
      </c>
    </row>
    <row r="3212" spans="1:2" x14ac:dyDescent="0.35">
      <c r="A3212" s="1">
        <v>40655</v>
      </c>
      <c r="B3212">
        <v>0.18035000000000001</v>
      </c>
    </row>
    <row r="3213" spans="1:2" x14ac:dyDescent="0.35">
      <c r="A3213" s="1">
        <v>40658</v>
      </c>
      <c r="B3213">
        <v>0.18035000000000001</v>
      </c>
    </row>
    <row r="3214" spans="1:2" x14ac:dyDescent="0.35">
      <c r="A3214" s="1">
        <v>40659</v>
      </c>
      <c r="B3214">
        <v>0.18010000000000001</v>
      </c>
    </row>
    <row r="3215" spans="1:2" x14ac:dyDescent="0.35">
      <c r="A3215" s="1">
        <v>40660</v>
      </c>
      <c r="B3215">
        <v>0.17885000000000001</v>
      </c>
    </row>
    <row r="3216" spans="1:2" x14ac:dyDescent="0.35">
      <c r="A3216" s="1">
        <v>40661</v>
      </c>
      <c r="B3216">
        <v>0.17749999999999999</v>
      </c>
    </row>
    <row r="3217" spans="1:2" x14ac:dyDescent="0.35">
      <c r="A3217" s="1">
        <v>40662</v>
      </c>
      <c r="B3217">
        <v>0.17749999999999999</v>
      </c>
    </row>
    <row r="3218" spans="1:2" x14ac:dyDescent="0.35">
      <c r="A3218" s="1">
        <v>40665</v>
      </c>
      <c r="B3218">
        <v>0.17749999999999999</v>
      </c>
    </row>
    <row r="3219" spans="1:2" x14ac:dyDescent="0.35">
      <c r="A3219" s="1">
        <v>40666</v>
      </c>
      <c r="B3219">
        <v>0.17649999999999999</v>
      </c>
    </row>
    <row r="3220" spans="1:2" x14ac:dyDescent="0.35">
      <c r="A3220" s="1">
        <v>40667</v>
      </c>
      <c r="B3220">
        <v>0.17549999999999999</v>
      </c>
    </row>
    <row r="3221" spans="1:2" x14ac:dyDescent="0.35">
      <c r="A3221" s="1">
        <v>40668</v>
      </c>
      <c r="B3221">
        <v>0.17369999999999999</v>
      </c>
    </row>
    <row r="3222" spans="1:2" x14ac:dyDescent="0.35">
      <c r="A3222" s="1">
        <v>40669</v>
      </c>
      <c r="B3222">
        <v>0.17185</v>
      </c>
    </row>
    <row r="3223" spans="1:2" x14ac:dyDescent="0.35">
      <c r="A3223" s="1">
        <v>40672</v>
      </c>
      <c r="B3223">
        <v>0.17075000000000001</v>
      </c>
    </row>
    <row r="3224" spans="1:2" x14ac:dyDescent="0.35">
      <c r="A3224" s="1">
        <v>40673</v>
      </c>
      <c r="B3224">
        <v>0.1694</v>
      </c>
    </row>
    <row r="3225" spans="1:2" x14ac:dyDescent="0.35">
      <c r="A3225" s="1">
        <v>40674</v>
      </c>
      <c r="B3225">
        <v>0.16914999999999999</v>
      </c>
    </row>
    <row r="3226" spans="1:2" x14ac:dyDescent="0.35">
      <c r="A3226" s="1">
        <v>40675</v>
      </c>
      <c r="B3226">
        <v>0.16855000000000001</v>
      </c>
    </row>
    <row r="3227" spans="1:2" x14ac:dyDescent="0.35">
      <c r="A3227" s="1">
        <v>40676</v>
      </c>
      <c r="B3227">
        <v>0.16844999999999999</v>
      </c>
    </row>
    <row r="3228" spans="1:2" x14ac:dyDescent="0.35">
      <c r="A3228" s="1">
        <v>40679</v>
      </c>
      <c r="B3228">
        <v>0.16835</v>
      </c>
    </row>
    <row r="3229" spans="1:2" x14ac:dyDescent="0.35">
      <c r="A3229" s="1">
        <v>40680</v>
      </c>
      <c r="B3229">
        <v>0.16735</v>
      </c>
    </row>
    <row r="3230" spans="1:2" x14ac:dyDescent="0.35">
      <c r="A3230" s="1">
        <v>40681</v>
      </c>
      <c r="B3230">
        <v>0.16585</v>
      </c>
    </row>
    <row r="3231" spans="1:2" x14ac:dyDescent="0.35">
      <c r="A3231" s="1">
        <v>40682</v>
      </c>
      <c r="B3231">
        <v>0.16575000000000001</v>
      </c>
    </row>
    <row r="3232" spans="1:2" x14ac:dyDescent="0.35">
      <c r="A3232" s="1">
        <v>40683</v>
      </c>
      <c r="B3232">
        <v>0.16539999999999999</v>
      </c>
    </row>
    <row r="3233" spans="1:2" x14ac:dyDescent="0.35">
      <c r="A3233" s="1">
        <v>40686</v>
      </c>
      <c r="B3233">
        <v>0.16464999999999999</v>
      </c>
    </row>
    <row r="3234" spans="1:2" x14ac:dyDescent="0.35">
      <c r="A3234" s="1">
        <v>40687</v>
      </c>
      <c r="B3234">
        <v>0.16364999999999999</v>
      </c>
    </row>
    <row r="3235" spans="1:2" x14ac:dyDescent="0.35">
      <c r="A3235" s="1">
        <v>40688</v>
      </c>
      <c r="B3235">
        <v>0.1633</v>
      </c>
    </row>
    <row r="3236" spans="1:2" x14ac:dyDescent="0.35">
      <c r="A3236" s="1">
        <v>40689</v>
      </c>
      <c r="B3236">
        <v>0.1638</v>
      </c>
    </row>
    <row r="3237" spans="1:2" x14ac:dyDescent="0.35">
      <c r="A3237" s="1">
        <v>40690</v>
      </c>
      <c r="B3237">
        <v>0.1628</v>
      </c>
    </row>
    <row r="3238" spans="1:2" x14ac:dyDescent="0.35">
      <c r="A3238" s="1">
        <v>40693</v>
      </c>
      <c r="B3238">
        <v>0.1628</v>
      </c>
    </row>
    <row r="3239" spans="1:2" x14ac:dyDescent="0.35">
      <c r="A3239" s="1">
        <v>40694</v>
      </c>
      <c r="B3239">
        <v>0.16270000000000001</v>
      </c>
    </row>
    <row r="3240" spans="1:2" x14ac:dyDescent="0.35">
      <c r="A3240" s="1">
        <v>40695</v>
      </c>
      <c r="B3240">
        <v>0.16270000000000001</v>
      </c>
    </row>
    <row r="3241" spans="1:2" x14ac:dyDescent="0.35">
      <c r="A3241" s="1">
        <v>40696</v>
      </c>
      <c r="B3241">
        <v>0.16270000000000001</v>
      </c>
    </row>
    <row r="3242" spans="1:2" x14ac:dyDescent="0.35">
      <c r="A3242" s="1">
        <v>40697</v>
      </c>
      <c r="B3242">
        <v>0.16270000000000001</v>
      </c>
    </row>
    <row r="3243" spans="1:2" x14ac:dyDescent="0.35">
      <c r="A3243" s="1">
        <v>40700</v>
      </c>
      <c r="B3243">
        <v>0.16270000000000001</v>
      </c>
    </row>
    <row r="3244" spans="1:2" x14ac:dyDescent="0.35">
      <c r="A3244" s="1">
        <v>40701</v>
      </c>
      <c r="B3244">
        <v>0.16270000000000001</v>
      </c>
    </row>
    <row r="3245" spans="1:2" x14ac:dyDescent="0.35">
      <c r="A3245" s="1">
        <v>40702</v>
      </c>
      <c r="B3245">
        <v>0.16270000000000001</v>
      </c>
    </row>
    <row r="3246" spans="1:2" x14ac:dyDescent="0.35">
      <c r="A3246" s="1">
        <v>40703</v>
      </c>
      <c r="B3246">
        <v>0.16270000000000001</v>
      </c>
    </row>
    <row r="3247" spans="1:2" x14ac:dyDescent="0.35">
      <c r="A3247" s="1">
        <v>40704</v>
      </c>
      <c r="B3247">
        <v>0.16270000000000001</v>
      </c>
    </row>
    <row r="3248" spans="1:2" x14ac:dyDescent="0.35">
      <c r="A3248" s="1">
        <v>40707</v>
      </c>
      <c r="B3248">
        <v>0.16120000000000001</v>
      </c>
    </row>
    <row r="3249" spans="1:2" x14ac:dyDescent="0.35">
      <c r="A3249" s="1">
        <v>40708</v>
      </c>
      <c r="B3249">
        <v>0.16095000000000001</v>
      </c>
    </row>
    <row r="3250" spans="1:2" x14ac:dyDescent="0.35">
      <c r="A3250" s="1">
        <v>40709</v>
      </c>
      <c r="B3250">
        <v>0.16095000000000001</v>
      </c>
    </row>
    <row r="3251" spans="1:2" x14ac:dyDescent="0.35">
      <c r="A3251" s="1">
        <v>40710</v>
      </c>
      <c r="B3251">
        <v>0.16125</v>
      </c>
    </row>
    <row r="3252" spans="1:2" x14ac:dyDescent="0.35">
      <c r="A3252" s="1">
        <v>40711</v>
      </c>
      <c r="B3252">
        <v>0.16125</v>
      </c>
    </row>
    <row r="3253" spans="1:2" x14ac:dyDescent="0.35">
      <c r="A3253" s="1">
        <v>40714</v>
      </c>
      <c r="B3253">
        <v>0.16075</v>
      </c>
    </row>
    <row r="3254" spans="1:2" x14ac:dyDescent="0.35">
      <c r="A3254" s="1">
        <v>40715</v>
      </c>
      <c r="B3254">
        <v>0.16075</v>
      </c>
    </row>
    <row r="3255" spans="1:2" x14ac:dyDescent="0.35">
      <c r="A3255" s="1">
        <v>40716</v>
      </c>
      <c r="B3255">
        <v>0.16075</v>
      </c>
    </row>
    <row r="3256" spans="1:2" x14ac:dyDescent="0.35">
      <c r="A3256" s="1">
        <v>40717</v>
      </c>
      <c r="B3256">
        <v>0.16075</v>
      </c>
    </row>
    <row r="3257" spans="1:2" x14ac:dyDescent="0.35">
      <c r="A3257" s="1">
        <v>40718</v>
      </c>
      <c r="B3257">
        <v>0.16075</v>
      </c>
    </row>
    <row r="3258" spans="1:2" x14ac:dyDescent="0.35">
      <c r="A3258" s="1">
        <v>40721</v>
      </c>
      <c r="B3258">
        <v>0.16075</v>
      </c>
    </row>
    <row r="3259" spans="1:2" x14ac:dyDescent="0.35">
      <c r="A3259" s="1">
        <v>40722</v>
      </c>
      <c r="B3259">
        <v>0.16075</v>
      </c>
    </row>
    <row r="3260" spans="1:2" x14ac:dyDescent="0.35">
      <c r="A3260" s="1">
        <v>40723</v>
      </c>
      <c r="B3260">
        <v>0.16075</v>
      </c>
    </row>
    <row r="3261" spans="1:2" x14ac:dyDescent="0.35">
      <c r="A3261" s="1">
        <v>40724</v>
      </c>
      <c r="B3261">
        <v>0.16075</v>
      </c>
    </row>
    <row r="3262" spans="1:2" x14ac:dyDescent="0.35">
      <c r="A3262" s="1">
        <v>40725</v>
      </c>
      <c r="B3262">
        <v>0.16075</v>
      </c>
    </row>
    <row r="3263" spans="1:2" x14ac:dyDescent="0.35">
      <c r="A3263" s="1">
        <v>40728</v>
      </c>
      <c r="B3263">
        <v>0.16075</v>
      </c>
    </row>
    <row r="3264" spans="1:2" x14ac:dyDescent="0.35">
      <c r="A3264" s="1">
        <v>40729</v>
      </c>
      <c r="B3264">
        <v>0.16075</v>
      </c>
    </row>
    <row r="3265" spans="1:2" x14ac:dyDescent="0.35">
      <c r="A3265" s="1">
        <v>40730</v>
      </c>
      <c r="B3265">
        <v>0.16075</v>
      </c>
    </row>
    <row r="3266" spans="1:2" x14ac:dyDescent="0.35">
      <c r="A3266" s="1">
        <v>40731</v>
      </c>
      <c r="B3266">
        <v>0.16075</v>
      </c>
    </row>
    <row r="3267" spans="1:2" x14ac:dyDescent="0.35">
      <c r="A3267" s="1">
        <v>40732</v>
      </c>
      <c r="B3267">
        <v>0.16075</v>
      </c>
    </row>
    <row r="3268" spans="1:2" x14ac:dyDescent="0.35">
      <c r="A3268" s="1">
        <v>40735</v>
      </c>
      <c r="B3268">
        <v>0.16075</v>
      </c>
    </row>
    <row r="3269" spans="1:2" x14ac:dyDescent="0.35">
      <c r="A3269" s="1">
        <v>40736</v>
      </c>
      <c r="B3269">
        <v>0.16075</v>
      </c>
    </row>
    <row r="3270" spans="1:2" x14ac:dyDescent="0.35">
      <c r="A3270" s="1">
        <v>40737</v>
      </c>
      <c r="B3270">
        <v>0.16075</v>
      </c>
    </row>
    <row r="3271" spans="1:2" x14ac:dyDescent="0.35">
      <c r="A3271" s="1">
        <v>40738</v>
      </c>
      <c r="B3271">
        <v>0.15975</v>
      </c>
    </row>
    <row r="3272" spans="1:2" x14ac:dyDescent="0.35">
      <c r="A3272" s="1">
        <v>40739</v>
      </c>
      <c r="B3272">
        <v>0.1595</v>
      </c>
    </row>
    <row r="3273" spans="1:2" x14ac:dyDescent="0.35">
      <c r="A3273" s="1">
        <v>40742</v>
      </c>
      <c r="B3273">
        <v>0.1595</v>
      </c>
    </row>
    <row r="3274" spans="1:2" x14ac:dyDescent="0.35">
      <c r="A3274" s="1">
        <v>40743</v>
      </c>
      <c r="B3274">
        <v>0.1595</v>
      </c>
    </row>
    <row r="3275" spans="1:2" x14ac:dyDescent="0.35">
      <c r="A3275" s="1">
        <v>40744</v>
      </c>
      <c r="B3275">
        <v>0.1585</v>
      </c>
    </row>
    <row r="3276" spans="1:2" x14ac:dyDescent="0.35">
      <c r="A3276" s="1">
        <v>40745</v>
      </c>
      <c r="B3276">
        <v>0.1585</v>
      </c>
    </row>
    <row r="3277" spans="1:2" x14ac:dyDescent="0.35">
      <c r="A3277" s="1">
        <v>40746</v>
      </c>
      <c r="B3277">
        <v>0.1585</v>
      </c>
    </row>
    <row r="3278" spans="1:2" x14ac:dyDescent="0.35">
      <c r="A3278" s="1">
        <v>40749</v>
      </c>
      <c r="B3278">
        <v>0.1585</v>
      </c>
    </row>
    <row r="3279" spans="1:2" x14ac:dyDescent="0.35">
      <c r="A3279" s="1">
        <v>40750</v>
      </c>
      <c r="B3279">
        <v>0.1585</v>
      </c>
    </row>
    <row r="3280" spans="1:2" x14ac:dyDescent="0.35">
      <c r="A3280" s="1">
        <v>40751</v>
      </c>
      <c r="B3280">
        <v>0.1585</v>
      </c>
    </row>
    <row r="3281" spans="1:2" x14ac:dyDescent="0.35">
      <c r="A3281" s="1">
        <v>40752</v>
      </c>
      <c r="B3281">
        <v>0.159</v>
      </c>
    </row>
    <row r="3282" spans="1:2" x14ac:dyDescent="0.35">
      <c r="A3282" s="1">
        <v>40753</v>
      </c>
      <c r="B3282">
        <v>0.16259999999999999</v>
      </c>
    </row>
    <row r="3283" spans="1:2" x14ac:dyDescent="0.35">
      <c r="A3283" s="1">
        <v>40756</v>
      </c>
      <c r="B3283">
        <v>0.16344</v>
      </c>
    </row>
    <row r="3284" spans="1:2" x14ac:dyDescent="0.35">
      <c r="A3284" s="1">
        <v>40757</v>
      </c>
      <c r="B3284">
        <v>0.17749999999999999</v>
      </c>
    </row>
    <row r="3285" spans="1:2" x14ac:dyDescent="0.35">
      <c r="A3285" s="1">
        <v>40758</v>
      </c>
      <c r="B3285">
        <v>0.18556</v>
      </c>
    </row>
    <row r="3286" spans="1:2" x14ac:dyDescent="0.35">
      <c r="A3286" s="1">
        <v>40759</v>
      </c>
      <c r="B3286">
        <v>0.18</v>
      </c>
    </row>
    <row r="3287" spans="1:2" x14ac:dyDescent="0.35">
      <c r="A3287" s="1">
        <v>40760</v>
      </c>
      <c r="B3287">
        <v>0.17721999999999999</v>
      </c>
    </row>
    <row r="3288" spans="1:2" x14ac:dyDescent="0.35">
      <c r="A3288" s="1">
        <v>40763</v>
      </c>
      <c r="B3288">
        <v>0.17666999999999999</v>
      </c>
    </row>
    <row r="3289" spans="1:2" x14ac:dyDescent="0.35">
      <c r="A3289" s="1">
        <v>40764</v>
      </c>
      <c r="B3289">
        <v>0.17888999999999999</v>
      </c>
    </row>
    <row r="3290" spans="1:2" x14ac:dyDescent="0.35">
      <c r="A3290" s="1">
        <v>40765</v>
      </c>
      <c r="B3290">
        <v>0.17555999999999999</v>
      </c>
    </row>
    <row r="3291" spans="1:2" x14ac:dyDescent="0.35">
      <c r="A3291" s="1">
        <v>40766</v>
      </c>
      <c r="B3291">
        <v>0.17777999999999999</v>
      </c>
    </row>
    <row r="3292" spans="1:2" x14ac:dyDescent="0.35">
      <c r="A3292" s="1">
        <v>40767</v>
      </c>
      <c r="B3292">
        <v>0.17810999999999999</v>
      </c>
    </row>
    <row r="3293" spans="1:2" x14ac:dyDescent="0.35">
      <c r="A3293" s="1">
        <v>40770</v>
      </c>
      <c r="B3293">
        <v>0.17988999999999999</v>
      </c>
    </row>
    <row r="3294" spans="1:2" x14ac:dyDescent="0.35">
      <c r="A3294" s="1">
        <v>40771</v>
      </c>
      <c r="B3294">
        <v>0.17988999999999999</v>
      </c>
    </row>
    <row r="3295" spans="1:2" x14ac:dyDescent="0.35">
      <c r="A3295" s="1">
        <v>40772</v>
      </c>
      <c r="B3295">
        <v>0.18043999999999999</v>
      </c>
    </row>
    <row r="3296" spans="1:2" x14ac:dyDescent="0.35">
      <c r="A3296" s="1">
        <v>40773</v>
      </c>
      <c r="B3296">
        <v>0.18043999999999999</v>
      </c>
    </row>
    <row r="3297" spans="1:2" x14ac:dyDescent="0.35">
      <c r="A3297" s="1">
        <v>40774</v>
      </c>
      <c r="B3297">
        <v>0.18043999999999999</v>
      </c>
    </row>
    <row r="3298" spans="1:2" x14ac:dyDescent="0.35">
      <c r="A3298" s="1">
        <v>40777</v>
      </c>
      <c r="B3298">
        <v>0.18193999999999999</v>
      </c>
    </row>
    <row r="3299" spans="1:2" x14ac:dyDescent="0.35">
      <c r="A3299" s="1">
        <v>40778</v>
      </c>
      <c r="B3299">
        <v>0.18417</v>
      </c>
    </row>
    <row r="3300" spans="1:2" x14ac:dyDescent="0.35">
      <c r="A3300" s="1">
        <v>40779</v>
      </c>
      <c r="B3300">
        <v>0.185</v>
      </c>
    </row>
    <row r="3301" spans="1:2" x14ac:dyDescent="0.35">
      <c r="A3301" s="1">
        <v>40780</v>
      </c>
      <c r="B3301">
        <v>0.18667</v>
      </c>
    </row>
    <row r="3302" spans="1:2" x14ac:dyDescent="0.35">
      <c r="A3302" s="1">
        <v>40781</v>
      </c>
      <c r="B3302">
        <v>0.18556</v>
      </c>
    </row>
    <row r="3303" spans="1:2" x14ac:dyDescent="0.35">
      <c r="A3303" s="1">
        <v>40784</v>
      </c>
      <c r="B3303">
        <v>0.18556</v>
      </c>
    </row>
    <row r="3304" spans="1:2" x14ac:dyDescent="0.35">
      <c r="A3304" s="1">
        <v>40785</v>
      </c>
      <c r="B3304">
        <v>0.18667</v>
      </c>
    </row>
    <row r="3305" spans="1:2" x14ac:dyDescent="0.35">
      <c r="A3305" s="1">
        <v>40786</v>
      </c>
      <c r="B3305">
        <v>0.18667</v>
      </c>
    </row>
    <row r="3306" spans="1:2" x14ac:dyDescent="0.35">
      <c r="A3306" s="1">
        <v>40787</v>
      </c>
      <c r="B3306">
        <v>0.18556</v>
      </c>
    </row>
    <row r="3307" spans="1:2" x14ac:dyDescent="0.35">
      <c r="A3307" s="1">
        <v>40788</v>
      </c>
      <c r="B3307">
        <v>0.18556</v>
      </c>
    </row>
    <row r="3308" spans="1:2" x14ac:dyDescent="0.35">
      <c r="A3308" s="1">
        <v>40791</v>
      </c>
      <c r="B3308">
        <v>0.18678</v>
      </c>
    </row>
    <row r="3309" spans="1:2" x14ac:dyDescent="0.35">
      <c r="A3309" s="1">
        <v>40792</v>
      </c>
      <c r="B3309">
        <v>0.18689</v>
      </c>
    </row>
    <row r="3310" spans="1:2" x14ac:dyDescent="0.35">
      <c r="A3310" s="1">
        <v>40793</v>
      </c>
      <c r="B3310">
        <v>0.18689</v>
      </c>
    </row>
    <row r="3311" spans="1:2" x14ac:dyDescent="0.35">
      <c r="A3311" s="1">
        <v>40794</v>
      </c>
      <c r="B3311">
        <v>0.18578</v>
      </c>
    </row>
    <row r="3312" spans="1:2" x14ac:dyDescent="0.35">
      <c r="A3312" s="1">
        <v>40795</v>
      </c>
      <c r="B3312">
        <v>0.18689</v>
      </c>
    </row>
    <row r="3313" spans="1:2" x14ac:dyDescent="0.35">
      <c r="A3313" s="1">
        <v>40798</v>
      </c>
      <c r="B3313">
        <v>0.18689</v>
      </c>
    </row>
    <row r="3314" spans="1:2" x14ac:dyDescent="0.35">
      <c r="A3314" s="1">
        <v>40799</v>
      </c>
      <c r="B3314">
        <v>0.18689</v>
      </c>
    </row>
    <row r="3315" spans="1:2" x14ac:dyDescent="0.35">
      <c r="A3315" s="1">
        <v>40800</v>
      </c>
      <c r="B3315">
        <v>0.18689</v>
      </c>
    </row>
    <row r="3316" spans="1:2" x14ac:dyDescent="0.35">
      <c r="A3316" s="1">
        <v>40801</v>
      </c>
      <c r="B3316">
        <v>0.18744</v>
      </c>
    </row>
    <row r="3317" spans="1:2" x14ac:dyDescent="0.35">
      <c r="A3317" s="1">
        <v>40802</v>
      </c>
      <c r="B3317">
        <v>0.188</v>
      </c>
    </row>
    <row r="3318" spans="1:2" x14ac:dyDescent="0.35">
      <c r="A3318" s="1">
        <v>40805</v>
      </c>
      <c r="B3318">
        <v>0.188</v>
      </c>
    </row>
    <row r="3319" spans="1:2" x14ac:dyDescent="0.35">
      <c r="A3319" s="1">
        <v>40806</v>
      </c>
      <c r="B3319">
        <v>0.188</v>
      </c>
    </row>
    <row r="3320" spans="1:2" x14ac:dyDescent="0.35">
      <c r="A3320" s="1">
        <v>40807</v>
      </c>
      <c r="B3320">
        <v>0.18856000000000001</v>
      </c>
    </row>
    <row r="3321" spans="1:2" x14ac:dyDescent="0.35">
      <c r="A3321" s="1">
        <v>40808</v>
      </c>
      <c r="B3321">
        <v>0.18939</v>
      </c>
    </row>
    <row r="3322" spans="1:2" x14ac:dyDescent="0.35">
      <c r="A3322" s="1">
        <v>40809</v>
      </c>
      <c r="B3322">
        <v>0.19078000000000001</v>
      </c>
    </row>
    <row r="3323" spans="1:2" x14ac:dyDescent="0.35">
      <c r="A3323" s="1">
        <v>40812</v>
      </c>
      <c r="B3323">
        <v>0.19133</v>
      </c>
    </row>
    <row r="3324" spans="1:2" x14ac:dyDescent="0.35">
      <c r="A3324" s="1">
        <v>40813</v>
      </c>
      <c r="B3324">
        <v>0.19256000000000001</v>
      </c>
    </row>
    <row r="3325" spans="1:2" x14ac:dyDescent="0.35">
      <c r="A3325" s="1">
        <v>40814</v>
      </c>
      <c r="B3325">
        <v>0.19283</v>
      </c>
    </row>
    <row r="3326" spans="1:2" x14ac:dyDescent="0.35">
      <c r="A3326" s="1">
        <v>40815</v>
      </c>
      <c r="B3326">
        <v>0.192</v>
      </c>
    </row>
    <row r="3327" spans="1:2" x14ac:dyDescent="0.35">
      <c r="A3327" s="1">
        <v>40816</v>
      </c>
      <c r="B3327">
        <v>0.19089</v>
      </c>
    </row>
    <row r="3328" spans="1:2" x14ac:dyDescent="0.35">
      <c r="A3328" s="1">
        <v>40819</v>
      </c>
      <c r="B3328">
        <v>0.19144</v>
      </c>
    </row>
    <row r="3329" spans="1:2" x14ac:dyDescent="0.35">
      <c r="A3329" s="1">
        <v>40820</v>
      </c>
      <c r="B3329">
        <v>0.19144</v>
      </c>
    </row>
    <row r="3330" spans="1:2" x14ac:dyDescent="0.35">
      <c r="A3330" s="1">
        <v>40821</v>
      </c>
      <c r="B3330">
        <v>0.19144</v>
      </c>
    </row>
    <row r="3331" spans="1:2" x14ac:dyDescent="0.35">
      <c r="A3331" s="1">
        <v>40822</v>
      </c>
      <c r="B3331">
        <v>0.19133</v>
      </c>
    </row>
    <row r="3332" spans="1:2" x14ac:dyDescent="0.35">
      <c r="A3332" s="1">
        <v>40823</v>
      </c>
      <c r="B3332">
        <v>0.19133</v>
      </c>
    </row>
    <row r="3333" spans="1:2" x14ac:dyDescent="0.35">
      <c r="A3333" s="1">
        <v>40826</v>
      </c>
      <c r="B3333">
        <v>0.19133</v>
      </c>
    </row>
    <row r="3334" spans="1:2" x14ac:dyDescent="0.35">
      <c r="A3334" s="1">
        <v>40827</v>
      </c>
      <c r="B3334">
        <v>0.19133</v>
      </c>
    </row>
    <row r="3335" spans="1:2" x14ac:dyDescent="0.35">
      <c r="A3335" s="1">
        <v>40828</v>
      </c>
      <c r="B3335">
        <v>0.19133</v>
      </c>
    </row>
    <row r="3336" spans="1:2" x14ac:dyDescent="0.35">
      <c r="A3336" s="1">
        <v>40829</v>
      </c>
      <c r="B3336">
        <v>0.18967000000000001</v>
      </c>
    </row>
    <row r="3337" spans="1:2" x14ac:dyDescent="0.35">
      <c r="A3337" s="1">
        <v>40830</v>
      </c>
      <c r="B3337">
        <v>0.18967000000000001</v>
      </c>
    </row>
    <row r="3338" spans="1:2" x14ac:dyDescent="0.35">
      <c r="A3338" s="1">
        <v>40833</v>
      </c>
      <c r="B3338">
        <v>0.18967000000000001</v>
      </c>
    </row>
    <row r="3339" spans="1:2" x14ac:dyDescent="0.35">
      <c r="A3339" s="1">
        <v>40834</v>
      </c>
      <c r="B3339">
        <v>0.18967000000000001</v>
      </c>
    </row>
    <row r="3340" spans="1:2" x14ac:dyDescent="0.35">
      <c r="A3340" s="1">
        <v>40835</v>
      </c>
      <c r="B3340">
        <v>0.18967000000000001</v>
      </c>
    </row>
    <row r="3341" spans="1:2" x14ac:dyDescent="0.35">
      <c r="A3341" s="1">
        <v>40836</v>
      </c>
      <c r="B3341">
        <v>0.18967000000000001</v>
      </c>
    </row>
    <row r="3342" spans="1:2" x14ac:dyDescent="0.35">
      <c r="A3342" s="1">
        <v>40837</v>
      </c>
      <c r="B3342">
        <v>0.19189000000000001</v>
      </c>
    </row>
    <row r="3343" spans="1:2" x14ac:dyDescent="0.35">
      <c r="A3343" s="1">
        <v>40840</v>
      </c>
      <c r="B3343">
        <v>0.19189000000000001</v>
      </c>
    </row>
    <row r="3344" spans="1:2" x14ac:dyDescent="0.35">
      <c r="A3344" s="1">
        <v>40841</v>
      </c>
      <c r="B3344">
        <v>0.19189000000000001</v>
      </c>
    </row>
    <row r="3345" spans="1:2" x14ac:dyDescent="0.35">
      <c r="A3345" s="1">
        <v>40842</v>
      </c>
      <c r="B3345">
        <v>0.19189000000000001</v>
      </c>
    </row>
    <row r="3346" spans="1:2" x14ac:dyDescent="0.35">
      <c r="A3346" s="1">
        <v>40843</v>
      </c>
      <c r="B3346">
        <v>0.18967000000000001</v>
      </c>
    </row>
    <row r="3347" spans="1:2" x14ac:dyDescent="0.35">
      <c r="A3347" s="1">
        <v>40844</v>
      </c>
      <c r="B3347">
        <v>0.18967000000000001</v>
      </c>
    </row>
    <row r="3348" spans="1:2" x14ac:dyDescent="0.35">
      <c r="A3348" s="1">
        <v>40847</v>
      </c>
      <c r="B3348">
        <v>0.18967000000000001</v>
      </c>
    </row>
    <row r="3349" spans="1:2" x14ac:dyDescent="0.35">
      <c r="A3349" s="1">
        <v>40848</v>
      </c>
      <c r="B3349">
        <v>0.18967000000000001</v>
      </c>
    </row>
    <row r="3350" spans="1:2" x14ac:dyDescent="0.35">
      <c r="A3350" s="1">
        <v>40849</v>
      </c>
      <c r="B3350">
        <v>0.18967000000000001</v>
      </c>
    </row>
    <row r="3351" spans="1:2" x14ac:dyDescent="0.35">
      <c r="A3351" s="1">
        <v>40850</v>
      </c>
      <c r="B3351">
        <v>0.19189000000000001</v>
      </c>
    </row>
    <row r="3352" spans="1:2" x14ac:dyDescent="0.35">
      <c r="A3352" s="1">
        <v>40851</v>
      </c>
      <c r="B3352">
        <v>0.19078000000000001</v>
      </c>
    </row>
    <row r="3353" spans="1:2" x14ac:dyDescent="0.35">
      <c r="A3353" s="1">
        <v>40854</v>
      </c>
      <c r="B3353">
        <v>0.19078000000000001</v>
      </c>
    </row>
    <row r="3354" spans="1:2" x14ac:dyDescent="0.35">
      <c r="A3354" s="1">
        <v>40855</v>
      </c>
      <c r="B3354">
        <v>0.19078000000000001</v>
      </c>
    </row>
    <row r="3355" spans="1:2" x14ac:dyDescent="0.35">
      <c r="A3355" s="1">
        <v>40856</v>
      </c>
      <c r="B3355">
        <v>0.19078000000000001</v>
      </c>
    </row>
    <row r="3356" spans="1:2" x14ac:dyDescent="0.35">
      <c r="A3356" s="1">
        <v>40857</v>
      </c>
      <c r="B3356">
        <v>0.19078000000000001</v>
      </c>
    </row>
    <row r="3357" spans="1:2" x14ac:dyDescent="0.35">
      <c r="A3357" s="1">
        <v>40858</v>
      </c>
      <c r="B3357">
        <v>0.19078000000000001</v>
      </c>
    </row>
    <row r="3358" spans="1:2" x14ac:dyDescent="0.35">
      <c r="A3358" s="1">
        <v>40861</v>
      </c>
      <c r="B3358">
        <v>0.19078000000000001</v>
      </c>
    </row>
    <row r="3359" spans="1:2" x14ac:dyDescent="0.35">
      <c r="A3359" s="1">
        <v>40862</v>
      </c>
      <c r="B3359">
        <v>0.19189000000000001</v>
      </c>
    </row>
    <row r="3360" spans="1:2" x14ac:dyDescent="0.35">
      <c r="A3360" s="1">
        <v>40863</v>
      </c>
      <c r="B3360">
        <v>0.19189000000000001</v>
      </c>
    </row>
    <row r="3361" spans="1:2" x14ac:dyDescent="0.35">
      <c r="A3361" s="1">
        <v>40864</v>
      </c>
      <c r="B3361">
        <v>0.19217000000000001</v>
      </c>
    </row>
    <row r="3362" spans="1:2" x14ac:dyDescent="0.35">
      <c r="A3362" s="1">
        <v>40865</v>
      </c>
      <c r="B3362">
        <v>0.19328000000000001</v>
      </c>
    </row>
    <row r="3363" spans="1:2" x14ac:dyDescent="0.35">
      <c r="A3363" s="1">
        <v>40868</v>
      </c>
      <c r="B3363">
        <v>0.19228000000000001</v>
      </c>
    </row>
    <row r="3364" spans="1:2" x14ac:dyDescent="0.35">
      <c r="A3364" s="1">
        <v>40869</v>
      </c>
      <c r="B3364">
        <v>0.19450000000000001</v>
      </c>
    </row>
    <row r="3365" spans="1:2" x14ac:dyDescent="0.35">
      <c r="A3365" s="1">
        <v>40870</v>
      </c>
      <c r="B3365">
        <v>0.19450000000000001</v>
      </c>
    </row>
    <row r="3366" spans="1:2" x14ac:dyDescent="0.35">
      <c r="A3366" s="1">
        <v>40871</v>
      </c>
      <c r="B3366">
        <v>0.19450000000000001</v>
      </c>
    </row>
    <row r="3367" spans="1:2" x14ac:dyDescent="0.35">
      <c r="A3367" s="1">
        <v>40872</v>
      </c>
      <c r="B3367">
        <v>0.19561000000000001</v>
      </c>
    </row>
    <row r="3368" spans="1:2" x14ac:dyDescent="0.35">
      <c r="A3368" s="1">
        <v>40875</v>
      </c>
      <c r="B3368">
        <v>0.19644</v>
      </c>
    </row>
    <row r="3369" spans="1:2" x14ac:dyDescent="0.35">
      <c r="A3369" s="1">
        <v>40876</v>
      </c>
      <c r="B3369">
        <v>0.19506000000000001</v>
      </c>
    </row>
    <row r="3370" spans="1:2" x14ac:dyDescent="0.35">
      <c r="A3370" s="1">
        <v>40877</v>
      </c>
      <c r="B3370">
        <v>0.19506000000000001</v>
      </c>
    </row>
    <row r="3371" spans="1:2" x14ac:dyDescent="0.35">
      <c r="A3371" s="1">
        <v>40878</v>
      </c>
      <c r="B3371">
        <v>0.19506000000000001</v>
      </c>
    </row>
    <row r="3372" spans="1:2" x14ac:dyDescent="0.35">
      <c r="A3372" s="1">
        <v>40879</v>
      </c>
      <c r="B3372">
        <v>0.19506000000000001</v>
      </c>
    </row>
    <row r="3373" spans="1:2" x14ac:dyDescent="0.35">
      <c r="A3373" s="1">
        <v>40882</v>
      </c>
      <c r="B3373">
        <v>0.20014999999999999</v>
      </c>
    </row>
    <row r="3374" spans="1:2" x14ac:dyDescent="0.35">
      <c r="A3374" s="1">
        <v>40883</v>
      </c>
      <c r="B3374">
        <v>0.20014999999999999</v>
      </c>
    </row>
    <row r="3375" spans="1:2" x14ac:dyDescent="0.35">
      <c r="A3375" s="1">
        <v>40884</v>
      </c>
      <c r="B3375">
        <v>0.20014999999999999</v>
      </c>
    </row>
    <row r="3376" spans="1:2" x14ac:dyDescent="0.35">
      <c r="A3376" s="1">
        <v>40885</v>
      </c>
      <c r="B3376">
        <v>0.20014999999999999</v>
      </c>
    </row>
    <row r="3377" spans="1:2" x14ac:dyDescent="0.35">
      <c r="A3377" s="1">
        <v>40886</v>
      </c>
      <c r="B3377">
        <v>0.20014999999999999</v>
      </c>
    </row>
    <row r="3378" spans="1:2" x14ac:dyDescent="0.35">
      <c r="A3378" s="1">
        <v>40889</v>
      </c>
      <c r="B3378">
        <v>0.20014999999999999</v>
      </c>
    </row>
    <row r="3379" spans="1:2" x14ac:dyDescent="0.35">
      <c r="A3379" s="1">
        <v>40890</v>
      </c>
      <c r="B3379">
        <v>0.20014999999999999</v>
      </c>
    </row>
    <row r="3380" spans="1:2" x14ac:dyDescent="0.35">
      <c r="A3380" s="1">
        <v>40891</v>
      </c>
      <c r="B3380">
        <v>0.20014999999999999</v>
      </c>
    </row>
    <row r="3381" spans="1:2" x14ac:dyDescent="0.35">
      <c r="A3381" s="1">
        <v>40892</v>
      </c>
      <c r="B3381">
        <v>0.20025000000000001</v>
      </c>
    </row>
    <row r="3382" spans="1:2" x14ac:dyDescent="0.35">
      <c r="A3382" s="1">
        <v>40893</v>
      </c>
      <c r="B3382">
        <v>0.20050000000000001</v>
      </c>
    </row>
    <row r="3383" spans="1:2" x14ac:dyDescent="0.35">
      <c r="A3383" s="1">
        <v>40896</v>
      </c>
      <c r="B3383">
        <v>0.20150000000000001</v>
      </c>
    </row>
    <row r="3384" spans="1:2" x14ac:dyDescent="0.35">
      <c r="A3384" s="1">
        <v>40897</v>
      </c>
      <c r="B3384">
        <v>0.20200000000000001</v>
      </c>
    </row>
    <row r="3385" spans="1:2" x14ac:dyDescent="0.35">
      <c r="A3385" s="1">
        <v>40898</v>
      </c>
      <c r="B3385">
        <v>0.20250000000000001</v>
      </c>
    </row>
    <row r="3386" spans="1:2" x14ac:dyDescent="0.35">
      <c r="A3386" s="1">
        <v>40899</v>
      </c>
      <c r="B3386">
        <v>0.215</v>
      </c>
    </row>
    <row r="3387" spans="1:2" x14ac:dyDescent="0.35">
      <c r="A3387" s="1">
        <v>40900</v>
      </c>
      <c r="B3387">
        <v>0.216</v>
      </c>
    </row>
    <row r="3388" spans="1:2" x14ac:dyDescent="0.35">
      <c r="A3388" s="1">
        <v>40903</v>
      </c>
      <c r="B3388">
        <v>0.216</v>
      </c>
    </row>
    <row r="3389" spans="1:2" x14ac:dyDescent="0.35">
      <c r="A3389" s="1">
        <v>40904</v>
      </c>
      <c r="B3389">
        <v>0.216</v>
      </c>
    </row>
    <row r="3390" spans="1:2" x14ac:dyDescent="0.35">
      <c r="A3390" s="1">
        <v>40905</v>
      </c>
      <c r="B3390">
        <v>0.2135</v>
      </c>
    </row>
    <row r="3391" spans="1:2" x14ac:dyDescent="0.35">
      <c r="A3391" s="1">
        <v>40906</v>
      </c>
      <c r="B3391">
        <v>0.2092</v>
      </c>
    </row>
    <row r="3392" spans="1:2" x14ac:dyDescent="0.35">
      <c r="A3392" s="1">
        <v>40907</v>
      </c>
      <c r="B3392">
        <v>0.2082</v>
      </c>
    </row>
    <row r="3393" spans="1:2" x14ac:dyDescent="0.35">
      <c r="A3393" s="1">
        <v>40910</v>
      </c>
      <c r="B3393">
        <v>0.2082</v>
      </c>
    </row>
    <row r="3394" spans="1:2" x14ac:dyDescent="0.35">
      <c r="A3394" s="1">
        <v>40911</v>
      </c>
      <c r="B3394">
        <v>0.2082</v>
      </c>
    </row>
    <row r="3395" spans="1:2" x14ac:dyDescent="0.35">
      <c r="A3395" s="1">
        <v>40912</v>
      </c>
      <c r="B3395">
        <v>0.2072</v>
      </c>
    </row>
    <row r="3396" spans="1:2" x14ac:dyDescent="0.35">
      <c r="A3396" s="1">
        <v>40913</v>
      </c>
      <c r="B3396">
        <v>0.20619999999999999</v>
      </c>
    </row>
    <row r="3397" spans="1:2" x14ac:dyDescent="0.35">
      <c r="A3397" s="1">
        <v>40914</v>
      </c>
      <c r="B3397">
        <v>0.20619999999999999</v>
      </c>
    </row>
    <row r="3398" spans="1:2" x14ac:dyDescent="0.35">
      <c r="A3398" s="1">
        <v>40917</v>
      </c>
      <c r="B3398">
        <v>0.20619999999999999</v>
      </c>
    </row>
    <row r="3399" spans="1:2" x14ac:dyDescent="0.35">
      <c r="A3399" s="1">
        <v>40918</v>
      </c>
      <c r="B3399">
        <v>0.20419999999999999</v>
      </c>
    </row>
    <row r="3400" spans="1:2" x14ac:dyDescent="0.35">
      <c r="A3400" s="1">
        <v>40919</v>
      </c>
      <c r="B3400">
        <v>0.20419999999999999</v>
      </c>
    </row>
    <row r="3401" spans="1:2" x14ac:dyDescent="0.35">
      <c r="A3401" s="1">
        <v>40920</v>
      </c>
      <c r="B3401">
        <v>0.20369999999999999</v>
      </c>
    </row>
    <row r="3402" spans="1:2" x14ac:dyDescent="0.35">
      <c r="A3402" s="1">
        <v>40921</v>
      </c>
      <c r="B3402">
        <v>0.20150000000000001</v>
      </c>
    </row>
    <row r="3403" spans="1:2" x14ac:dyDescent="0.35">
      <c r="A3403" s="1">
        <v>40924</v>
      </c>
      <c r="B3403">
        <v>0.20050000000000001</v>
      </c>
    </row>
    <row r="3404" spans="1:2" x14ac:dyDescent="0.35">
      <c r="A3404" s="1">
        <v>40925</v>
      </c>
      <c r="B3404">
        <v>0.19989999999999999</v>
      </c>
    </row>
    <row r="3405" spans="1:2" x14ac:dyDescent="0.35">
      <c r="A3405" s="1">
        <v>40926</v>
      </c>
      <c r="B3405">
        <v>0.19980000000000001</v>
      </c>
    </row>
    <row r="3406" spans="1:2" x14ac:dyDescent="0.35">
      <c r="A3406" s="1">
        <v>40927</v>
      </c>
      <c r="B3406">
        <v>0.1988</v>
      </c>
    </row>
    <row r="3407" spans="1:2" x14ac:dyDescent="0.35">
      <c r="A3407" s="1">
        <v>40928</v>
      </c>
      <c r="B3407">
        <v>0.19769999999999999</v>
      </c>
    </row>
    <row r="3408" spans="1:2" x14ac:dyDescent="0.35">
      <c r="A3408" s="1">
        <v>40931</v>
      </c>
      <c r="B3408">
        <v>0.19969999999999999</v>
      </c>
    </row>
    <row r="3409" spans="1:2" x14ac:dyDescent="0.35">
      <c r="A3409" s="1">
        <v>40932</v>
      </c>
      <c r="B3409">
        <v>0.19969999999999999</v>
      </c>
    </row>
    <row r="3410" spans="1:2" x14ac:dyDescent="0.35">
      <c r="A3410" s="1">
        <v>40933</v>
      </c>
      <c r="B3410">
        <v>0.19819999999999999</v>
      </c>
    </row>
    <row r="3411" spans="1:2" x14ac:dyDescent="0.35">
      <c r="A3411" s="1">
        <v>40934</v>
      </c>
      <c r="B3411">
        <v>0.19750000000000001</v>
      </c>
    </row>
    <row r="3412" spans="1:2" x14ac:dyDescent="0.35">
      <c r="A3412" s="1">
        <v>40935</v>
      </c>
      <c r="B3412">
        <v>0.19750000000000001</v>
      </c>
    </row>
    <row r="3413" spans="1:2" x14ac:dyDescent="0.35">
      <c r="A3413" s="1">
        <v>40938</v>
      </c>
      <c r="B3413">
        <v>0.19650000000000001</v>
      </c>
    </row>
    <row r="3414" spans="1:2" x14ac:dyDescent="0.35">
      <c r="A3414" s="1">
        <v>40939</v>
      </c>
      <c r="B3414">
        <v>0.19650000000000001</v>
      </c>
    </row>
    <row r="3415" spans="1:2" x14ac:dyDescent="0.35">
      <c r="A3415" s="1">
        <v>40940</v>
      </c>
      <c r="B3415">
        <v>0.19520000000000001</v>
      </c>
    </row>
    <row r="3416" spans="1:2" x14ac:dyDescent="0.35">
      <c r="A3416" s="1">
        <v>40941</v>
      </c>
      <c r="B3416">
        <v>0.19550000000000001</v>
      </c>
    </row>
    <row r="3417" spans="1:2" x14ac:dyDescent="0.35">
      <c r="A3417" s="1">
        <v>40942</v>
      </c>
      <c r="B3417">
        <v>0.19550000000000001</v>
      </c>
    </row>
    <row r="3418" spans="1:2" x14ac:dyDescent="0.35">
      <c r="A3418" s="1">
        <v>40945</v>
      </c>
      <c r="B3418">
        <v>0.19550000000000001</v>
      </c>
    </row>
    <row r="3419" spans="1:2" x14ac:dyDescent="0.35">
      <c r="A3419" s="1">
        <v>40946</v>
      </c>
      <c r="B3419">
        <v>0.19500000000000001</v>
      </c>
    </row>
    <row r="3420" spans="1:2" x14ac:dyDescent="0.35">
      <c r="A3420" s="1">
        <v>40947</v>
      </c>
      <c r="B3420">
        <v>0.19400000000000001</v>
      </c>
    </row>
    <row r="3421" spans="1:2" x14ac:dyDescent="0.35">
      <c r="A3421" s="1">
        <v>40948</v>
      </c>
      <c r="B3421">
        <v>0.19220000000000001</v>
      </c>
    </row>
    <row r="3422" spans="1:2" x14ac:dyDescent="0.35">
      <c r="A3422" s="1">
        <v>40949</v>
      </c>
      <c r="B3422">
        <v>0.19120000000000001</v>
      </c>
    </row>
    <row r="3423" spans="1:2" x14ac:dyDescent="0.35">
      <c r="A3423" s="1">
        <v>40952</v>
      </c>
      <c r="B3423">
        <v>0.19120000000000001</v>
      </c>
    </row>
    <row r="3424" spans="1:2" x14ac:dyDescent="0.35">
      <c r="A3424" s="1">
        <v>40953</v>
      </c>
      <c r="B3424">
        <v>0.19120000000000001</v>
      </c>
    </row>
    <row r="3425" spans="1:2" x14ac:dyDescent="0.35">
      <c r="A3425" s="1">
        <v>40954</v>
      </c>
      <c r="B3425">
        <v>0.19120000000000001</v>
      </c>
    </row>
    <row r="3426" spans="1:2" x14ac:dyDescent="0.35">
      <c r="A3426" s="1">
        <v>40955</v>
      </c>
      <c r="B3426">
        <v>0.19070000000000001</v>
      </c>
    </row>
    <row r="3427" spans="1:2" x14ac:dyDescent="0.35">
      <c r="A3427" s="1">
        <v>40956</v>
      </c>
      <c r="B3427">
        <v>0.18870000000000001</v>
      </c>
    </row>
    <row r="3428" spans="1:2" x14ac:dyDescent="0.35">
      <c r="A3428" s="1">
        <v>40959</v>
      </c>
      <c r="B3428">
        <v>0.18870000000000001</v>
      </c>
    </row>
    <row r="3429" spans="1:2" x14ac:dyDescent="0.35">
      <c r="A3429" s="1">
        <v>40960</v>
      </c>
      <c r="B3429">
        <v>0.18970000000000001</v>
      </c>
    </row>
    <row r="3430" spans="1:2" x14ac:dyDescent="0.35">
      <c r="A3430" s="1">
        <v>40961</v>
      </c>
      <c r="B3430">
        <v>0.18970000000000001</v>
      </c>
    </row>
    <row r="3431" spans="1:2" x14ac:dyDescent="0.35">
      <c r="A3431" s="1">
        <v>40962</v>
      </c>
      <c r="B3431">
        <v>0.18970000000000001</v>
      </c>
    </row>
    <row r="3432" spans="1:2" x14ac:dyDescent="0.35">
      <c r="A3432" s="1">
        <v>40963</v>
      </c>
      <c r="B3432">
        <v>0.18970000000000001</v>
      </c>
    </row>
    <row r="3433" spans="1:2" x14ac:dyDescent="0.35">
      <c r="A3433" s="1">
        <v>40966</v>
      </c>
      <c r="B3433">
        <v>0.18870000000000001</v>
      </c>
    </row>
    <row r="3434" spans="1:2" x14ac:dyDescent="0.35">
      <c r="A3434" s="1">
        <v>40967</v>
      </c>
      <c r="B3434">
        <v>0.18870000000000001</v>
      </c>
    </row>
    <row r="3435" spans="1:2" x14ac:dyDescent="0.35">
      <c r="A3435" s="1">
        <v>40968</v>
      </c>
      <c r="B3435">
        <v>0.18870000000000001</v>
      </c>
    </row>
    <row r="3436" spans="1:2" x14ac:dyDescent="0.35">
      <c r="A3436" s="1">
        <v>40969</v>
      </c>
      <c r="B3436">
        <v>0.18870000000000001</v>
      </c>
    </row>
    <row r="3437" spans="1:2" x14ac:dyDescent="0.35">
      <c r="A3437" s="1">
        <v>40970</v>
      </c>
      <c r="B3437">
        <v>0.18859999999999999</v>
      </c>
    </row>
    <row r="3438" spans="1:2" x14ac:dyDescent="0.35">
      <c r="A3438" s="1">
        <v>40973</v>
      </c>
      <c r="B3438">
        <v>0.18859999999999999</v>
      </c>
    </row>
    <row r="3439" spans="1:2" x14ac:dyDescent="0.35">
      <c r="A3439" s="1">
        <v>40974</v>
      </c>
      <c r="B3439">
        <v>0.18859999999999999</v>
      </c>
    </row>
    <row r="3440" spans="1:2" x14ac:dyDescent="0.35">
      <c r="A3440" s="1">
        <v>40975</v>
      </c>
      <c r="B3440">
        <v>0.18859999999999999</v>
      </c>
    </row>
    <row r="3441" spans="1:2" x14ac:dyDescent="0.35">
      <c r="A3441" s="1">
        <v>40976</v>
      </c>
      <c r="B3441">
        <v>0.18859999999999999</v>
      </c>
    </row>
    <row r="3442" spans="1:2" x14ac:dyDescent="0.35">
      <c r="A3442" s="1">
        <v>40977</v>
      </c>
      <c r="B3442">
        <v>0.18859999999999999</v>
      </c>
    </row>
    <row r="3443" spans="1:2" x14ac:dyDescent="0.35">
      <c r="A3443" s="1">
        <v>40980</v>
      </c>
      <c r="B3443">
        <v>0.18859999999999999</v>
      </c>
    </row>
    <row r="3444" spans="1:2" x14ac:dyDescent="0.35">
      <c r="A3444" s="1">
        <v>40981</v>
      </c>
      <c r="B3444">
        <v>0.18770000000000001</v>
      </c>
    </row>
    <row r="3445" spans="1:2" x14ac:dyDescent="0.35">
      <c r="A3445" s="1">
        <v>40982</v>
      </c>
      <c r="B3445">
        <v>0.18770000000000001</v>
      </c>
    </row>
    <row r="3446" spans="1:2" x14ac:dyDescent="0.35">
      <c r="A3446" s="1">
        <v>40983</v>
      </c>
      <c r="B3446">
        <v>0.18820000000000001</v>
      </c>
    </row>
    <row r="3447" spans="1:2" x14ac:dyDescent="0.35">
      <c r="A3447" s="1">
        <v>40984</v>
      </c>
      <c r="B3447">
        <v>0.18820000000000001</v>
      </c>
    </row>
    <row r="3448" spans="1:2" x14ac:dyDescent="0.35">
      <c r="A3448" s="1">
        <v>40987</v>
      </c>
      <c r="B3448">
        <v>0.18820000000000001</v>
      </c>
    </row>
    <row r="3449" spans="1:2" x14ac:dyDescent="0.35">
      <c r="A3449" s="1">
        <v>40988</v>
      </c>
      <c r="B3449">
        <v>0.18970000000000001</v>
      </c>
    </row>
    <row r="3450" spans="1:2" x14ac:dyDescent="0.35">
      <c r="A3450" s="1">
        <v>40989</v>
      </c>
      <c r="B3450">
        <v>0.19020000000000001</v>
      </c>
    </row>
    <row r="3451" spans="1:2" x14ac:dyDescent="0.35">
      <c r="A3451" s="1">
        <v>40990</v>
      </c>
      <c r="B3451">
        <v>0.19020000000000001</v>
      </c>
    </row>
    <row r="3452" spans="1:2" x14ac:dyDescent="0.35">
      <c r="A3452" s="1">
        <v>40991</v>
      </c>
      <c r="B3452">
        <v>0.19020000000000001</v>
      </c>
    </row>
    <row r="3453" spans="1:2" x14ac:dyDescent="0.35">
      <c r="A3453" s="1">
        <v>40994</v>
      </c>
      <c r="B3453">
        <v>0.19120000000000001</v>
      </c>
    </row>
    <row r="3454" spans="1:2" x14ac:dyDescent="0.35">
      <c r="A3454" s="1">
        <v>40995</v>
      </c>
      <c r="B3454">
        <v>0.19120000000000001</v>
      </c>
    </row>
    <row r="3455" spans="1:2" x14ac:dyDescent="0.35">
      <c r="A3455" s="1">
        <v>40996</v>
      </c>
      <c r="B3455">
        <v>0.1915</v>
      </c>
    </row>
    <row r="3456" spans="1:2" x14ac:dyDescent="0.35">
      <c r="A3456" s="1">
        <v>40997</v>
      </c>
      <c r="B3456">
        <v>0.19120000000000001</v>
      </c>
    </row>
    <row r="3457" spans="1:2" x14ac:dyDescent="0.35">
      <c r="A3457" s="1">
        <v>40998</v>
      </c>
      <c r="B3457">
        <v>0.19120000000000001</v>
      </c>
    </row>
    <row r="3458" spans="1:2" x14ac:dyDescent="0.35">
      <c r="A3458" s="1">
        <v>41001</v>
      </c>
      <c r="B3458">
        <v>0.19020000000000001</v>
      </c>
    </row>
    <row r="3459" spans="1:2" x14ac:dyDescent="0.35">
      <c r="A3459" s="1">
        <v>41002</v>
      </c>
      <c r="B3459">
        <v>0.19020000000000001</v>
      </c>
    </row>
    <row r="3460" spans="1:2" x14ac:dyDescent="0.35">
      <c r="A3460" s="1">
        <v>41003</v>
      </c>
      <c r="B3460">
        <v>0.19020000000000001</v>
      </c>
    </row>
    <row r="3461" spans="1:2" x14ac:dyDescent="0.35">
      <c r="A3461" s="1">
        <v>41004</v>
      </c>
      <c r="B3461">
        <v>0.19020000000000001</v>
      </c>
    </row>
    <row r="3462" spans="1:2" x14ac:dyDescent="0.35">
      <c r="A3462" s="1">
        <v>41005</v>
      </c>
      <c r="B3462">
        <v>0.19020000000000001</v>
      </c>
    </row>
    <row r="3463" spans="1:2" x14ac:dyDescent="0.35">
      <c r="A3463" s="1">
        <v>41008</v>
      </c>
      <c r="B3463">
        <v>0.19020000000000001</v>
      </c>
    </row>
    <row r="3464" spans="1:2" x14ac:dyDescent="0.35">
      <c r="A3464" s="1">
        <v>41009</v>
      </c>
      <c r="B3464">
        <v>0.18920000000000001</v>
      </c>
    </row>
    <row r="3465" spans="1:2" x14ac:dyDescent="0.35">
      <c r="A3465" s="1">
        <v>41010</v>
      </c>
      <c r="B3465">
        <v>0.18920000000000001</v>
      </c>
    </row>
    <row r="3466" spans="1:2" x14ac:dyDescent="0.35">
      <c r="A3466" s="1">
        <v>41011</v>
      </c>
      <c r="B3466">
        <v>0.18920000000000001</v>
      </c>
    </row>
    <row r="3467" spans="1:2" x14ac:dyDescent="0.35">
      <c r="A3467" s="1">
        <v>41012</v>
      </c>
      <c r="B3467">
        <v>0.18870000000000001</v>
      </c>
    </row>
    <row r="3468" spans="1:2" x14ac:dyDescent="0.35">
      <c r="A3468" s="1">
        <v>41015</v>
      </c>
      <c r="B3468">
        <v>0.18870000000000001</v>
      </c>
    </row>
    <row r="3469" spans="1:2" x14ac:dyDescent="0.35">
      <c r="A3469" s="1">
        <v>41016</v>
      </c>
      <c r="B3469">
        <v>0.18870000000000001</v>
      </c>
    </row>
    <row r="3470" spans="1:2" x14ac:dyDescent="0.35">
      <c r="A3470" s="1">
        <v>41017</v>
      </c>
      <c r="B3470">
        <v>0.18870000000000001</v>
      </c>
    </row>
    <row r="3471" spans="1:2" x14ac:dyDescent="0.35">
      <c r="A3471" s="1">
        <v>41018</v>
      </c>
      <c r="B3471">
        <v>0.18870000000000001</v>
      </c>
    </row>
    <row r="3472" spans="1:2" x14ac:dyDescent="0.35">
      <c r="A3472" s="1">
        <v>41019</v>
      </c>
      <c r="B3472">
        <v>0.19070000000000001</v>
      </c>
    </row>
    <row r="3473" spans="1:2" x14ac:dyDescent="0.35">
      <c r="A3473" s="1">
        <v>41022</v>
      </c>
      <c r="B3473">
        <v>0.19070000000000001</v>
      </c>
    </row>
    <row r="3474" spans="1:2" x14ac:dyDescent="0.35">
      <c r="A3474" s="1">
        <v>41023</v>
      </c>
      <c r="B3474">
        <v>0.19059999999999999</v>
      </c>
    </row>
    <row r="3475" spans="1:2" x14ac:dyDescent="0.35">
      <c r="A3475" s="1">
        <v>41024</v>
      </c>
      <c r="B3475">
        <v>0.19059999999999999</v>
      </c>
    </row>
    <row r="3476" spans="1:2" x14ac:dyDescent="0.35">
      <c r="A3476" s="1">
        <v>41025</v>
      </c>
      <c r="B3476">
        <v>0.19059999999999999</v>
      </c>
    </row>
    <row r="3477" spans="1:2" x14ac:dyDescent="0.35">
      <c r="A3477" s="1">
        <v>41026</v>
      </c>
      <c r="B3477">
        <v>0.19059999999999999</v>
      </c>
    </row>
    <row r="3478" spans="1:2" x14ac:dyDescent="0.35">
      <c r="A3478" s="1">
        <v>41029</v>
      </c>
      <c r="B3478">
        <v>0.19059999999999999</v>
      </c>
    </row>
    <row r="3479" spans="1:2" x14ac:dyDescent="0.35">
      <c r="A3479" s="1">
        <v>41030</v>
      </c>
      <c r="B3479">
        <v>0.19059999999999999</v>
      </c>
    </row>
    <row r="3480" spans="1:2" x14ac:dyDescent="0.35">
      <c r="A3480" s="1">
        <v>41031</v>
      </c>
      <c r="B3480">
        <v>0.18859999999999999</v>
      </c>
    </row>
    <row r="3481" spans="1:2" x14ac:dyDescent="0.35">
      <c r="A3481" s="1">
        <v>41032</v>
      </c>
      <c r="B3481">
        <v>0.18959999999999999</v>
      </c>
    </row>
    <row r="3482" spans="1:2" x14ac:dyDescent="0.35">
      <c r="A3482" s="1">
        <v>41033</v>
      </c>
      <c r="B3482">
        <v>0.18959999999999999</v>
      </c>
    </row>
    <row r="3483" spans="1:2" x14ac:dyDescent="0.35">
      <c r="A3483" s="1">
        <v>41036</v>
      </c>
      <c r="B3483">
        <v>0.18959999999999999</v>
      </c>
    </row>
    <row r="3484" spans="1:2" x14ac:dyDescent="0.35">
      <c r="A3484" s="1">
        <v>41037</v>
      </c>
      <c r="B3484">
        <v>0.18959999999999999</v>
      </c>
    </row>
    <row r="3485" spans="1:2" x14ac:dyDescent="0.35">
      <c r="A3485" s="1">
        <v>41038</v>
      </c>
      <c r="B3485">
        <v>0.18859999999999999</v>
      </c>
    </row>
    <row r="3486" spans="1:2" x14ac:dyDescent="0.35">
      <c r="A3486" s="1">
        <v>41039</v>
      </c>
      <c r="B3486">
        <v>0.18959999999999999</v>
      </c>
    </row>
    <row r="3487" spans="1:2" x14ac:dyDescent="0.35">
      <c r="A3487" s="1">
        <v>41040</v>
      </c>
      <c r="B3487">
        <v>0.18959999999999999</v>
      </c>
    </row>
    <row r="3488" spans="1:2" x14ac:dyDescent="0.35">
      <c r="A3488" s="1">
        <v>41043</v>
      </c>
      <c r="B3488">
        <v>0.19009999999999999</v>
      </c>
    </row>
    <row r="3489" spans="1:2" x14ac:dyDescent="0.35">
      <c r="A3489" s="1">
        <v>41044</v>
      </c>
      <c r="B3489">
        <v>0.19009999999999999</v>
      </c>
    </row>
    <row r="3490" spans="1:2" x14ac:dyDescent="0.35">
      <c r="A3490" s="1">
        <v>41045</v>
      </c>
      <c r="B3490">
        <v>0.19109999999999999</v>
      </c>
    </row>
    <row r="3491" spans="1:2" x14ac:dyDescent="0.35">
      <c r="A3491" s="1">
        <v>41046</v>
      </c>
      <c r="B3491">
        <v>0.19109999999999999</v>
      </c>
    </row>
    <row r="3492" spans="1:2" x14ac:dyDescent="0.35">
      <c r="A3492" s="1">
        <v>41047</v>
      </c>
      <c r="B3492">
        <v>0.19109999999999999</v>
      </c>
    </row>
    <row r="3493" spans="1:2" x14ac:dyDescent="0.35">
      <c r="A3493" s="1">
        <v>41050</v>
      </c>
      <c r="B3493">
        <v>0.19159999999999999</v>
      </c>
    </row>
    <row r="3494" spans="1:2" x14ac:dyDescent="0.35">
      <c r="A3494" s="1">
        <v>41051</v>
      </c>
      <c r="B3494">
        <v>0.19159999999999999</v>
      </c>
    </row>
    <row r="3495" spans="1:2" x14ac:dyDescent="0.35">
      <c r="A3495" s="1">
        <v>41052</v>
      </c>
      <c r="B3495">
        <v>0.19159999999999999</v>
      </c>
    </row>
    <row r="3496" spans="1:2" x14ac:dyDescent="0.35">
      <c r="A3496" s="1">
        <v>41053</v>
      </c>
      <c r="B3496">
        <v>0.19159999999999999</v>
      </c>
    </row>
    <row r="3497" spans="1:2" x14ac:dyDescent="0.35">
      <c r="A3497" s="1">
        <v>41054</v>
      </c>
      <c r="B3497">
        <v>0.19059999999999999</v>
      </c>
    </row>
    <row r="3498" spans="1:2" x14ac:dyDescent="0.35">
      <c r="A3498" s="1">
        <v>41057</v>
      </c>
      <c r="B3498">
        <v>0.19059999999999999</v>
      </c>
    </row>
    <row r="3499" spans="1:2" x14ac:dyDescent="0.35">
      <c r="A3499" s="1">
        <v>41058</v>
      </c>
      <c r="B3499">
        <v>0.19159999999999999</v>
      </c>
    </row>
    <row r="3500" spans="1:2" x14ac:dyDescent="0.35">
      <c r="A3500" s="1">
        <v>41059</v>
      </c>
      <c r="B3500">
        <v>0.19159999999999999</v>
      </c>
    </row>
    <row r="3501" spans="1:2" x14ac:dyDescent="0.35">
      <c r="A3501" s="1">
        <v>41060</v>
      </c>
      <c r="B3501">
        <v>0.19159999999999999</v>
      </c>
    </row>
    <row r="3502" spans="1:2" x14ac:dyDescent="0.35">
      <c r="A3502" s="1">
        <v>41061</v>
      </c>
      <c r="B3502">
        <v>0.19209999999999999</v>
      </c>
    </row>
    <row r="3503" spans="1:2" x14ac:dyDescent="0.35">
      <c r="A3503" s="1">
        <v>41064</v>
      </c>
      <c r="B3503">
        <v>0.19209999999999999</v>
      </c>
    </row>
    <row r="3504" spans="1:2" x14ac:dyDescent="0.35">
      <c r="A3504" s="1">
        <v>41065</v>
      </c>
      <c r="B3504">
        <v>0.19209999999999999</v>
      </c>
    </row>
    <row r="3505" spans="1:2" x14ac:dyDescent="0.35">
      <c r="A3505" s="1">
        <v>41066</v>
      </c>
      <c r="B3505">
        <v>0.19209999999999999</v>
      </c>
    </row>
    <row r="3506" spans="1:2" x14ac:dyDescent="0.35">
      <c r="A3506" s="1">
        <v>41067</v>
      </c>
      <c r="B3506">
        <v>0.19209999999999999</v>
      </c>
    </row>
    <row r="3507" spans="1:2" x14ac:dyDescent="0.35">
      <c r="A3507" s="1">
        <v>41068</v>
      </c>
      <c r="B3507">
        <v>0.19259999999999999</v>
      </c>
    </row>
    <row r="3508" spans="1:2" x14ac:dyDescent="0.35">
      <c r="A3508" s="1">
        <v>41071</v>
      </c>
      <c r="B3508">
        <v>0.19259999999999999</v>
      </c>
    </row>
    <row r="3509" spans="1:2" x14ac:dyDescent="0.35">
      <c r="A3509" s="1">
        <v>41072</v>
      </c>
      <c r="B3509">
        <v>0.19259999999999999</v>
      </c>
    </row>
    <row r="3510" spans="1:2" x14ac:dyDescent="0.35">
      <c r="A3510" s="1">
        <v>41073</v>
      </c>
      <c r="B3510">
        <v>0.19359999999999999</v>
      </c>
    </row>
    <row r="3511" spans="1:2" x14ac:dyDescent="0.35">
      <c r="A3511" s="1">
        <v>41074</v>
      </c>
      <c r="B3511">
        <v>0.1956</v>
      </c>
    </row>
    <row r="3512" spans="1:2" x14ac:dyDescent="0.35">
      <c r="A3512" s="1">
        <v>41075</v>
      </c>
      <c r="B3512">
        <v>0.1956</v>
      </c>
    </row>
    <row r="3513" spans="1:2" x14ac:dyDescent="0.35">
      <c r="A3513" s="1">
        <v>41078</v>
      </c>
      <c r="B3513">
        <v>0.1956</v>
      </c>
    </row>
    <row r="3514" spans="1:2" x14ac:dyDescent="0.35">
      <c r="A3514" s="1">
        <v>41079</v>
      </c>
      <c r="B3514">
        <v>0.1966</v>
      </c>
    </row>
    <row r="3515" spans="1:2" x14ac:dyDescent="0.35">
      <c r="A3515" s="1">
        <v>41080</v>
      </c>
      <c r="B3515">
        <v>0.1966</v>
      </c>
    </row>
    <row r="3516" spans="1:2" x14ac:dyDescent="0.35">
      <c r="A3516" s="1">
        <v>41081</v>
      </c>
      <c r="B3516">
        <v>0.1961</v>
      </c>
    </row>
    <row r="3517" spans="1:2" x14ac:dyDescent="0.35">
      <c r="A3517" s="1">
        <v>41082</v>
      </c>
      <c r="B3517">
        <v>0.1961</v>
      </c>
    </row>
    <row r="3518" spans="1:2" x14ac:dyDescent="0.35">
      <c r="A3518" s="1">
        <v>41085</v>
      </c>
      <c r="B3518">
        <v>0.1961</v>
      </c>
    </row>
    <row r="3519" spans="1:2" x14ac:dyDescent="0.35">
      <c r="A3519" s="1">
        <v>41086</v>
      </c>
      <c r="B3519">
        <v>0.1961</v>
      </c>
    </row>
    <row r="3520" spans="1:2" x14ac:dyDescent="0.35">
      <c r="A3520" s="1">
        <v>41087</v>
      </c>
      <c r="B3520">
        <v>0.19500000000000001</v>
      </c>
    </row>
    <row r="3521" spans="1:2" x14ac:dyDescent="0.35">
      <c r="A3521" s="1">
        <v>41088</v>
      </c>
      <c r="B3521">
        <v>0.1951</v>
      </c>
    </row>
    <row r="3522" spans="1:2" x14ac:dyDescent="0.35">
      <c r="A3522" s="1">
        <v>41089</v>
      </c>
      <c r="B3522">
        <v>0.1961</v>
      </c>
    </row>
    <row r="3523" spans="1:2" x14ac:dyDescent="0.35">
      <c r="A3523" s="1">
        <v>41092</v>
      </c>
      <c r="B3523">
        <v>0.1961</v>
      </c>
    </row>
    <row r="3524" spans="1:2" x14ac:dyDescent="0.35">
      <c r="A3524" s="1">
        <v>41093</v>
      </c>
      <c r="B3524">
        <v>0.1981</v>
      </c>
    </row>
    <row r="3525" spans="1:2" x14ac:dyDescent="0.35">
      <c r="A3525" s="1">
        <v>41094</v>
      </c>
      <c r="B3525">
        <v>0.1996</v>
      </c>
    </row>
    <row r="3526" spans="1:2" x14ac:dyDescent="0.35">
      <c r="A3526" s="1">
        <v>41095</v>
      </c>
      <c r="B3526">
        <v>0.1996</v>
      </c>
    </row>
    <row r="3527" spans="1:2" x14ac:dyDescent="0.35">
      <c r="A3527" s="1">
        <v>41096</v>
      </c>
      <c r="B3527">
        <v>0.2006</v>
      </c>
    </row>
    <row r="3528" spans="1:2" x14ac:dyDescent="0.35">
      <c r="A3528" s="1">
        <v>41099</v>
      </c>
      <c r="B3528">
        <v>0.1996</v>
      </c>
    </row>
    <row r="3529" spans="1:2" x14ac:dyDescent="0.35">
      <c r="A3529" s="1">
        <v>41100</v>
      </c>
      <c r="B3529">
        <v>0.1996</v>
      </c>
    </row>
    <row r="3530" spans="1:2" x14ac:dyDescent="0.35">
      <c r="A3530" s="1">
        <v>41101</v>
      </c>
      <c r="B3530">
        <v>0.1996</v>
      </c>
    </row>
    <row r="3531" spans="1:2" x14ac:dyDescent="0.35">
      <c r="A3531" s="1">
        <v>41102</v>
      </c>
      <c r="B3531">
        <v>0.1996</v>
      </c>
    </row>
    <row r="3532" spans="1:2" x14ac:dyDescent="0.35">
      <c r="A3532" s="1">
        <v>41103</v>
      </c>
      <c r="B3532">
        <v>0.1996</v>
      </c>
    </row>
    <row r="3533" spans="1:2" x14ac:dyDescent="0.35">
      <c r="A3533" s="1">
        <v>41106</v>
      </c>
      <c r="B3533">
        <v>0.1996</v>
      </c>
    </row>
    <row r="3534" spans="1:2" x14ac:dyDescent="0.35">
      <c r="A3534" s="1">
        <v>41107</v>
      </c>
      <c r="B3534">
        <v>0.1996</v>
      </c>
    </row>
    <row r="3535" spans="1:2" x14ac:dyDescent="0.35">
      <c r="A3535" s="1">
        <v>41108</v>
      </c>
      <c r="B3535">
        <v>0.1996</v>
      </c>
    </row>
    <row r="3536" spans="1:2" x14ac:dyDescent="0.35">
      <c r="A3536" s="1">
        <v>41109</v>
      </c>
      <c r="B3536">
        <v>0.1996</v>
      </c>
    </row>
    <row r="3537" spans="1:2" x14ac:dyDescent="0.35">
      <c r="A3537" s="1">
        <v>41110</v>
      </c>
      <c r="B3537">
        <v>0.1991</v>
      </c>
    </row>
    <row r="3538" spans="1:2" x14ac:dyDescent="0.35">
      <c r="A3538" s="1">
        <v>41113</v>
      </c>
      <c r="B3538">
        <v>0.1991</v>
      </c>
    </row>
    <row r="3539" spans="1:2" x14ac:dyDescent="0.35">
      <c r="A3539" s="1">
        <v>41114</v>
      </c>
      <c r="B3539">
        <v>0.1971</v>
      </c>
    </row>
    <row r="3540" spans="1:2" x14ac:dyDescent="0.35">
      <c r="A3540" s="1">
        <v>41115</v>
      </c>
      <c r="B3540">
        <v>0.19700000000000001</v>
      </c>
    </row>
    <row r="3541" spans="1:2" x14ac:dyDescent="0.35">
      <c r="A3541" s="1">
        <v>41116</v>
      </c>
      <c r="B3541">
        <v>0.19900000000000001</v>
      </c>
    </row>
    <row r="3542" spans="1:2" x14ac:dyDescent="0.35">
      <c r="A3542" s="1">
        <v>41117</v>
      </c>
      <c r="B3542">
        <v>0.19900000000000001</v>
      </c>
    </row>
    <row r="3543" spans="1:2" x14ac:dyDescent="0.35">
      <c r="A3543" s="1">
        <v>41120</v>
      </c>
      <c r="B3543">
        <v>0.19500000000000001</v>
      </c>
    </row>
    <row r="3544" spans="1:2" x14ac:dyDescent="0.35">
      <c r="A3544" s="1">
        <v>41121</v>
      </c>
      <c r="B3544">
        <v>0.19650000000000001</v>
      </c>
    </row>
    <row r="3545" spans="1:2" x14ac:dyDescent="0.35">
      <c r="A3545" s="1">
        <v>41122</v>
      </c>
      <c r="B3545">
        <v>0.19550000000000001</v>
      </c>
    </row>
    <row r="3546" spans="1:2" x14ac:dyDescent="0.35">
      <c r="A3546" s="1">
        <v>41123</v>
      </c>
      <c r="B3546">
        <v>0.19500000000000001</v>
      </c>
    </row>
    <row r="3547" spans="1:2" x14ac:dyDescent="0.35">
      <c r="A3547" s="1">
        <v>41124</v>
      </c>
      <c r="B3547">
        <v>0.19350000000000001</v>
      </c>
    </row>
    <row r="3548" spans="1:2" x14ac:dyDescent="0.35">
      <c r="A3548" s="1">
        <v>41127</v>
      </c>
      <c r="B3548">
        <v>0.193</v>
      </c>
    </row>
    <row r="3549" spans="1:2" x14ac:dyDescent="0.35">
      <c r="A3549" s="1">
        <v>41128</v>
      </c>
      <c r="B3549">
        <v>0.19</v>
      </c>
    </row>
    <row r="3550" spans="1:2" x14ac:dyDescent="0.35">
      <c r="A3550" s="1">
        <v>41129</v>
      </c>
      <c r="B3550">
        <v>0.1875</v>
      </c>
    </row>
    <row r="3551" spans="1:2" x14ac:dyDescent="0.35">
      <c r="A3551" s="1">
        <v>41130</v>
      </c>
      <c r="B3551">
        <v>0.1855</v>
      </c>
    </row>
    <row r="3552" spans="1:2" x14ac:dyDescent="0.35">
      <c r="A3552" s="1">
        <v>41131</v>
      </c>
      <c r="B3552">
        <v>0.1855</v>
      </c>
    </row>
    <row r="3553" spans="1:2" x14ac:dyDescent="0.35">
      <c r="A3553" s="1">
        <v>41134</v>
      </c>
      <c r="B3553">
        <v>0.1855</v>
      </c>
    </row>
    <row r="3554" spans="1:2" x14ac:dyDescent="0.35">
      <c r="A3554" s="1">
        <v>41135</v>
      </c>
      <c r="B3554">
        <v>0.1865</v>
      </c>
    </row>
    <row r="3555" spans="1:2" x14ac:dyDescent="0.35">
      <c r="A3555" s="1">
        <v>41136</v>
      </c>
      <c r="B3555">
        <v>0.1865</v>
      </c>
    </row>
    <row r="3556" spans="1:2" x14ac:dyDescent="0.35">
      <c r="A3556" s="1">
        <v>41137</v>
      </c>
      <c r="B3556">
        <v>0.1865</v>
      </c>
    </row>
    <row r="3557" spans="1:2" x14ac:dyDescent="0.35">
      <c r="A3557" s="1">
        <v>41138</v>
      </c>
      <c r="B3557">
        <v>0.1865</v>
      </c>
    </row>
    <row r="3558" spans="1:2" x14ac:dyDescent="0.35">
      <c r="A3558" s="1">
        <v>41141</v>
      </c>
      <c r="B3558">
        <v>0.186</v>
      </c>
    </row>
    <row r="3559" spans="1:2" x14ac:dyDescent="0.35">
      <c r="A3559" s="1">
        <v>41142</v>
      </c>
      <c r="B3559">
        <v>0.186</v>
      </c>
    </row>
    <row r="3560" spans="1:2" x14ac:dyDescent="0.35">
      <c r="A3560" s="1">
        <v>41143</v>
      </c>
      <c r="B3560">
        <v>0.185</v>
      </c>
    </row>
    <row r="3561" spans="1:2" x14ac:dyDescent="0.35">
      <c r="A3561" s="1">
        <v>41144</v>
      </c>
      <c r="B3561">
        <v>0.186</v>
      </c>
    </row>
    <row r="3562" spans="1:2" x14ac:dyDescent="0.35">
      <c r="A3562" s="1">
        <v>41145</v>
      </c>
      <c r="B3562">
        <v>0.185</v>
      </c>
    </row>
    <row r="3563" spans="1:2" x14ac:dyDescent="0.35">
      <c r="A3563" s="1">
        <v>41148</v>
      </c>
      <c r="B3563">
        <v>0.185</v>
      </c>
    </row>
    <row r="3564" spans="1:2" x14ac:dyDescent="0.35">
      <c r="A3564" s="1">
        <v>41149</v>
      </c>
      <c r="B3564">
        <v>0.186</v>
      </c>
    </row>
    <row r="3565" spans="1:2" x14ac:dyDescent="0.35">
      <c r="A3565" s="1">
        <v>41150</v>
      </c>
      <c r="B3565">
        <v>0.185</v>
      </c>
    </row>
    <row r="3566" spans="1:2" x14ac:dyDescent="0.35">
      <c r="A3566" s="1">
        <v>41151</v>
      </c>
      <c r="B3566">
        <v>0.184</v>
      </c>
    </row>
    <row r="3567" spans="1:2" x14ac:dyDescent="0.35">
      <c r="A3567" s="1">
        <v>41152</v>
      </c>
      <c r="B3567">
        <v>0.184</v>
      </c>
    </row>
    <row r="3568" spans="1:2" x14ac:dyDescent="0.35">
      <c r="A3568" s="1">
        <v>41155</v>
      </c>
      <c r="B3568">
        <v>0.183</v>
      </c>
    </row>
    <row r="3569" spans="1:2" x14ac:dyDescent="0.35">
      <c r="A3569" s="1">
        <v>41156</v>
      </c>
      <c r="B3569">
        <v>0.182</v>
      </c>
    </row>
    <row r="3570" spans="1:2" x14ac:dyDescent="0.35">
      <c r="A3570" s="1">
        <v>41157</v>
      </c>
      <c r="B3570">
        <v>0.183</v>
      </c>
    </row>
    <row r="3571" spans="1:2" x14ac:dyDescent="0.35">
      <c r="A3571" s="1">
        <v>41158</v>
      </c>
      <c r="B3571">
        <v>0.187</v>
      </c>
    </row>
    <row r="3572" spans="1:2" x14ac:dyDescent="0.35">
      <c r="A3572" s="1">
        <v>41159</v>
      </c>
      <c r="B3572">
        <v>0.187</v>
      </c>
    </row>
    <row r="3573" spans="1:2" x14ac:dyDescent="0.35">
      <c r="A3573" s="1">
        <v>41162</v>
      </c>
      <c r="B3573">
        <v>0.1865</v>
      </c>
    </row>
    <row r="3574" spans="1:2" x14ac:dyDescent="0.35">
      <c r="A3574" s="1">
        <v>41163</v>
      </c>
      <c r="B3574">
        <v>0.1865</v>
      </c>
    </row>
    <row r="3575" spans="1:2" x14ac:dyDescent="0.35">
      <c r="A3575" s="1">
        <v>41164</v>
      </c>
      <c r="B3575">
        <v>0.1855</v>
      </c>
    </row>
    <row r="3576" spans="1:2" x14ac:dyDescent="0.35">
      <c r="A3576" s="1">
        <v>41165</v>
      </c>
      <c r="B3576">
        <v>0.18475</v>
      </c>
    </row>
    <row r="3577" spans="1:2" x14ac:dyDescent="0.35">
      <c r="A3577" s="1">
        <v>41166</v>
      </c>
      <c r="B3577">
        <v>0.18425</v>
      </c>
    </row>
    <row r="3578" spans="1:2" x14ac:dyDescent="0.35">
      <c r="A3578" s="1">
        <v>41169</v>
      </c>
      <c r="B3578">
        <v>0.18425</v>
      </c>
    </row>
    <row r="3579" spans="1:2" x14ac:dyDescent="0.35">
      <c r="A3579" s="1">
        <v>41170</v>
      </c>
      <c r="B3579">
        <v>0.18375</v>
      </c>
    </row>
    <row r="3580" spans="1:2" x14ac:dyDescent="0.35">
      <c r="A3580" s="1">
        <v>41171</v>
      </c>
      <c r="B3580">
        <v>0.18375</v>
      </c>
    </row>
    <row r="3581" spans="1:2" x14ac:dyDescent="0.35">
      <c r="A3581" s="1">
        <v>41172</v>
      </c>
      <c r="B3581">
        <v>0.18275</v>
      </c>
    </row>
    <row r="3582" spans="1:2" x14ac:dyDescent="0.35">
      <c r="A3582" s="1">
        <v>41173</v>
      </c>
      <c r="B3582">
        <v>0.18174999999999999</v>
      </c>
    </row>
    <row r="3583" spans="1:2" x14ac:dyDescent="0.35">
      <c r="A3583" s="1">
        <v>41176</v>
      </c>
      <c r="B3583">
        <v>0.18174999999999999</v>
      </c>
    </row>
    <row r="3584" spans="1:2" x14ac:dyDescent="0.35">
      <c r="A3584" s="1">
        <v>41177</v>
      </c>
      <c r="B3584">
        <v>0.18149999999999999</v>
      </c>
    </row>
    <row r="3585" spans="1:2" x14ac:dyDescent="0.35">
      <c r="A3585" s="1">
        <v>41178</v>
      </c>
      <c r="B3585">
        <v>0.18124999999999999</v>
      </c>
    </row>
    <row r="3586" spans="1:2" x14ac:dyDescent="0.35">
      <c r="A3586" s="1">
        <v>41179</v>
      </c>
      <c r="B3586">
        <v>0.18124999999999999</v>
      </c>
    </row>
    <row r="3587" spans="1:2" x14ac:dyDescent="0.35">
      <c r="A3587" s="1">
        <v>41180</v>
      </c>
      <c r="B3587">
        <v>0.18099999999999999</v>
      </c>
    </row>
    <row r="3588" spans="1:2" x14ac:dyDescent="0.35">
      <c r="A3588" s="1">
        <v>41183</v>
      </c>
      <c r="B3588">
        <v>0.18099999999999999</v>
      </c>
    </row>
    <row r="3589" spans="1:2" x14ac:dyDescent="0.35">
      <c r="A3589" s="1">
        <v>41184</v>
      </c>
      <c r="B3589">
        <v>0.183</v>
      </c>
    </row>
    <row r="3590" spans="1:2" x14ac:dyDescent="0.35">
      <c r="A3590" s="1">
        <v>41185</v>
      </c>
      <c r="B3590">
        <v>0.18099999999999999</v>
      </c>
    </row>
    <row r="3591" spans="1:2" x14ac:dyDescent="0.35">
      <c r="A3591" s="1">
        <v>41186</v>
      </c>
      <c r="B3591">
        <v>0.18149999999999999</v>
      </c>
    </row>
    <row r="3592" spans="1:2" x14ac:dyDescent="0.35">
      <c r="A3592" s="1">
        <v>41187</v>
      </c>
      <c r="B3592">
        <v>0.17899999999999999</v>
      </c>
    </row>
    <row r="3593" spans="1:2" x14ac:dyDescent="0.35">
      <c r="A3593" s="1">
        <v>41190</v>
      </c>
      <c r="B3593">
        <v>0.17899999999999999</v>
      </c>
    </row>
    <row r="3594" spans="1:2" x14ac:dyDescent="0.35">
      <c r="A3594" s="1">
        <v>41191</v>
      </c>
      <c r="B3594">
        <v>0.17799999999999999</v>
      </c>
    </row>
    <row r="3595" spans="1:2" x14ac:dyDescent="0.35">
      <c r="A3595" s="1">
        <v>41192</v>
      </c>
      <c r="B3595">
        <v>0.18</v>
      </c>
    </row>
    <row r="3596" spans="1:2" x14ac:dyDescent="0.35">
      <c r="A3596" s="1">
        <v>41193</v>
      </c>
      <c r="B3596">
        <v>0.18099999999999999</v>
      </c>
    </row>
    <row r="3597" spans="1:2" x14ac:dyDescent="0.35">
      <c r="A3597" s="1">
        <v>41194</v>
      </c>
      <c r="B3597">
        <v>0.18099999999999999</v>
      </c>
    </row>
    <row r="3598" spans="1:2" x14ac:dyDescent="0.35">
      <c r="A3598" s="1">
        <v>41197</v>
      </c>
      <c r="B3598">
        <v>0.182</v>
      </c>
    </row>
    <row r="3599" spans="1:2" x14ac:dyDescent="0.35">
      <c r="A3599" s="1">
        <v>41198</v>
      </c>
      <c r="B3599">
        <v>0.18</v>
      </c>
    </row>
    <row r="3600" spans="1:2" x14ac:dyDescent="0.35">
      <c r="A3600" s="1">
        <v>41199</v>
      </c>
      <c r="B3600">
        <v>0.18</v>
      </c>
    </row>
    <row r="3601" spans="1:2" x14ac:dyDescent="0.35">
      <c r="A3601" s="1">
        <v>41200</v>
      </c>
      <c r="B3601">
        <v>0.18099999999999999</v>
      </c>
    </row>
    <row r="3602" spans="1:2" x14ac:dyDescent="0.35">
      <c r="A3602" s="1">
        <v>41201</v>
      </c>
      <c r="B3602">
        <v>0.17799999999999999</v>
      </c>
    </row>
    <row r="3603" spans="1:2" x14ac:dyDescent="0.35">
      <c r="A3603" s="1">
        <v>41204</v>
      </c>
      <c r="B3603">
        <v>0.17799999999999999</v>
      </c>
    </row>
    <row r="3604" spans="1:2" x14ac:dyDescent="0.35">
      <c r="A3604" s="1">
        <v>41205</v>
      </c>
      <c r="B3604">
        <v>0.17699999999999999</v>
      </c>
    </row>
    <row r="3605" spans="1:2" x14ac:dyDescent="0.35">
      <c r="A3605" s="1">
        <v>41206</v>
      </c>
      <c r="B3605">
        <v>0.1777</v>
      </c>
    </row>
    <row r="3606" spans="1:2" x14ac:dyDescent="0.35">
      <c r="A3606" s="1">
        <v>41207</v>
      </c>
      <c r="B3606">
        <v>0.1767</v>
      </c>
    </row>
    <row r="3607" spans="1:2" x14ac:dyDescent="0.35">
      <c r="A3607" s="1">
        <v>41208</v>
      </c>
      <c r="B3607">
        <v>0.1767</v>
      </c>
    </row>
    <row r="3608" spans="1:2" x14ac:dyDescent="0.35">
      <c r="A3608" s="1">
        <v>41211</v>
      </c>
      <c r="B3608">
        <v>0.1797</v>
      </c>
    </row>
    <row r="3609" spans="1:2" x14ac:dyDescent="0.35">
      <c r="A3609" s="1">
        <v>41212</v>
      </c>
      <c r="B3609">
        <v>0.1797</v>
      </c>
    </row>
    <row r="3610" spans="1:2" x14ac:dyDescent="0.35">
      <c r="A3610" s="1">
        <v>41213</v>
      </c>
      <c r="B3610">
        <v>0.1787</v>
      </c>
    </row>
    <row r="3611" spans="1:2" x14ac:dyDescent="0.35">
      <c r="A3611" s="1">
        <v>41214</v>
      </c>
      <c r="B3611">
        <v>0.1767</v>
      </c>
    </row>
    <row r="3612" spans="1:2" x14ac:dyDescent="0.35">
      <c r="A3612" s="1">
        <v>41215</v>
      </c>
      <c r="B3612">
        <v>0.1777</v>
      </c>
    </row>
    <row r="3613" spans="1:2" x14ac:dyDescent="0.35">
      <c r="A3613" s="1">
        <v>41218</v>
      </c>
      <c r="B3613">
        <v>0.1787</v>
      </c>
    </row>
    <row r="3614" spans="1:2" x14ac:dyDescent="0.35">
      <c r="A3614" s="1">
        <v>41219</v>
      </c>
      <c r="B3614">
        <v>0.1782</v>
      </c>
    </row>
    <row r="3615" spans="1:2" x14ac:dyDescent="0.35">
      <c r="A3615" s="1">
        <v>41220</v>
      </c>
      <c r="B3615">
        <v>0.1802</v>
      </c>
    </row>
    <row r="3616" spans="1:2" x14ac:dyDescent="0.35">
      <c r="A3616" s="1">
        <v>41221</v>
      </c>
      <c r="B3616">
        <v>0.1782</v>
      </c>
    </row>
    <row r="3617" spans="1:2" x14ac:dyDescent="0.35">
      <c r="A3617" s="1">
        <v>41222</v>
      </c>
      <c r="B3617">
        <v>0.1792</v>
      </c>
    </row>
    <row r="3618" spans="1:2" x14ac:dyDescent="0.35">
      <c r="A3618" s="1">
        <v>41225</v>
      </c>
      <c r="B3618">
        <v>0.1797</v>
      </c>
    </row>
    <row r="3619" spans="1:2" x14ac:dyDescent="0.35">
      <c r="A3619" s="1">
        <v>41226</v>
      </c>
      <c r="B3619">
        <v>0.1782</v>
      </c>
    </row>
    <row r="3620" spans="1:2" x14ac:dyDescent="0.35">
      <c r="A3620" s="1">
        <v>41227</v>
      </c>
      <c r="B3620">
        <v>0.1802</v>
      </c>
    </row>
    <row r="3621" spans="1:2" x14ac:dyDescent="0.35">
      <c r="A3621" s="1">
        <v>41228</v>
      </c>
      <c r="B3621">
        <v>0.1802</v>
      </c>
    </row>
    <row r="3622" spans="1:2" x14ac:dyDescent="0.35">
      <c r="A3622" s="1">
        <v>41229</v>
      </c>
      <c r="B3622">
        <v>0.1772</v>
      </c>
    </row>
    <row r="3623" spans="1:2" x14ac:dyDescent="0.35">
      <c r="A3623" s="1">
        <v>41232</v>
      </c>
      <c r="B3623">
        <v>0.1802</v>
      </c>
    </row>
    <row r="3624" spans="1:2" x14ac:dyDescent="0.35">
      <c r="A3624" s="1">
        <v>41233</v>
      </c>
      <c r="B3624">
        <v>0.1802</v>
      </c>
    </row>
    <row r="3625" spans="1:2" x14ac:dyDescent="0.35">
      <c r="A3625" s="1">
        <v>41234</v>
      </c>
      <c r="B3625">
        <v>0.1802</v>
      </c>
    </row>
    <row r="3626" spans="1:2" x14ac:dyDescent="0.35">
      <c r="A3626" s="1">
        <v>41235</v>
      </c>
      <c r="B3626">
        <v>0.1792</v>
      </c>
    </row>
    <row r="3627" spans="1:2" x14ac:dyDescent="0.35">
      <c r="A3627" s="1">
        <v>41236</v>
      </c>
      <c r="B3627">
        <v>0.1812</v>
      </c>
    </row>
    <row r="3628" spans="1:2" x14ac:dyDescent="0.35">
      <c r="A3628" s="1">
        <v>41239</v>
      </c>
      <c r="B3628">
        <v>0.1832</v>
      </c>
    </row>
    <row r="3629" spans="1:2" x14ac:dyDescent="0.35">
      <c r="A3629" s="1">
        <v>41240</v>
      </c>
      <c r="B3629">
        <v>0.1862</v>
      </c>
    </row>
    <row r="3630" spans="1:2" x14ac:dyDescent="0.35">
      <c r="A3630" s="1">
        <v>41241</v>
      </c>
      <c r="B3630">
        <v>0.1862</v>
      </c>
    </row>
    <row r="3631" spans="1:2" x14ac:dyDescent="0.35">
      <c r="A3631" s="1">
        <v>41242</v>
      </c>
      <c r="B3631">
        <v>0.18720000000000001</v>
      </c>
    </row>
    <row r="3632" spans="1:2" x14ac:dyDescent="0.35">
      <c r="A3632" s="1">
        <v>41243</v>
      </c>
      <c r="B3632">
        <v>0.1852</v>
      </c>
    </row>
    <row r="3633" spans="1:2" x14ac:dyDescent="0.35">
      <c r="A3633" s="1">
        <v>41246</v>
      </c>
      <c r="B3633">
        <v>0.1852</v>
      </c>
    </row>
    <row r="3634" spans="1:2" x14ac:dyDescent="0.35">
      <c r="A3634" s="1">
        <v>41247</v>
      </c>
      <c r="B3634">
        <v>0.1852</v>
      </c>
    </row>
    <row r="3635" spans="1:2" x14ac:dyDescent="0.35">
      <c r="A3635" s="1">
        <v>41248</v>
      </c>
      <c r="B3635">
        <v>0.1852</v>
      </c>
    </row>
    <row r="3636" spans="1:2" x14ac:dyDescent="0.35">
      <c r="A3636" s="1">
        <v>41249</v>
      </c>
      <c r="B3636">
        <v>0.1862</v>
      </c>
    </row>
    <row r="3637" spans="1:2" x14ac:dyDescent="0.35">
      <c r="A3637" s="1">
        <v>41250</v>
      </c>
      <c r="B3637">
        <v>0.1862</v>
      </c>
    </row>
    <row r="3638" spans="1:2" x14ac:dyDescent="0.35">
      <c r="A3638" s="1">
        <v>41253</v>
      </c>
      <c r="B3638">
        <v>0.18720000000000001</v>
      </c>
    </row>
    <row r="3639" spans="1:2" x14ac:dyDescent="0.35">
      <c r="A3639" s="1">
        <v>41254</v>
      </c>
      <c r="B3639">
        <v>0.1842</v>
      </c>
    </row>
    <row r="3640" spans="1:2" x14ac:dyDescent="0.35">
      <c r="A3640" s="1">
        <v>41255</v>
      </c>
      <c r="B3640">
        <v>0.1832</v>
      </c>
    </row>
    <row r="3641" spans="1:2" x14ac:dyDescent="0.35">
      <c r="A3641" s="1">
        <v>41256</v>
      </c>
      <c r="B3641">
        <v>0.1832</v>
      </c>
    </row>
    <row r="3642" spans="1:2" x14ac:dyDescent="0.35">
      <c r="A3642" s="1">
        <v>41257</v>
      </c>
      <c r="B3642">
        <v>0.1832</v>
      </c>
    </row>
    <row r="3643" spans="1:2" x14ac:dyDescent="0.35">
      <c r="A3643" s="1">
        <v>41260</v>
      </c>
      <c r="B3643">
        <v>0.1852</v>
      </c>
    </row>
    <row r="3644" spans="1:2" x14ac:dyDescent="0.35">
      <c r="A3644" s="1">
        <v>41261</v>
      </c>
      <c r="B3644">
        <v>0.1852</v>
      </c>
    </row>
    <row r="3645" spans="1:2" x14ac:dyDescent="0.35">
      <c r="A3645" s="1">
        <v>41262</v>
      </c>
      <c r="B3645">
        <v>0.1862</v>
      </c>
    </row>
    <row r="3646" spans="1:2" x14ac:dyDescent="0.35">
      <c r="A3646" s="1">
        <v>41263</v>
      </c>
      <c r="B3646">
        <v>0.18820000000000001</v>
      </c>
    </row>
    <row r="3647" spans="1:2" x14ac:dyDescent="0.35">
      <c r="A3647" s="1">
        <v>41264</v>
      </c>
      <c r="B3647">
        <v>0.19020000000000001</v>
      </c>
    </row>
    <row r="3648" spans="1:2" x14ac:dyDescent="0.35">
      <c r="A3648" s="1">
        <v>41267</v>
      </c>
      <c r="B3648">
        <v>0.19220000000000001</v>
      </c>
    </row>
    <row r="3649" spans="1:2" x14ac:dyDescent="0.35">
      <c r="A3649" s="1">
        <v>41268</v>
      </c>
      <c r="B3649">
        <v>0.19220000000000001</v>
      </c>
    </row>
    <row r="3650" spans="1:2" x14ac:dyDescent="0.35">
      <c r="A3650" s="1">
        <v>41269</v>
      </c>
      <c r="B3650">
        <v>0.19220000000000001</v>
      </c>
    </row>
    <row r="3651" spans="1:2" x14ac:dyDescent="0.35">
      <c r="A3651" s="1">
        <v>41270</v>
      </c>
      <c r="B3651">
        <v>0.19969999999999999</v>
      </c>
    </row>
    <row r="3652" spans="1:2" x14ac:dyDescent="0.35">
      <c r="A3652" s="1">
        <v>41271</v>
      </c>
      <c r="B3652">
        <v>0.19420000000000001</v>
      </c>
    </row>
    <row r="3653" spans="1:2" x14ac:dyDescent="0.35">
      <c r="A3653" s="1">
        <v>41274</v>
      </c>
      <c r="B3653">
        <v>0.19270000000000001</v>
      </c>
    </row>
    <row r="3654" spans="1:2" x14ac:dyDescent="0.35">
      <c r="A3654" s="1">
        <v>41275</v>
      </c>
      <c r="B3654">
        <v>0.19270000000000001</v>
      </c>
    </row>
    <row r="3655" spans="1:2" x14ac:dyDescent="0.35">
      <c r="A3655" s="1">
        <v>41276</v>
      </c>
      <c r="B3655">
        <v>0.19120000000000001</v>
      </c>
    </row>
    <row r="3656" spans="1:2" x14ac:dyDescent="0.35">
      <c r="A3656" s="1">
        <v>41277</v>
      </c>
      <c r="B3656">
        <v>0.1857</v>
      </c>
    </row>
    <row r="3657" spans="1:2" x14ac:dyDescent="0.35">
      <c r="A3657" s="1">
        <v>41278</v>
      </c>
      <c r="B3657">
        <v>0.1847</v>
      </c>
    </row>
    <row r="3658" spans="1:2" x14ac:dyDescent="0.35">
      <c r="A3658" s="1">
        <v>41281</v>
      </c>
      <c r="B3658">
        <v>0.1847</v>
      </c>
    </row>
    <row r="3659" spans="1:2" x14ac:dyDescent="0.35">
      <c r="A3659" s="1">
        <v>41282</v>
      </c>
      <c r="B3659">
        <v>0.1832</v>
      </c>
    </row>
    <row r="3660" spans="1:2" x14ac:dyDescent="0.35">
      <c r="A3660" s="1">
        <v>41283</v>
      </c>
      <c r="B3660">
        <v>0.1832</v>
      </c>
    </row>
    <row r="3661" spans="1:2" x14ac:dyDescent="0.35">
      <c r="A3661" s="1">
        <v>41284</v>
      </c>
      <c r="B3661">
        <v>0.1817</v>
      </c>
    </row>
    <row r="3662" spans="1:2" x14ac:dyDescent="0.35">
      <c r="A3662" s="1">
        <v>41285</v>
      </c>
      <c r="B3662">
        <v>0.1797</v>
      </c>
    </row>
    <row r="3663" spans="1:2" x14ac:dyDescent="0.35">
      <c r="A3663" s="1">
        <v>41288</v>
      </c>
      <c r="B3663">
        <v>0.1797</v>
      </c>
    </row>
    <row r="3664" spans="1:2" x14ac:dyDescent="0.35">
      <c r="A3664" s="1">
        <v>41289</v>
      </c>
      <c r="B3664">
        <v>0.1807</v>
      </c>
    </row>
    <row r="3665" spans="1:2" x14ac:dyDescent="0.35">
      <c r="A3665" s="1">
        <v>41290</v>
      </c>
      <c r="B3665">
        <v>0.1807</v>
      </c>
    </row>
    <row r="3666" spans="1:2" x14ac:dyDescent="0.35">
      <c r="A3666" s="1">
        <v>41291</v>
      </c>
      <c r="B3666">
        <v>0.1767</v>
      </c>
    </row>
    <row r="3667" spans="1:2" x14ac:dyDescent="0.35">
      <c r="A3667" s="1">
        <v>41292</v>
      </c>
      <c r="B3667">
        <v>0.1767</v>
      </c>
    </row>
    <row r="3668" spans="1:2" x14ac:dyDescent="0.35">
      <c r="A3668" s="1">
        <v>41295</v>
      </c>
      <c r="B3668">
        <v>0.1777</v>
      </c>
    </row>
    <row r="3669" spans="1:2" x14ac:dyDescent="0.35">
      <c r="A3669" s="1">
        <v>41296</v>
      </c>
      <c r="B3669">
        <v>0.1767</v>
      </c>
    </row>
    <row r="3670" spans="1:2" x14ac:dyDescent="0.35">
      <c r="A3670" s="1">
        <v>41297</v>
      </c>
      <c r="B3670">
        <v>0.1757</v>
      </c>
    </row>
    <row r="3671" spans="1:2" x14ac:dyDescent="0.35">
      <c r="A3671" s="1">
        <v>41298</v>
      </c>
      <c r="B3671">
        <v>0.17419999999999999</v>
      </c>
    </row>
    <row r="3672" spans="1:2" x14ac:dyDescent="0.35">
      <c r="A3672" s="1">
        <v>41299</v>
      </c>
      <c r="B3672">
        <v>0.1767</v>
      </c>
    </row>
    <row r="3673" spans="1:2" x14ac:dyDescent="0.35">
      <c r="A3673" s="1">
        <v>41302</v>
      </c>
      <c r="B3673">
        <v>0.1777</v>
      </c>
    </row>
    <row r="3674" spans="1:2" x14ac:dyDescent="0.35">
      <c r="A3674" s="1">
        <v>41303</v>
      </c>
      <c r="B3674">
        <v>0.1757</v>
      </c>
    </row>
    <row r="3675" spans="1:2" x14ac:dyDescent="0.35">
      <c r="A3675" s="1">
        <v>41304</v>
      </c>
      <c r="B3675">
        <v>0.17369999999999999</v>
      </c>
    </row>
    <row r="3676" spans="1:2" x14ac:dyDescent="0.35">
      <c r="A3676" s="1">
        <v>41305</v>
      </c>
      <c r="B3676">
        <v>0.17169999999999999</v>
      </c>
    </row>
    <row r="3677" spans="1:2" x14ac:dyDescent="0.35">
      <c r="A3677" s="1">
        <v>41306</v>
      </c>
      <c r="B3677">
        <v>0.17269999999999999</v>
      </c>
    </row>
    <row r="3678" spans="1:2" x14ac:dyDescent="0.35">
      <c r="A3678" s="1">
        <v>41309</v>
      </c>
      <c r="B3678">
        <v>0.17269999999999999</v>
      </c>
    </row>
    <row r="3679" spans="1:2" x14ac:dyDescent="0.35">
      <c r="A3679" s="1">
        <v>41310</v>
      </c>
      <c r="B3679">
        <v>0.17269999999999999</v>
      </c>
    </row>
    <row r="3680" spans="1:2" x14ac:dyDescent="0.35">
      <c r="A3680" s="1">
        <v>41311</v>
      </c>
      <c r="B3680">
        <v>0.17219999999999999</v>
      </c>
    </row>
    <row r="3681" spans="1:2" x14ac:dyDescent="0.35">
      <c r="A3681" s="1">
        <v>41312</v>
      </c>
      <c r="B3681">
        <v>0.17269999999999999</v>
      </c>
    </row>
    <row r="3682" spans="1:2" x14ac:dyDescent="0.35">
      <c r="A3682" s="1">
        <v>41313</v>
      </c>
      <c r="B3682">
        <v>0.17319999999999999</v>
      </c>
    </row>
    <row r="3683" spans="1:2" x14ac:dyDescent="0.35">
      <c r="A3683" s="1">
        <v>41316</v>
      </c>
      <c r="B3683">
        <v>0.17269999999999999</v>
      </c>
    </row>
    <row r="3684" spans="1:2" x14ac:dyDescent="0.35">
      <c r="A3684" s="1">
        <v>41317</v>
      </c>
      <c r="B3684">
        <v>0.17169999999999999</v>
      </c>
    </row>
    <row r="3685" spans="1:2" x14ac:dyDescent="0.35">
      <c r="A3685" s="1">
        <v>41318</v>
      </c>
      <c r="B3685">
        <v>0.17169999999999999</v>
      </c>
    </row>
    <row r="3686" spans="1:2" x14ac:dyDescent="0.35">
      <c r="A3686" s="1">
        <v>41319</v>
      </c>
      <c r="B3686">
        <v>0.17369999999999999</v>
      </c>
    </row>
    <row r="3687" spans="1:2" x14ac:dyDescent="0.35">
      <c r="A3687" s="1">
        <v>41320</v>
      </c>
      <c r="B3687">
        <v>0.1757</v>
      </c>
    </row>
    <row r="3688" spans="1:2" x14ac:dyDescent="0.35">
      <c r="A3688" s="1">
        <v>41323</v>
      </c>
      <c r="B3688">
        <v>0.17469999999999999</v>
      </c>
    </row>
    <row r="3689" spans="1:2" x14ac:dyDescent="0.35">
      <c r="A3689" s="1">
        <v>41324</v>
      </c>
      <c r="B3689">
        <v>0.17469999999999999</v>
      </c>
    </row>
    <row r="3690" spans="1:2" x14ac:dyDescent="0.35">
      <c r="A3690" s="1">
        <v>41325</v>
      </c>
      <c r="B3690">
        <v>0.17369999999999999</v>
      </c>
    </row>
    <row r="3691" spans="1:2" x14ac:dyDescent="0.35">
      <c r="A3691" s="1">
        <v>41326</v>
      </c>
      <c r="B3691">
        <v>0.17269999999999999</v>
      </c>
    </row>
    <row r="3692" spans="1:2" x14ac:dyDescent="0.35">
      <c r="A3692" s="1">
        <v>41327</v>
      </c>
      <c r="B3692">
        <v>0.17319999999999999</v>
      </c>
    </row>
    <row r="3693" spans="1:2" x14ac:dyDescent="0.35">
      <c r="A3693" s="1">
        <v>41330</v>
      </c>
      <c r="B3693">
        <v>0.17469999999999999</v>
      </c>
    </row>
    <row r="3694" spans="1:2" x14ac:dyDescent="0.35">
      <c r="A3694" s="1">
        <v>41331</v>
      </c>
      <c r="B3694">
        <v>0.17319999999999999</v>
      </c>
    </row>
    <row r="3695" spans="1:2" x14ac:dyDescent="0.35">
      <c r="A3695" s="1">
        <v>41332</v>
      </c>
      <c r="B3695">
        <v>0.17269999999999999</v>
      </c>
    </row>
    <row r="3696" spans="1:2" x14ac:dyDescent="0.35">
      <c r="A3696" s="1">
        <v>41333</v>
      </c>
      <c r="B3696">
        <v>0.17169999999999999</v>
      </c>
    </row>
    <row r="3697" spans="1:2" x14ac:dyDescent="0.35">
      <c r="A3697" s="1">
        <v>41334</v>
      </c>
      <c r="B3697">
        <v>0.17069999999999999</v>
      </c>
    </row>
    <row r="3698" spans="1:2" x14ac:dyDescent="0.35">
      <c r="A3698" s="1">
        <v>41337</v>
      </c>
      <c r="B3698">
        <v>0.17169999999999999</v>
      </c>
    </row>
    <row r="3699" spans="1:2" x14ac:dyDescent="0.35">
      <c r="A3699" s="1">
        <v>41338</v>
      </c>
      <c r="B3699">
        <v>0.17069999999999999</v>
      </c>
    </row>
    <row r="3700" spans="1:2" x14ac:dyDescent="0.35">
      <c r="A3700" s="1">
        <v>41339</v>
      </c>
      <c r="B3700">
        <v>0.17069999999999999</v>
      </c>
    </row>
    <row r="3701" spans="1:2" x14ac:dyDescent="0.35">
      <c r="A3701" s="1">
        <v>41340</v>
      </c>
      <c r="B3701">
        <v>0.17169999999999999</v>
      </c>
    </row>
    <row r="3702" spans="1:2" x14ac:dyDescent="0.35">
      <c r="A3702" s="1">
        <v>41341</v>
      </c>
      <c r="B3702">
        <v>0.17169999999999999</v>
      </c>
    </row>
    <row r="3703" spans="1:2" x14ac:dyDescent="0.35">
      <c r="A3703" s="1">
        <v>41344</v>
      </c>
      <c r="B3703">
        <v>0.17269999999999999</v>
      </c>
    </row>
    <row r="3704" spans="1:2" x14ac:dyDescent="0.35">
      <c r="A3704" s="1">
        <v>41345</v>
      </c>
      <c r="B3704">
        <v>0.17269999999999999</v>
      </c>
    </row>
    <row r="3705" spans="1:2" x14ac:dyDescent="0.35">
      <c r="A3705" s="1">
        <v>41346</v>
      </c>
      <c r="B3705">
        <v>0.17269999999999999</v>
      </c>
    </row>
    <row r="3706" spans="1:2" x14ac:dyDescent="0.35">
      <c r="A3706" s="1">
        <v>41347</v>
      </c>
      <c r="B3706">
        <v>0.17169999999999999</v>
      </c>
    </row>
    <row r="3707" spans="1:2" x14ac:dyDescent="0.35">
      <c r="A3707" s="1">
        <v>41348</v>
      </c>
      <c r="B3707">
        <v>0.17169999999999999</v>
      </c>
    </row>
    <row r="3708" spans="1:2" x14ac:dyDescent="0.35">
      <c r="A3708" s="1">
        <v>41351</v>
      </c>
      <c r="B3708">
        <v>0.17269999999999999</v>
      </c>
    </row>
    <row r="3709" spans="1:2" x14ac:dyDescent="0.35">
      <c r="A3709" s="1">
        <v>41352</v>
      </c>
      <c r="B3709">
        <v>0.17469999999999999</v>
      </c>
    </row>
    <row r="3710" spans="1:2" x14ac:dyDescent="0.35">
      <c r="A3710" s="1">
        <v>41353</v>
      </c>
      <c r="B3710">
        <v>0.17369999999999999</v>
      </c>
    </row>
    <row r="3711" spans="1:2" x14ac:dyDescent="0.35">
      <c r="A3711" s="1">
        <v>41354</v>
      </c>
      <c r="B3711">
        <v>0.17519999999999999</v>
      </c>
    </row>
    <row r="3712" spans="1:2" x14ac:dyDescent="0.35">
      <c r="A3712" s="1">
        <v>41355</v>
      </c>
      <c r="B3712">
        <v>0.17519999999999999</v>
      </c>
    </row>
    <row r="3713" spans="1:2" x14ac:dyDescent="0.35">
      <c r="A3713" s="1">
        <v>41358</v>
      </c>
      <c r="B3713">
        <v>0.17519999999999999</v>
      </c>
    </row>
    <row r="3714" spans="1:2" x14ac:dyDescent="0.35">
      <c r="A3714" s="1">
        <v>41359</v>
      </c>
      <c r="B3714">
        <v>0.1762</v>
      </c>
    </row>
    <row r="3715" spans="1:2" x14ac:dyDescent="0.35">
      <c r="A3715" s="1">
        <v>41360</v>
      </c>
      <c r="B3715">
        <v>0.17519999999999999</v>
      </c>
    </row>
    <row r="3716" spans="1:2" x14ac:dyDescent="0.35">
      <c r="A3716" s="1">
        <v>41361</v>
      </c>
      <c r="B3716">
        <v>0.17519999999999999</v>
      </c>
    </row>
    <row r="3717" spans="1:2" x14ac:dyDescent="0.35">
      <c r="A3717" s="1">
        <v>41362</v>
      </c>
      <c r="B3717">
        <v>0.17519999999999999</v>
      </c>
    </row>
    <row r="3718" spans="1:2" x14ac:dyDescent="0.35">
      <c r="A3718" s="1">
        <v>41365</v>
      </c>
      <c r="B3718">
        <v>0.17519999999999999</v>
      </c>
    </row>
    <row r="3719" spans="1:2" x14ac:dyDescent="0.35">
      <c r="A3719" s="1">
        <v>41366</v>
      </c>
      <c r="B3719">
        <v>0.17519999999999999</v>
      </c>
    </row>
    <row r="3720" spans="1:2" x14ac:dyDescent="0.35">
      <c r="A3720" s="1">
        <v>41367</v>
      </c>
      <c r="B3720">
        <v>0.17119999999999999</v>
      </c>
    </row>
    <row r="3721" spans="1:2" x14ac:dyDescent="0.35">
      <c r="A3721" s="1">
        <v>41368</v>
      </c>
      <c r="B3721">
        <v>0.17119999999999999</v>
      </c>
    </row>
    <row r="3722" spans="1:2" x14ac:dyDescent="0.35">
      <c r="A3722" s="1">
        <v>41369</v>
      </c>
      <c r="B3722">
        <v>0.17119999999999999</v>
      </c>
    </row>
    <row r="3723" spans="1:2" x14ac:dyDescent="0.35">
      <c r="A3723" s="1">
        <v>41372</v>
      </c>
      <c r="B3723">
        <v>0.17169999999999999</v>
      </c>
    </row>
    <row r="3724" spans="1:2" x14ac:dyDescent="0.35">
      <c r="A3724" s="1">
        <v>41373</v>
      </c>
      <c r="B3724">
        <v>0.17269999999999999</v>
      </c>
    </row>
    <row r="3725" spans="1:2" x14ac:dyDescent="0.35">
      <c r="A3725" s="1">
        <v>41374</v>
      </c>
      <c r="B3725">
        <v>0.17269999999999999</v>
      </c>
    </row>
    <row r="3726" spans="1:2" x14ac:dyDescent="0.35">
      <c r="A3726" s="1">
        <v>41375</v>
      </c>
      <c r="B3726">
        <v>0.17419999999999999</v>
      </c>
    </row>
    <row r="3727" spans="1:2" x14ac:dyDescent="0.35">
      <c r="A3727" s="1">
        <v>41376</v>
      </c>
      <c r="B3727">
        <v>0.17519999999999999</v>
      </c>
    </row>
    <row r="3728" spans="1:2" x14ac:dyDescent="0.35">
      <c r="A3728" s="1">
        <v>41379</v>
      </c>
      <c r="B3728">
        <v>0.17519999999999999</v>
      </c>
    </row>
    <row r="3729" spans="1:2" x14ac:dyDescent="0.35">
      <c r="A3729" s="1">
        <v>41380</v>
      </c>
      <c r="B3729">
        <v>0.17419999999999999</v>
      </c>
    </row>
    <row r="3730" spans="1:2" x14ac:dyDescent="0.35">
      <c r="A3730" s="1">
        <v>41381</v>
      </c>
      <c r="B3730">
        <v>0.17469999999999999</v>
      </c>
    </row>
    <row r="3731" spans="1:2" x14ac:dyDescent="0.35">
      <c r="A3731" s="1">
        <v>41382</v>
      </c>
      <c r="B3731">
        <v>0.17469999999999999</v>
      </c>
    </row>
    <row r="3732" spans="1:2" x14ac:dyDescent="0.35">
      <c r="A3732" s="1">
        <v>41383</v>
      </c>
      <c r="B3732">
        <v>0.17369999999999999</v>
      </c>
    </row>
    <row r="3733" spans="1:2" x14ac:dyDescent="0.35">
      <c r="A3733" s="1">
        <v>41386</v>
      </c>
      <c r="B3733">
        <v>0.17169999999999999</v>
      </c>
    </row>
    <row r="3734" spans="1:2" x14ac:dyDescent="0.35">
      <c r="A3734" s="1">
        <v>41387</v>
      </c>
      <c r="B3734">
        <v>0.17169999999999999</v>
      </c>
    </row>
    <row r="3735" spans="1:2" x14ac:dyDescent="0.35">
      <c r="A3735" s="1">
        <v>41388</v>
      </c>
      <c r="B3735">
        <v>0.16969999999999999</v>
      </c>
    </row>
    <row r="3736" spans="1:2" x14ac:dyDescent="0.35">
      <c r="A3736" s="1">
        <v>41389</v>
      </c>
      <c r="B3736">
        <v>0.16919999999999999</v>
      </c>
    </row>
    <row r="3737" spans="1:2" x14ac:dyDescent="0.35">
      <c r="A3737" s="1">
        <v>41390</v>
      </c>
      <c r="B3737">
        <v>0.16919999999999999</v>
      </c>
    </row>
    <row r="3738" spans="1:2" x14ac:dyDescent="0.35">
      <c r="A3738" s="1">
        <v>41393</v>
      </c>
      <c r="B3738">
        <v>0.16819999999999999</v>
      </c>
    </row>
    <row r="3739" spans="1:2" x14ac:dyDescent="0.35">
      <c r="A3739" s="1">
        <v>41394</v>
      </c>
      <c r="B3739">
        <v>0.16669999999999999</v>
      </c>
    </row>
    <row r="3740" spans="1:2" x14ac:dyDescent="0.35">
      <c r="A3740" s="1">
        <v>41395</v>
      </c>
      <c r="B3740">
        <v>0.16669999999999999</v>
      </c>
    </row>
    <row r="3741" spans="1:2" x14ac:dyDescent="0.35">
      <c r="A3741" s="1">
        <v>41396</v>
      </c>
      <c r="B3741">
        <v>0.16769999999999999</v>
      </c>
    </row>
    <row r="3742" spans="1:2" x14ac:dyDescent="0.35">
      <c r="A3742" s="1">
        <v>41397</v>
      </c>
      <c r="B3742">
        <v>0.16719999999999999</v>
      </c>
    </row>
    <row r="3743" spans="1:2" x14ac:dyDescent="0.35">
      <c r="A3743" s="1">
        <v>41400</v>
      </c>
      <c r="B3743">
        <v>0.16719999999999999</v>
      </c>
    </row>
    <row r="3744" spans="1:2" x14ac:dyDescent="0.35">
      <c r="A3744" s="1">
        <v>41401</v>
      </c>
      <c r="B3744">
        <v>0.16719999999999999</v>
      </c>
    </row>
    <row r="3745" spans="1:2" x14ac:dyDescent="0.35">
      <c r="A3745" s="1">
        <v>41402</v>
      </c>
      <c r="B3745">
        <v>0.16769999999999999</v>
      </c>
    </row>
    <row r="3746" spans="1:2" x14ac:dyDescent="0.35">
      <c r="A3746" s="1">
        <v>41403</v>
      </c>
      <c r="B3746">
        <v>0.16719999999999999</v>
      </c>
    </row>
    <row r="3747" spans="1:2" x14ac:dyDescent="0.35">
      <c r="A3747" s="1">
        <v>41404</v>
      </c>
      <c r="B3747">
        <v>0.16470000000000001</v>
      </c>
    </row>
    <row r="3748" spans="1:2" x14ac:dyDescent="0.35">
      <c r="A3748" s="1">
        <v>41407</v>
      </c>
      <c r="B3748">
        <v>0.16520000000000001</v>
      </c>
    </row>
    <row r="3749" spans="1:2" x14ac:dyDescent="0.35">
      <c r="A3749" s="1">
        <v>41408</v>
      </c>
      <c r="B3749">
        <v>0.16520000000000001</v>
      </c>
    </row>
    <row r="3750" spans="1:2" x14ac:dyDescent="0.35">
      <c r="A3750" s="1">
        <v>41409</v>
      </c>
      <c r="B3750">
        <v>0.16520000000000001</v>
      </c>
    </row>
    <row r="3751" spans="1:2" x14ac:dyDescent="0.35">
      <c r="A3751" s="1">
        <v>41410</v>
      </c>
      <c r="B3751">
        <v>0.16520000000000001</v>
      </c>
    </row>
    <row r="3752" spans="1:2" x14ac:dyDescent="0.35">
      <c r="A3752" s="1">
        <v>41411</v>
      </c>
      <c r="B3752">
        <v>0.16370999999999999</v>
      </c>
    </row>
    <row r="3753" spans="1:2" x14ac:dyDescent="0.35">
      <c r="A3753" s="1">
        <v>41414</v>
      </c>
      <c r="B3753">
        <v>0.16391</v>
      </c>
    </row>
    <row r="3754" spans="1:2" x14ac:dyDescent="0.35">
      <c r="A3754" s="1">
        <v>41415</v>
      </c>
      <c r="B3754">
        <v>0.16370999999999999</v>
      </c>
    </row>
    <row r="3755" spans="1:2" x14ac:dyDescent="0.35">
      <c r="A3755" s="1">
        <v>41416</v>
      </c>
      <c r="B3755">
        <v>0.16270999999999999</v>
      </c>
    </row>
    <row r="3756" spans="1:2" x14ac:dyDescent="0.35">
      <c r="A3756" s="1">
        <v>41417</v>
      </c>
      <c r="B3756">
        <v>0.16070999999999999</v>
      </c>
    </row>
    <row r="3757" spans="1:2" x14ac:dyDescent="0.35">
      <c r="A3757" s="1">
        <v>41418</v>
      </c>
      <c r="B3757">
        <v>0.15920999999999999</v>
      </c>
    </row>
    <row r="3758" spans="1:2" x14ac:dyDescent="0.35">
      <c r="A3758" s="1">
        <v>41421</v>
      </c>
      <c r="B3758">
        <v>0.15920999999999999</v>
      </c>
    </row>
    <row r="3759" spans="1:2" x14ac:dyDescent="0.35">
      <c r="A3759" s="1">
        <v>41422</v>
      </c>
      <c r="B3759">
        <v>0.15920999999999999</v>
      </c>
    </row>
    <row r="3760" spans="1:2" x14ac:dyDescent="0.35">
      <c r="A3760" s="1">
        <v>41423</v>
      </c>
      <c r="B3760">
        <v>0.15970999999999999</v>
      </c>
    </row>
    <row r="3761" spans="1:2" x14ac:dyDescent="0.35">
      <c r="A3761" s="1">
        <v>41424</v>
      </c>
      <c r="B3761">
        <v>0.15951000000000001</v>
      </c>
    </row>
    <row r="3762" spans="1:2" x14ac:dyDescent="0.35">
      <c r="A3762" s="1">
        <v>41425</v>
      </c>
      <c r="B3762">
        <v>0.15901000000000001</v>
      </c>
    </row>
    <row r="3763" spans="1:2" x14ac:dyDescent="0.35">
      <c r="A3763" s="1">
        <v>41428</v>
      </c>
      <c r="B3763">
        <v>0.15851000000000001</v>
      </c>
    </row>
    <row r="3764" spans="1:2" x14ac:dyDescent="0.35">
      <c r="A3764" s="1">
        <v>41429</v>
      </c>
      <c r="B3764">
        <v>0.15851000000000001</v>
      </c>
    </row>
    <row r="3765" spans="1:2" x14ac:dyDescent="0.35">
      <c r="A3765" s="1">
        <v>41430</v>
      </c>
      <c r="B3765">
        <v>0.15851000000000001</v>
      </c>
    </row>
    <row r="3766" spans="1:2" x14ac:dyDescent="0.35">
      <c r="A3766" s="1">
        <v>41431</v>
      </c>
      <c r="B3766">
        <v>0.15851000000000001</v>
      </c>
    </row>
    <row r="3767" spans="1:2" x14ac:dyDescent="0.35">
      <c r="A3767" s="1">
        <v>41432</v>
      </c>
      <c r="B3767">
        <v>0.15851000000000001</v>
      </c>
    </row>
    <row r="3768" spans="1:2" x14ac:dyDescent="0.35">
      <c r="A3768" s="1">
        <v>41435</v>
      </c>
      <c r="B3768">
        <v>0.15851000000000001</v>
      </c>
    </row>
    <row r="3769" spans="1:2" x14ac:dyDescent="0.35">
      <c r="A3769" s="1">
        <v>41436</v>
      </c>
      <c r="B3769">
        <v>0.15851000000000001</v>
      </c>
    </row>
    <row r="3770" spans="1:2" x14ac:dyDescent="0.35">
      <c r="A3770" s="1">
        <v>41437</v>
      </c>
      <c r="B3770">
        <v>0.15951000000000001</v>
      </c>
    </row>
    <row r="3771" spans="1:2" x14ac:dyDescent="0.35">
      <c r="A3771" s="1">
        <v>41438</v>
      </c>
      <c r="B3771">
        <v>0.15901000000000001</v>
      </c>
    </row>
    <row r="3772" spans="1:2" x14ac:dyDescent="0.35">
      <c r="A3772" s="1">
        <v>41439</v>
      </c>
      <c r="B3772">
        <v>0.15901000000000001</v>
      </c>
    </row>
    <row r="3773" spans="1:2" x14ac:dyDescent="0.35">
      <c r="A3773" s="1">
        <v>41442</v>
      </c>
      <c r="B3773">
        <v>0.15901000000000001</v>
      </c>
    </row>
    <row r="3774" spans="1:2" x14ac:dyDescent="0.35">
      <c r="A3774" s="1">
        <v>41443</v>
      </c>
      <c r="B3774">
        <v>0.15981000000000001</v>
      </c>
    </row>
    <row r="3775" spans="1:2" x14ac:dyDescent="0.35">
      <c r="A3775" s="1">
        <v>41444</v>
      </c>
      <c r="B3775">
        <v>0.15981000000000001</v>
      </c>
    </row>
    <row r="3776" spans="1:2" x14ac:dyDescent="0.35">
      <c r="A3776" s="1">
        <v>41445</v>
      </c>
      <c r="B3776">
        <v>0.15901000000000001</v>
      </c>
    </row>
    <row r="3777" spans="1:2" x14ac:dyDescent="0.35">
      <c r="A3777" s="1">
        <v>41446</v>
      </c>
      <c r="B3777">
        <v>0.16001000000000001</v>
      </c>
    </row>
    <row r="3778" spans="1:2" x14ac:dyDescent="0.35">
      <c r="A3778" s="1">
        <v>41449</v>
      </c>
      <c r="B3778">
        <v>0.16250999999999999</v>
      </c>
    </row>
    <row r="3779" spans="1:2" x14ac:dyDescent="0.35">
      <c r="A3779" s="1">
        <v>41450</v>
      </c>
      <c r="B3779">
        <v>0.16070999999999999</v>
      </c>
    </row>
    <row r="3780" spans="1:2" x14ac:dyDescent="0.35">
      <c r="A3780" s="1">
        <v>41451</v>
      </c>
      <c r="B3780">
        <v>0.16370999999999999</v>
      </c>
    </row>
    <row r="3781" spans="1:2" x14ac:dyDescent="0.35">
      <c r="A3781" s="1">
        <v>41452</v>
      </c>
      <c r="B3781">
        <v>0.16051000000000001</v>
      </c>
    </row>
    <row r="3782" spans="1:2" x14ac:dyDescent="0.35">
      <c r="A3782" s="1">
        <v>41453</v>
      </c>
      <c r="B3782">
        <v>0.16073000000000001</v>
      </c>
    </row>
    <row r="3783" spans="1:2" x14ac:dyDescent="0.35">
      <c r="A3783" s="1">
        <v>41456</v>
      </c>
      <c r="B3783">
        <v>0.16073000000000001</v>
      </c>
    </row>
    <row r="3784" spans="1:2" x14ac:dyDescent="0.35">
      <c r="A3784" s="1">
        <v>41457</v>
      </c>
      <c r="B3784">
        <v>0.15923000000000001</v>
      </c>
    </row>
    <row r="3785" spans="1:2" x14ac:dyDescent="0.35">
      <c r="A3785" s="1">
        <v>41458</v>
      </c>
      <c r="B3785">
        <v>0.15923000000000001</v>
      </c>
    </row>
    <row r="3786" spans="1:2" x14ac:dyDescent="0.35">
      <c r="A3786" s="1">
        <v>41459</v>
      </c>
      <c r="B3786">
        <v>0.15953000000000001</v>
      </c>
    </row>
    <row r="3787" spans="1:2" x14ac:dyDescent="0.35">
      <c r="A3787" s="1">
        <v>41460</v>
      </c>
      <c r="B3787">
        <v>0.16003000000000001</v>
      </c>
    </row>
    <row r="3788" spans="1:2" x14ac:dyDescent="0.35">
      <c r="A3788" s="1">
        <v>41463</v>
      </c>
      <c r="B3788">
        <v>0.15873000000000001</v>
      </c>
    </row>
    <row r="3789" spans="1:2" x14ac:dyDescent="0.35">
      <c r="A3789" s="1">
        <v>41464</v>
      </c>
      <c r="B3789">
        <v>0.15823000000000001</v>
      </c>
    </row>
    <row r="3790" spans="1:2" x14ac:dyDescent="0.35">
      <c r="A3790" s="1">
        <v>41465</v>
      </c>
      <c r="B3790">
        <v>0.15773000000000001</v>
      </c>
    </row>
    <row r="3791" spans="1:2" x14ac:dyDescent="0.35">
      <c r="A3791" s="1">
        <v>41466</v>
      </c>
      <c r="B3791">
        <v>0.15883</v>
      </c>
    </row>
    <row r="3792" spans="1:2" x14ac:dyDescent="0.35">
      <c r="A3792" s="1">
        <v>41467</v>
      </c>
      <c r="B3792">
        <v>0.15823000000000001</v>
      </c>
    </row>
    <row r="3793" spans="1:2" x14ac:dyDescent="0.35">
      <c r="A3793" s="1">
        <v>41470</v>
      </c>
      <c r="B3793">
        <v>0.15773000000000001</v>
      </c>
    </row>
    <row r="3794" spans="1:2" x14ac:dyDescent="0.35">
      <c r="A3794" s="1">
        <v>41471</v>
      </c>
      <c r="B3794">
        <v>0.15673000000000001</v>
      </c>
    </row>
    <row r="3795" spans="1:2" x14ac:dyDescent="0.35">
      <c r="A3795" s="1">
        <v>41472</v>
      </c>
      <c r="B3795">
        <v>0.15673000000000001</v>
      </c>
    </row>
    <row r="3796" spans="1:2" x14ac:dyDescent="0.35">
      <c r="A3796" s="1">
        <v>41473</v>
      </c>
      <c r="B3796">
        <v>0.15673000000000001</v>
      </c>
    </row>
    <row r="3797" spans="1:2" x14ac:dyDescent="0.35">
      <c r="A3797" s="1">
        <v>41474</v>
      </c>
      <c r="B3797">
        <v>0.15423000000000001</v>
      </c>
    </row>
    <row r="3798" spans="1:2" x14ac:dyDescent="0.35">
      <c r="A3798" s="1">
        <v>41477</v>
      </c>
      <c r="B3798">
        <v>0.15373000000000001</v>
      </c>
    </row>
    <row r="3799" spans="1:2" x14ac:dyDescent="0.35">
      <c r="A3799" s="1">
        <v>41478</v>
      </c>
      <c r="B3799">
        <v>0.15373000000000001</v>
      </c>
    </row>
    <row r="3800" spans="1:2" x14ac:dyDescent="0.35">
      <c r="A3800" s="1">
        <v>41479</v>
      </c>
      <c r="B3800">
        <v>0.15423000000000001</v>
      </c>
    </row>
    <row r="3801" spans="1:2" x14ac:dyDescent="0.35">
      <c r="A3801" s="1">
        <v>41480</v>
      </c>
      <c r="B3801">
        <v>0.15151999999999999</v>
      </c>
    </row>
    <row r="3802" spans="1:2" x14ac:dyDescent="0.35">
      <c r="A3802" s="1">
        <v>41481</v>
      </c>
      <c r="B3802">
        <v>0.1515</v>
      </c>
    </row>
    <row r="3803" spans="1:2" x14ac:dyDescent="0.35">
      <c r="A3803" s="1">
        <v>41484</v>
      </c>
      <c r="B3803">
        <v>0.15217</v>
      </c>
    </row>
    <row r="3804" spans="1:2" x14ac:dyDescent="0.35">
      <c r="A3804" s="1">
        <v>41485</v>
      </c>
      <c r="B3804">
        <v>0.15082999999999999</v>
      </c>
    </row>
    <row r="3805" spans="1:2" x14ac:dyDescent="0.35">
      <c r="A3805" s="1">
        <v>41486</v>
      </c>
      <c r="B3805">
        <v>0.15032999999999999</v>
      </c>
    </row>
    <row r="3806" spans="1:2" x14ac:dyDescent="0.35">
      <c r="A3806" s="1">
        <v>41487</v>
      </c>
      <c r="B3806">
        <v>0.15032999999999999</v>
      </c>
    </row>
    <row r="3807" spans="1:2" x14ac:dyDescent="0.35">
      <c r="A3807" s="1">
        <v>41488</v>
      </c>
      <c r="B3807">
        <v>0.15032999999999999</v>
      </c>
    </row>
    <row r="3808" spans="1:2" x14ac:dyDescent="0.35">
      <c r="A3808" s="1">
        <v>41491</v>
      </c>
      <c r="B3808">
        <v>0.15032999999999999</v>
      </c>
    </row>
    <row r="3809" spans="1:2" x14ac:dyDescent="0.35">
      <c r="A3809" s="1">
        <v>41492</v>
      </c>
      <c r="B3809">
        <v>0.15032999999999999</v>
      </c>
    </row>
    <row r="3810" spans="1:2" x14ac:dyDescent="0.35">
      <c r="A3810" s="1">
        <v>41493</v>
      </c>
      <c r="B3810">
        <v>0.14982999999999999</v>
      </c>
    </row>
    <row r="3811" spans="1:2" x14ac:dyDescent="0.35">
      <c r="A3811" s="1">
        <v>41494</v>
      </c>
      <c r="B3811">
        <v>0.151</v>
      </c>
    </row>
    <row r="3812" spans="1:2" x14ac:dyDescent="0.35">
      <c r="A3812" s="1">
        <v>41495</v>
      </c>
      <c r="B3812">
        <v>0.15032999999999999</v>
      </c>
    </row>
    <row r="3813" spans="1:2" x14ac:dyDescent="0.35">
      <c r="A3813" s="1">
        <v>41498</v>
      </c>
      <c r="B3813">
        <v>0.14982999999999999</v>
      </c>
    </row>
    <row r="3814" spans="1:2" x14ac:dyDescent="0.35">
      <c r="A3814" s="1">
        <v>41499</v>
      </c>
      <c r="B3814">
        <v>0.14982999999999999</v>
      </c>
    </row>
    <row r="3815" spans="1:2" x14ac:dyDescent="0.35">
      <c r="A3815" s="1">
        <v>41500</v>
      </c>
      <c r="B3815">
        <v>0.14982999999999999</v>
      </c>
    </row>
    <row r="3816" spans="1:2" x14ac:dyDescent="0.35">
      <c r="A3816" s="1">
        <v>41501</v>
      </c>
      <c r="B3816">
        <v>0.14882999999999999</v>
      </c>
    </row>
    <row r="3817" spans="1:2" x14ac:dyDescent="0.35">
      <c r="A3817" s="1">
        <v>41502</v>
      </c>
      <c r="B3817">
        <v>0.14882999999999999</v>
      </c>
    </row>
    <row r="3818" spans="1:2" x14ac:dyDescent="0.35">
      <c r="A3818" s="1">
        <v>41505</v>
      </c>
      <c r="B3818">
        <v>0.14832999999999999</v>
      </c>
    </row>
    <row r="3819" spans="1:2" x14ac:dyDescent="0.35">
      <c r="A3819" s="1">
        <v>41506</v>
      </c>
      <c r="B3819">
        <v>0.14882999999999999</v>
      </c>
    </row>
    <row r="3820" spans="1:2" x14ac:dyDescent="0.35">
      <c r="A3820" s="1">
        <v>41507</v>
      </c>
      <c r="B3820">
        <v>0.14882999999999999</v>
      </c>
    </row>
    <row r="3821" spans="1:2" x14ac:dyDescent="0.35">
      <c r="A3821" s="1">
        <v>41508</v>
      </c>
      <c r="B3821">
        <v>0.14832999999999999</v>
      </c>
    </row>
    <row r="3822" spans="1:2" x14ac:dyDescent="0.35">
      <c r="A3822" s="1">
        <v>41509</v>
      </c>
      <c r="B3822">
        <v>0.14832999999999999</v>
      </c>
    </row>
    <row r="3823" spans="1:2" x14ac:dyDescent="0.35">
      <c r="A3823" s="1">
        <v>41512</v>
      </c>
      <c r="B3823">
        <v>0.14832999999999999</v>
      </c>
    </row>
    <row r="3824" spans="1:2" x14ac:dyDescent="0.35">
      <c r="A3824" s="1">
        <v>41513</v>
      </c>
      <c r="B3824">
        <v>0.14832999999999999</v>
      </c>
    </row>
    <row r="3825" spans="1:2" x14ac:dyDescent="0.35">
      <c r="A3825" s="1">
        <v>41514</v>
      </c>
      <c r="B3825">
        <v>0.14832999999999999</v>
      </c>
    </row>
    <row r="3826" spans="1:2" x14ac:dyDescent="0.35">
      <c r="A3826" s="1">
        <v>41515</v>
      </c>
      <c r="B3826">
        <v>0.14882999999999999</v>
      </c>
    </row>
    <row r="3827" spans="1:2" x14ac:dyDescent="0.35">
      <c r="A3827" s="1">
        <v>41516</v>
      </c>
      <c r="B3827">
        <v>0.14782999999999999</v>
      </c>
    </row>
    <row r="3828" spans="1:2" x14ac:dyDescent="0.35">
      <c r="A3828" s="1">
        <v>41519</v>
      </c>
      <c r="B3828">
        <v>0.14782999999999999</v>
      </c>
    </row>
    <row r="3829" spans="1:2" x14ac:dyDescent="0.35">
      <c r="A3829" s="1">
        <v>41520</v>
      </c>
      <c r="B3829">
        <v>0.14782999999999999</v>
      </c>
    </row>
    <row r="3830" spans="1:2" x14ac:dyDescent="0.35">
      <c r="A3830" s="1">
        <v>41521</v>
      </c>
      <c r="B3830">
        <v>0.14782999999999999</v>
      </c>
    </row>
    <row r="3831" spans="1:2" x14ac:dyDescent="0.35">
      <c r="A3831" s="1">
        <v>41522</v>
      </c>
      <c r="B3831">
        <v>0.14796999999999999</v>
      </c>
    </row>
    <row r="3832" spans="1:2" x14ac:dyDescent="0.35">
      <c r="A3832" s="1">
        <v>41523</v>
      </c>
      <c r="B3832">
        <v>0.14746999999999999</v>
      </c>
    </row>
    <row r="3833" spans="1:2" x14ac:dyDescent="0.35">
      <c r="A3833" s="1">
        <v>41526</v>
      </c>
      <c r="B3833">
        <v>0.14837</v>
      </c>
    </row>
    <row r="3834" spans="1:2" x14ac:dyDescent="0.35">
      <c r="A3834" s="1">
        <v>41527</v>
      </c>
      <c r="B3834">
        <v>0.14746999999999999</v>
      </c>
    </row>
    <row r="3835" spans="1:2" x14ac:dyDescent="0.35">
      <c r="A3835" s="1">
        <v>41528</v>
      </c>
      <c r="B3835">
        <v>0.14546999999999999</v>
      </c>
    </row>
    <row r="3836" spans="1:2" x14ac:dyDescent="0.35">
      <c r="A3836" s="1">
        <v>41529</v>
      </c>
      <c r="B3836">
        <v>0.14607000000000001</v>
      </c>
    </row>
    <row r="3837" spans="1:2" x14ac:dyDescent="0.35">
      <c r="A3837" s="1">
        <v>41530</v>
      </c>
      <c r="B3837">
        <v>0.14297000000000001</v>
      </c>
    </row>
    <row r="3838" spans="1:2" x14ac:dyDescent="0.35">
      <c r="A3838" s="1">
        <v>41533</v>
      </c>
      <c r="B3838">
        <v>0.14185</v>
      </c>
    </row>
    <row r="3839" spans="1:2" x14ac:dyDescent="0.35">
      <c r="A3839" s="1">
        <v>41534</v>
      </c>
      <c r="B3839">
        <v>0.14000000000000001</v>
      </c>
    </row>
    <row r="3840" spans="1:2" x14ac:dyDescent="0.35">
      <c r="A3840" s="1">
        <v>41535</v>
      </c>
      <c r="B3840">
        <v>0.14000000000000001</v>
      </c>
    </row>
    <row r="3841" spans="1:2" x14ac:dyDescent="0.35">
      <c r="A3841" s="1">
        <v>41536</v>
      </c>
      <c r="B3841">
        <v>0.13950000000000001</v>
      </c>
    </row>
    <row r="3842" spans="1:2" x14ac:dyDescent="0.35">
      <c r="A3842" s="1">
        <v>41537</v>
      </c>
      <c r="B3842">
        <v>0.14015</v>
      </c>
    </row>
    <row r="3843" spans="1:2" x14ac:dyDescent="0.35">
      <c r="A3843" s="1">
        <v>41540</v>
      </c>
      <c r="B3843">
        <v>0.14000000000000001</v>
      </c>
    </row>
    <row r="3844" spans="1:2" x14ac:dyDescent="0.35">
      <c r="A3844" s="1">
        <v>41541</v>
      </c>
      <c r="B3844">
        <v>0.13950000000000001</v>
      </c>
    </row>
    <row r="3845" spans="1:2" x14ac:dyDescent="0.35">
      <c r="A3845" s="1">
        <v>41542</v>
      </c>
      <c r="B3845">
        <v>0.13950000000000001</v>
      </c>
    </row>
    <row r="3846" spans="1:2" x14ac:dyDescent="0.35">
      <c r="A3846" s="1">
        <v>41543</v>
      </c>
      <c r="B3846">
        <v>0.13950000000000001</v>
      </c>
    </row>
    <row r="3847" spans="1:2" x14ac:dyDescent="0.35">
      <c r="A3847" s="1">
        <v>41544</v>
      </c>
      <c r="B3847">
        <v>0.1394</v>
      </c>
    </row>
    <row r="3848" spans="1:2" x14ac:dyDescent="0.35">
      <c r="A3848" s="1">
        <v>41547</v>
      </c>
      <c r="B3848">
        <v>0.13919999999999999</v>
      </c>
    </row>
    <row r="3849" spans="1:2" x14ac:dyDescent="0.35">
      <c r="A3849" s="1">
        <v>41548</v>
      </c>
      <c r="B3849">
        <v>0.13800000000000001</v>
      </c>
    </row>
    <row r="3850" spans="1:2" x14ac:dyDescent="0.35">
      <c r="A3850" s="1">
        <v>41549</v>
      </c>
      <c r="B3850">
        <v>0.1366</v>
      </c>
    </row>
    <row r="3851" spans="1:2" x14ac:dyDescent="0.35">
      <c r="A3851" s="1">
        <v>41550</v>
      </c>
      <c r="B3851">
        <v>0.13555</v>
      </c>
    </row>
    <row r="3852" spans="1:2" x14ac:dyDescent="0.35">
      <c r="A3852" s="1">
        <v>41551</v>
      </c>
      <c r="B3852">
        <v>0.13525000000000001</v>
      </c>
    </row>
    <row r="3853" spans="1:2" x14ac:dyDescent="0.35">
      <c r="A3853" s="1">
        <v>41554</v>
      </c>
      <c r="B3853">
        <v>0.1371</v>
      </c>
    </row>
    <row r="3854" spans="1:2" x14ac:dyDescent="0.35">
      <c r="A3854" s="1">
        <v>41555</v>
      </c>
      <c r="B3854">
        <v>0.13764999999999999</v>
      </c>
    </row>
    <row r="3855" spans="1:2" x14ac:dyDescent="0.35">
      <c r="A3855" s="1">
        <v>41556</v>
      </c>
      <c r="B3855">
        <v>0.13930000000000001</v>
      </c>
    </row>
    <row r="3856" spans="1:2" x14ac:dyDescent="0.35">
      <c r="A3856" s="1">
        <v>41557</v>
      </c>
      <c r="B3856">
        <v>0.13880000000000001</v>
      </c>
    </row>
    <row r="3857" spans="1:2" x14ac:dyDescent="0.35">
      <c r="A3857" s="1">
        <v>41558</v>
      </c>
      <c r="B3857">
        <v>0.13950000000000001</v>
      </c>
    </row>
    <row r="3858" spans="1:2" x14ac:dyDescent="0.35">
      <c r="A3858" s="1">
        <v>41561</v>
      </c>
      <c r="B3858">
        <v>0.1419</v>
      </c>
    </row>
    <row r="3859" spans="1:2" x14ac:dyDescent="0.35">
      <c r="A3859" s="1">
        <v>41562</v>
      </c>
      <c r="B3859">
        <v>0.1394</v>
      </c>
    </row>
    <row r="3860" spans="1:2" x14ac:dyDescent="0.35">
      <c r="A3860" s="1">
        <v>41563</v>
      </c>
      <c r="B3860">
        <v>0.13925000000000001</v>
      </c>
    </row>
    <row r="3861" spans="1:2" x14ac:dyDescent="0.35">
      <c r="A3861" s="1">
        <v>41564</v>
      </c>
      <c r="B3861">
        <v>0.1358</v>
      </c>
    </row>
    <row r="3862" spans="1:2" x14ac:dyDescent="0.35">
      <c r="A3862" s="1">
        <v>41565</v>
      </c>
      <c r="B3862">
        <v>0.13575000000000001</v>
      </c>
    </row>
    <row r="3863" spans="1:2" x14ac:dyDescent="0.35">
      <c r="A3863" s="1">
        <v>41568</v>
      </c>
      <c r="B3863">
        <v>0.13739999999999999</v>
      </c>
    </row>
    <row r="3864" spans="1:2" x14ac:dyDescent="0.35">
      <c r="A3864" s="1">
        <v>41569</v>
      </c>
      <c r="B3864">
        <v>0.13785</v>
      </c>
    </row>
    <row r="3865" spans="1:2" x14ac:dyDescent="0.35">
      <c r="A3865" s="1">
        <v>41570</v>
      </c>
      <c r="B3865">
        <v>0.1389</v>
      </c>
    </row>
    <row r="3866" spans="1:2" x14ac:dyDescent="0.35">
      <c r="A3866" s="1">
        <v>41571</v>
      </c>
      <c r="B3866">
        <v>0.13300000000000001</v>
      </c>
    </row>
    <row r="3867" spans="1:2" x14ac:dyDescent="0.35">
      <c r="A3867" s="1">
        <v>41572</v>
      </c>
      <c r="B3867">
        <v>0.13350000000000001</v>
      </c>
    </row>
    <row r="3868" spans="1:2" x14ac:dyDescent="0.35">
      <c r="A3868" s="1">
        <v>41575</v>
      </c>
      <c r="B3868">
        <v>0.1358</v>
      </c>
    </row>
    <row r="3869" spans="1:2" x14ac:dyDescent="0.35">
      <c r="A3869" s="1">
        <v>41576</v>
      </c>
      <c r="B3869">
        <v>0.1348</v>
      </c>
    </row>
    <row r="3870" spans="1:2" x14ac:dyDescent="0.35">
      <c r="A3870" s="1">
        <v>41577</v>
      </c>
      <c r="B3870">
        <v>0.13235</v>
      </c>
    </row>
    <row r="3871" spans="1:2" x14ac:dyDescent="0.35">
      <c r="A3871" s="1">
        <v>41578</v>
      </c>
      <c r="B3871">
        <v>0.13025</v>
      </c>
    </row>
    <row r="3872" spans="1:2" x14ac:dyDescent="0.35">
      <c r="A3872" s="1">
        <v>41579</v>
      </c>
      <c r="B3872">
        <v>0.13039999999999999</v>
      </c>
    </row>
    <row r="3873" spans="1:2" x14ac:dyDescent="0.35">
      <c r="A3873" s="1">
        <v>41582</v>
      </c>
      <c r="B3873">
        <v>0.13255</v>
      </c>
    </row>
    <row r="3874" spans="1:2" x14ac:dyDescent="0.35">
      <c r="A3874" s="1">
        <v>41583</v>
      </c>
      <c r="B3874">
        <v>0.1328</v>
      </c>
    </row>
    <row r="3875" spans="1:2" x14ac:dyDescent="0.35">
      <c r="A3875" s="1">
        <v>41584</v>
      </c>
      <c r="B3875">
        <v>0.12725</v>
      </c>
    </row>
    <row r="3876" spans="1:2" x14ac:dyDescent="0.35">
      <c r="A3876" s="1">
        <v>41585</v>
      </c>
      <c r="B3876">
        <v>0.12715000000000001</v>
      </c>
    </row>
    <row r="3877" spans="1:2" x14ac:dyDescent="0.35">
      <c r="A3877" s="1">
        <v>41586</v>
      </c>
      <c r="B3877">
        <v>0.12715000000000001</v>
      </c>
    </row>
    <row r="3878" spans="1:2" x14ac:dyDescent="0.35">
      <c r="A3878" s="1">
        <v>41589</v>
      </c>
      <c r="B3878">
        <v>0.1313</v>
      </c>
    </row>
    <row r="3879" spans="1:2" x14ac:dyDescent="0.35">
      <c r="A3879" s="1">
        <v>41590</v>
      </c>
      <c r="B3879">
        <v>0.1265</v>
      </c>
    </row>
    <row r="3880" spans="1:2" x14ac:dyDescent="0.35">
      <c r="A3880" s="1">
        <v>41591</v>
      </c>
      <c r="B3880">
        <v>0.1275</v>
      </c>
    </row>
    <row r="3881" spans="1:2" x14ac:dyDescent="0.35">
      <c r="A3881" s="1">
        <v>41592</v>
      </c>
      <c r="B3881">
        <v>0.1275</v>
      </c>
    </row>
    <row r="3882" spans="1:2" x14ac:dyDescent="0.35">
      <c r="A3882" s="1">
        <v>41593</v>
      </c>
      <c r="B3882">
        <v>0.12925</v>
      </c>
    </row>
    <row r="3883" spans="1:2" x14ac:dyDescent="0.35">
      <c r="A3883" s="1">
        <v>41596</v>
      </c>
      <c r="B3883">
        <v>0.13025</v>
      </c>
    </row>
    <row r="3884" spans="1:2" x14ac:dyDescent="0.35">
      <c r="A3884" s="1">
        <v>41597</v>
      </c>
      <c r="B3884">
        <v>0.129</v>
      </c>
    </row>
    <row r="3885" spans="1:2" x14ac:dyDescent="0.35">
      <c r="A3885" s="1">
        <v>41598</v>
      </c>
      <c r="B3885">
        <v>0.129</v>
      </c>
    </row>
    <row r="3886" spans="1:2" x14ac:dyDescent="0.35">
      <c r="A3886" s="1">
        <v>41599</v>
      </c>
      <c r="B3886">
        <v>0.12875</v>
      </c>
    </row>
    <row r="3887" spans="1:2" x14ac:dyDescent="0.35">
      <c r="A3887" s="1">
        <v>41600</v>
      </c>
      <c r="B3887">
        <v>0.12875</v>
      </c>
    </row>
    <row r="3888" spans="1:2" x14ac:dyDescent="0.35">
      <c r="A3888" s="1">
        <v>41603</v>
      </c>
      <c r="B3888">
        <v>0.12825</v>
      </c>
    </row>
    <row r="3889" spans="1:2" x14ac:dyDescent="0.35">
      <c r="A3889" s="1">
        <v>41604</v>
      </c>
      <c r="B3889">
        <v>0.13014999999999999</v>
      </c>
    </row>
    <row r="3890" spans="1:2" x14ac:dyDescent="0.35">
      <c r="A3890" s="1">
        <v>41605</v>
      </c>
      <c r="B3890">
        <v>0.13195000000000001</v>
      </c>
    </row>
    <row r="3891" spans="1:2" x14ac:dyDescent="0.35">
      <c r="A3891" s="1">
        <v>41606</v>
      </c>
      <c r="B3891">
        <v>0.12964999999999999</v>
      </c>
    </row>
    <row r="3892" spans="1:2" x14ac:dyDescent="0.35">
      <c r="A3892" s="1">
        <v>41607</v>
      </c>
      <c r="B3892">
        <v>0.12790000000000001</v>
      </c>
    </row>
    <row r="3893" spans="1:2" x14ac:dyDescent="0.35">
      <c r="A3893" s="1">
        <v>41610</v>
      </c>
      <c r="B3893">
        <v>0.1265</v>
      </c>
    </row>
    <row r="3894" spans="1:2" x14ac:dyDescent="0.35">
      <c r="A3894" s="1">
        <v>41611</v>
      </c>
      <c r="B3894">
        <v>0.127</v>
      </c>
    </row>
    <row r="3895" spans="1:2" x14ac:dyDescent="0.35">
      <c r="A3895" s="1">
        <v>41612</v>
      </c>
      <c r="B3895">
        <v>0.12734999999999999</v>
      </c>
    </row>
    <row r="3896" spans="1:2" x14ac:dyDescent="0.35">
      <c r="A3896" s="1">
        <v>41613</v>
      </c>
      <c r="B3896">
        <v>0.12790000000000001</v>
      </c>
    </row>
    <row r="3897" spans="1:2" x14ac:dyDescent="0.35">
      <c r="A3897" s="1">
        <v>41614</v>
      </c>
      <c r="B3897">
        <v>0.12759999999999999</v>
      </c>
    </row>
    <row r="3898" spans="1:2" x14ac:dyDescent="0.35">
      <c r="A3898" s="1">
        <v>41617</v>
      </c>
      <c r="B3898">
        <v>0.1265</v>
      </c>
    </row>
    <row r="3899" spans="1:2" x14ac:dyDescent="0.35">
      <c r="A3899" s="1">
        <v>41618</v>
      </c>
      <c r="B3899">
        <v>0.12720000000000001</v>
      </c>
    </row>
    <row r="3900" spans="1:2" x14ac:dyDescent="0.35">
      <c r="A3900" s="1">
        <v>41619</v>
      </c>
      <c r="B3900">
        <v>0.12895000000000001</v>
      </c>
    </row>
    <row r="3901" spans="1:2" x14ac:dyDescent="0.35">
      <c r="A3901" s="1">
        <v>41620</v>
      </c>
      <c r="B3901">
        <v>0.12615000000000001</v>
      </c>
    </row>
    <row r="3902" spans="1:2" x14ac:dyDescent="0.35">
      <c r="A3902" s="1">
        <v>41621</v>
      </c>
      <c r="B3902">
        <v>0.12625</v>
      </c>
    </row>
    <row r="3903" spans="1:2" x14ac:dyDescent="0.35">
      <c r="A3903" s="1">
        <v>41624</v>
      </c>
      <c r="B3903">
        <v>0.12425</v>
      </c>
    </row>
    <row r="3904" spans="1:2" x14ac:dyDescent="0.35">
      <c r="A3904" s="1">
        <v>41625</v>
      </c>
      <c r="B3904">
        <v>0.1245</v>
      </c>
    </row>
    <row r="3905" spans="1:2" x14ac:dyDescent="0.35">
      <c r="A3905" s="1">
        <v>41626</v>
      </c>
      <c r="B3905">
        <v>0.12740000000000001</v>
      </c>
    </row>
    <row r="3906" spans="1:2" x14ac:dyDescent="0.35">
      <c r="A3906" s="1">
        <v>41627</v>
      </c>
      <c r="B3906">
        <v>0.12675</v>
      </c>
    </row>
    <row r="3907" spans="1:2" x14ac:dyDescent="0.35">
      <c r="A3907" s="1">
        <v>41628</v>
      </c>
      <c r="B3907">
        <v>0.12675</v>
      </c>
    </row>
    <row r="3908" spans="1:2" x14ac:dyDescent="0.35">
      <c r="A3908" s="1">
        <v>41631</v>
      </c>
      <c r="B3908">
        <v>0.129</v>
      </c>
    </row>
    <row r="3909" spans="1:2" x14ac:dyDescent="0.35">
      <c r="A3909" s="1">
        <v>41632</v>
      </c>
      <c r="B3909">
        <v>0.13055</v>
      </c>
    </row>
    <row r="3910" spans="1:2" x14ac:dyDescent="0.35">
      <c r="A3910" s="1">
        <v>41633</v>
      </c>
      <c r="B3910">
        <v>0.13055</v>
      </c>
    </row>
    <row r="3911" spans="1:2" x14ac:dyDescent="0.35">
      <c r="A3911" s="1">
        <v>41634</v>
      </c>
      <c r="B3911">
        <v>0.13055</v>
      </c>
    </row>
    <row r="3912" spans="1:2" x14ac:dyDescent="0.35">
      <c r="A3912" s="1">
        <v>41635</v>
      </c>
      <c r="B3912">
        <v>0.12809999999999999</v>
      </c>
    </row>
    <row r="3913" spans="1:2" x14ac:dyDescent="0.35">
      <c r="A3913" s="1">
        <v>41638</v>
      </c>
      <c r="B3913">
        <v>0.12805</v>
      </c>
    </row>
    <row r="3914" spans="1:2" x14ac:dyDescent="0.35">
      <c r="A3914" s="1">
        <v>41639</v>
      </c>
      <c r="B3914">
        <v>0.1293</v>
      </c>
    </row>
    <row r="3915" spans="1:2" x14ac:dyDescent="0.35">
      <c r="A3915" s="1">
        <v>41640</v>
      </c>
      <c r="B3915">
        <v>0.1293</v>
      </c>
    </row>
    <row r="3916" spans="1:2" x14ac:dyDescent="0.35">
      <c r="A3916" s="1">
        <v>41641</v>
      </c>
      <c r="B3916">
        <v>0.1293</v>
      </c>
    </row>
    <row r="3917" spans="1:2" x14ac:dyDescent="0.35">
      <c r="A3917" s="1">
        <v>41642</v>
      </c>
      <c r="B3917">
        <v>0.12445000000000001</v>
      </c>
    </row>
    <row r="3918" spans="1:2" x14ac:dyDescent="0.35">
      <c r="A3918" s="1">
        <v>41645</v>
      </c>
      <c r="B3918">
        <v>0.1225</v>
      </c>
    </row>
    <row r="3919" spans="1:2" x14ac:dyDescent="0.35">
      <c r="A3919" s="1">
        <v>41646</v>
      </c>
      <c r="B3919">
        <v>0.12620000000000001</v>
      </c>
    </row>
    <row r="3920" spans="1:2" x14ac:dyDescent="0.35">
      <c r="A3920" s="1">
        <v>41647</v>
      </c>
      <c r="B3920">
        <v>0.12205000000000001</v>
      </c>
    </row>
    <row r="3921" spans="1:2" x14ac:dyDescent="0.35">
      <c r="A3921" s="1">
        <v>41648</v>
      </c>
      <c r="B3921">
        <v>0.12395</v>
      </c>
    </row>
    <row r="3922" spans="1:2" x14ac:dyDescent="0.35">
      <c r="A3922" s="1">
        <v>41649</v>
      </c>
      <c r="B3922">
        <v>0.1215</v>
      </c>
    </row>
    <row r="3923" spans="1:2" x14ac:dyDescent="0.35">
      <c r="A3923" s="1">
        <v>41652</v>
      </c>
      <c r="B3923">
        <v>0.12575</v>
      </c>
    </row>
    <row r="3924" spans="1:2" x14ac:dyDescent="0.35">
      <c r="A3924" s="1">
        <v>41653</v>
      </c>
      <c r="B3924">
        <v>0.1249</v>
      </c>
    </row>
    <row r="3925" spans="1:2" x14ac:dyDescent="0.35">
      <c r="A3925" s="1">
        <v>41654</v>
      </c>
      <c r="B3925">
        <v>0.11924999999999999</v>
      </c>
    </row>
    <row r="3926" spans="1:2" x14ac:dyDescent="0.35">
      <c r="A3926" s="1">
        <v>41655</v>
      </c>
      <c r="B3926">
        <v>0.11824999999999999</v>
      </c>
    </row>
    <row r="3927" spans="1:2" x14ac:dyDescent="0.35">
      <c r="A3927" s="1">
        <v>41656</v>
      </c>
      <c r="B3927">
        <v>0.11995</v>
      </c>
    </row>
    <row r="3928" spans="1:2" x14ac:dyDescent="0.35">
      <c r="A3928" s="1">
        <v>41659</v>
      </c>
      <c r="B3928">
        <v>0.11799999999999999</v>
      </c>
    </row>
    <row r="3929" spans="1:2" x14ac:dyDescent="0.35">
      <c r="A3929" s="1">
        <v>41660</v>
      </c>
      <c r="B3929">
        <v>0.12</v>
      </c>
    </row>
    <row r="3930" spans="1:2" x14ac:dyDescent="0.35">
      <c r="A3930" s="1">
        <v>41661</v>
      </c>
      <c r="B3930">
        <v>0.11799999999999999</v>
      </c>
    </row>
    <row r="3931" spans="1:2" x14ac:dyDescent="0.35">
      <c r="A3931" s="1">
        <v>41662</v>
      </c>
      <c r="B3931">
        <v>0.12105</v>
      </c>
    </row>
    <row r="3932" spans="1:2" x14ac:dyDescent="0.35">
      <c r="A3932" s="1">
        <v>41663</v>
      </c>
      <c r="B3932">
        <v>0.11774999999999999</v>
      </c>
    </row>
    <row r="3933" spans="1:2" x14ac:dyDescent="0.35">
      <c r="A3933" s="1">
        <v>41666</v>
      </c>
      <c r="B3933">
        <v>0.11799999999999999</v>
      </c>
    </row>
    <row r="3934" spans="1:2" x14ac:dyDescent="0.35">
      <c r="A3934" s="1">
        <v>41667</v>
      </c>
      <c r="B3934">
        <v>0.122</v>
      </c>
    </row>
    <row r="3935" spans="1:2" x14ac:dyDescent="0.35">
      <c r="A3935" s="1">
        <v>41668</v>
      </c>
      <c r="B3935">
        <v>0.12495000000000001</v>
      </c>
    </row>
    <row r="3936" spans="1:2" x14ac:dyDescent="0.35">
      <c r="A3936" s="1">
        <v>41669</v>
      </c>
      <c r="B3936">
        <v>0.1239</v>
      </c>
    </row>
    <row r="3937" spans="1:2" x14ac:dyDescent="0.35">
      <c r="A3937" s="1">
        <v>41670</v>
      </c>
      <c r="B3937">
        <v>0.12214999999999999</v>
      </c>
    </row>
    <row r="3938" spans="1:2" x14ac:dyDescent="0.35">
      <c r="A3938" s="1">
        <v>41673</v>
      </c>
      <c r="B3938">
        <v>0.12075</v>
      </c>
    </row>
    <row r="3939" spans="1:2" x14ac:dyDescent="0.35">
      <c r="A3939" s="1">
        <v>41674</v>
      </c>
      <c r="B3939">
        <v>0.11985</v>
      </c>
    </row>
    <row r="3940" spans="1:2" x14ac:dyDescent="0.35">
      <c r="A3940" s="1">
        <v>41675</v>
      </c>
      <c r="B3940">
        <v>0.11975</v>
      </c>
    </row>
    <row r="3941" spans="1:2" x14ac:dyDescent="0.35">
      <c r="A3941" s="1">
        <v>41676</v>
      </c>
      <c r="B3941">
        <v>0.11924999999999999</v>
      </c>
    </row>
    <row r="3942" spans="1:2" x14ac:dyDescent="0.35">
      <c r="A3942" s="1">
        <v>41677</v>
      </c>
      <c r="B3942">
        <v>0.12175</v>
      </c>
    </row>
    <row r="3943" spans="1:2" x14ac:dyDescent="0.35">
      <c r="A3943" s="1">
        <v>41680</v>
      </c>
      <c r="B3943">
        <v>0.1195</v>
      </c>
    </row>
    <row r="3944" spans="1:2" x14ac:dyDescent="0.35">
      <c r="A3944" s="1">
        <v>41681</v>
      </c>
      <c r="B3944">
        <v>0.11874999999999999</v>
      </c>
    </row>
    <row r="3945" spans="1:2" x14ac:dyDescent="0.35">
      <c r="A3945" s="1">
        <v>41682</v>
      </c>
      <c r="B3945">
        <v>0.11899999999999999</v>
      </c>
    </row>
    <row r="3946" spans="1:2" x14ac:dyDescent="0.35">
      <c r="A3946" s="1">
        <v>41683</v>
      </c>
      <c r="B3946">
        <v>0.11924999999999999</v>
      </c>
    </row>
    <row r="3947" spans="1:2" x14ac:dyDescent="0.35">
      <c r="A3947" s="1">
        <v>41684</v>
      </c>
      <c r="B3947">
        <v>0.11799999999999999</v>
      </c>
    </row>
    <row r="3948" spans="1:2" x14ac:dyDescent="0.35">
      <c r="A3948" s="1">
        <v>41687</v>
      </c>
      <c r="B3948">
        <v>0.11650000000000001</v>
      </c>
    </row>
    <row r="3949" spans="1:2" x14ac:dyDescent="0.35">
      <c r="A3949" s="1">
        <v>41688</v>
      </c>
      <c r="B3949">
        <v>0.11799999999999999</v>
      </c>
    </row>
    <row r="3950" spans="1:2" x14ac:dyDescent="0.35">
      <c r="A3950" s="1">
        <v>41689</v>
      </c>
      <c r="B3950">
        <v>0.11799999999999999</v>
      </c>
    </row>
    <row r="3951" spans="1:2" x14ac:dyDescent="0.35">
      <c r="A3951" s="1">
        <v>41690</v>
      </c>
      <c r="B3951">
        <v>0.12</v>
      </c>
    </row>
    <row r="3952" spans="1:2" x14ac:dyDescent="0.35">
      <c r="A3952" s="1">
        <v>41691</v>
      </c>
      <c r="B3952">
        <v>0.11724999999999999</v>
      </c>
    </row>
    <row r="3953" spans="1:2" x14ac:dyDescent="0.35">
      <c r="A3953" s="1">
        <v>41694</v>
      </c>
      <c r="B3953">
        <v>0.12089999999999999</v>
      </c>
    </row>
    <row r="3954" spans="1:2" x14ac:dyDescent="0.35">
      <c r="A3954" s="1">
        <v>41695</v>
      </c>
      <c r="B3954">
        <v>0.1217</v>
      </c>
    </row>
    <row r="3955" spans="1:2" x14ac:dyDescent="0.35">
      <c r="A3955" s="1">
        <v>41696</v>
      </c>
      <c r="B3955">
        <v>0.1195</v>
      </c>
    </row>
    <row r="3956" spans="1:2" x14ac:dyDescent="0.35">
      <c r="A3956" s="1">
        <v>41697</v>
      </c>
      <c r="B3956">
        <v>0.12015000000000001</v>
      </c>
    </row>
    <row r="3957" spans="1:2" x14ac:dyDescent="0.35">
      <c r="A3957" s="1">
        <v>41698</v>
      </c>
      <c r="B3957">
        <v>0.12</v>
      </c>
    </row>
    <row r="3958" spans="1:2" x14ac:dyDescent="0.35">
      <c r="A3958" s="1">
        <v>41701</v>
      </c>
      <c r="B3958">
        <v>0.11815000000000001</v>
      </c>
    </row>
    <row r="3959" spans="1:2" x14ac:dyDescent="0.35">
      <c r="A3959" s="1">
        <v>41702</v>
      </c>
      <c r="B3959">
        <v>0.12135</v>
      </c>
    </row>
    <row r="3960" spans="1:2" x14ac:dyDescent="0.35">
      <c r="A3960" s="1">
        <v>41703</v>
      </c>
      <c r="B3960">
        <v>0.12114999999999999</v>
      </c>
    </row>
    <row r="3961" spans="1:2" x14ac:dyDescent="0.35">
      <c r="A3961" s="1">
        <v>41704</v>
      </c>
      <c r="B3961">
        <v>0.11805</v>
      </c>
    </row>
    <row r="3962" spans="1:2" x14ac:dyDescent="0.35">
      <c r="A3962" s="1">
        <v>41705</v>
      </c>
      <c r="B3962">
        <v>0.12</v>
      </c>
    </row>
    <row r="3963" spans="1:2" x14ac:dyDescent="0.35">
      <c r="A3963" s="1">
        <v>41708</v>
      </c>
      <c r="B3963">
        <v>0.12039999999999999</v>
      </c>
    </row>
    <row r="3964" spans="1:2" x14ac:dyDescent="0.35">
      <c r="A3964" s="1">
        <v>41709</v>
      </c>
      <c r="B3964">
        <v>0.124</v>
      </c>
    </row>
    <row r="3965" spans="1:2" x14ac:dyDescent="0.35">
      <c r="A3965" s="1">
        <v>41710</v>
      </c>
      <c r="B3965">
        <v>0.12075</v>
      </c>
    </row>
    <row r="3966" spans="1:2" x14ac:dyDescent="0.35">
      <c r="A3966" s="1">
        <v>41711</v>
      </c>
      <c r="B3966">
        <v>0.1234</v>
      </c>
    </row>
    <row r="3967" spans="1:2" x14ac:dyDescent="0.35">
      <c r="A3967" s="1">
        <v>41712</v>
      </c>
      <c r="B3967">
        <v>0.12125</v>
      </c>
    </row>
    <row r="3968" spans="1:2" x14ac:dyDescent="0.35">
      <c r="A3968" s="1">
        <v>41715</v>
      </c>
      <c r="B3968">
        <v>0.11975</v>
      </c>
    </row>
    <row r="3969" spans="1:2" x14ac:dyDescent="0.35">
      <c r="A3969" s="1">
        <v>41716</v>
      </c>
      <c r="B3969">
        <v>0.12130000000000001</v>
      </c>
    </row>
    <row r="3970" spans="1:2" x14ac:dyDescent="0.35">
      <c r="A3970" s="1">
        <v>41717</v>
      </c>
      <c r="B3970">
        <v>0.123</v>
      </c>
    </row>
    <row r="3971" spans="1:2" x14ac:dyDescent="0.35">
      <c r="A3971" s="1">
        <v>41718</v>
      </c>
      <c r="B3971">
        <v>0.12</v>
      </c>
    </row>
    <row r="3972" spans="1:2" x14ac:dyDescent="0.35">
      <c r="A3972" s="1">
        <v>41719</v>
      </c>
      <c r="B3972">
        <v>0.11975</v>
      </c>
    </row>
    <row r="3973" spans="1:2" x14ac:dyDescent="0.35">
      <c r="A3973" s="1">
        <v>41722</v>
      </c>
      <c r="B3973">
        <v>0.1195</v>
      </c>
    </row>
    <row r="3974" spans="1:2" x14ac:dyDescent="0.35">
      <c r="A3974" s="1">
        <v>41723</v>
      </c>
      <c r="B3974">
        <v>0.11874999999999999</v>
      </c>
    </row>
    <row r="3975" spans="1:2" x14ac:dyDescent="0.35">
      <c r="A3975" s="1">
        <v>41724</v>
      </c>
      <c r="B3975">
        <v>0.12275</v>
      </c>
    </row>
    <row r="3976" spans="1:2" x14ac:dyDescent="0.35">
      <c r="A3976" s="1">
        <v>41725</v>
      </c>
      <c r="B3976">
        <v>0.12275</v>
      </c>
    </row>
    <row r="3977" spans="1:2" x14ac:dyDescent="0.35">
      <c r="A3977" s="1">
        <v>41726</v>
      </c>
      <c r="B3977">
        <v>0.1201</v>
      </c>
    </row>
    <row r="3978" spans="1:2" x14ac:dyDescent="0.35">
      <c r="A3978" s="1">
        <v>41729</v>
      </c>
      <c r="B3978">
        <v>0.1195</v>
      </c>
    </row>
    <row r="3979" spans="1:2" x14ac:dyDescent="0.35">
      <c r="A3979" s="1">
        <v>41730</v>
      </c>
      <c r="B3979">
        <v>0.11885</v>
      </c>
    </row>
    <row r="3980" spans="1:2" x14ac:dyDescent="0.35">
      <c r="A3980" s="1">
        <v>41731</v>
      </c>
      <c r="B3980">
        <v>0.121</v>
      </c>
    </row>
    <row r="3981" spans="1:2" x14ac:dyDescent="0.35">
      <c r="A3981" s="1">
        <v>41732</v>
      </c>
      <c r="B3981">
        <v>0.1206</v>
      </c>
    </row>
    <row r="3982" spans="1:2" x14ac:dyDescent="0.35">
      <c r="A3982" s="1">
        <v>41733</v>
      </c>
      <c r="B3982">
        <v>0.12135</v>
      </c>
    </row>
    <row r="3983" spans="1:2" x14ac:dyDescent="0.35">
      <c r="A3983" s="1">
        <v>41736</v>
      </c>
      <c r="B3983">
        <v>0.1182</v>
      </c>
    </row>
    <row r="3984" spans="1:2" x14ac:dyDescent="0.35">
      <c r="A3984" s="1">
        <v>41737</v>
      </c>
      <c r="B3984">
        <v>0.11849999999999999</v>
      </c>
    </row>
    <row r="3985" spans="1:2" x14ac:dyDescent="0.35">
      <c r="A3985" s="1">
        <v>41738</v>
      </c>
      <c r="B3985">
        <v>0.11924999999999999</v>
      </c>
    </row>
    <row r="3986" spans="1:2" x14ac:dyDescent="0.35">
      <c r="A3986" s="1">
        <v>41739</v>
      </c>
      <c r="B3986">
        <v>0.12045</v>
      </c>
    </row>
    <row r="3987" spans="1:2" x14ac:dyDescent="0.35">
      <c r="A3987" s="1">
        <v>41740</v>
      </c>
      <c r="B3987">
        <v>0.11874999999999999</v>
      </c>
    </row>
    <row r="3988" spans="1:2" x14ac:dyDescent="0.35">
      <c r="A3988" s="1">
        <v>41743</v>
      </c>
      <c r="B3988">
        <v>0.12039999999999999</v>
      </c>
    </row>
    <row r="3989" spans="1:2" x14ac:dyDescent="0.35">
      <c r="A3989" s="1">
        <v>41744</v>
      </c>
      <c r="B3989">
        <v>0.12064999999999999</v>
      </c>
    </row>
    <row r="3990" spans="1:2" x14ac:dyDescent="0.35">
      <c r="A3990" s="1">
        <v>41745</v>
      </c>
      <c r="B3990">
        <v>0.1215</v>
      </c>
    </row>
    <row r="3991" spans="1:2" x14ac:dyDescent="0.35">
      <c r="A3991" s="1">
        <v>41746</v>
      </c>
      <c r="B3991">
        <v>0.11874999999999999</v>
      </c>
    </row>
    <row r="3992" spans="1:2" x14ac:dyDescent="0.35">
      <c r="A3992" s="1">
        <v>41747</v>
      </c>
      <c r="B3992">
        <v>0.11874999999999999</v>
      </c>
    </row>
    <row r="3993" spans="1:2" x14ac:dyDescent="0.35">
      <c r="A3993" s="1">
        <v>41750</v>
      </c>
      <c r="B3993">
        <v>0.11874999999999999</v>
      </c>
    </row>
    <row r="3994" spans="1:2" x14ac:dyDescent="0.35">
      <c r="A3994" s="1">
        <v>41751</v>
      </c>
      <c r="B3994">
        <v>0.11924999999999999</v>
      </c>
    </row>
    <row r="3995" spans="1:2" x14ac:dyDescent="0.35">
      <c r="A3995" s="1">
        <v>41752</v>
      </c>
      <c r="B3995">
        <v>0.12130000000000001</v>
      </c>
    </row>
    <row r="3996" spans="1:2" x14ac:dyDescent="0.35">
      <c r="A3996" s="1">
        <v>41753</v>
      </c>
      <c r="B3996">
        <v>0.11924999999999999</v>
      </c>
    </row>
    <row r="3997" spans="1:2" x14ac:dyDescent="0.35">
      <c r="A3997" s="1">
        <v>41754</v>
      </c>
      <c r="B3997">
        <v>0.11975</v>
      </c>
    </row>
    <row r="3998" spans="1:2" x14ac:dyDescent="0.35">
      <c r="A3998" s="1">
        <v>41757</v>
      </c>
      <c r="B3998">
        <v>0.122</v>
      </c>
    </row>
    <row r="3999" spans="1:2" x14ac:dyDescent="0.35">
      <c r="A3999" s="1">
        <v>41758</v>
      </c>
      <c r="B3999">
        <v>0.12075</v>
      </c>
    </row>
    <row r="4000" spans="1:2" x14ac:dyDescent="0.35">
      <c r="A4000" s="1">
        <v>41759</v>
      </c>
      <c r="B4000">
        <v>0.12175</v>
      </c>
    </row>
    <row r="4001" spans="1:2" x14ac:dyDescent="0.35">
      <c r="A4001" s="1">
        <v>41760</v>
      </c>
      <c r="B4001">
        <v>0.1225</v>
      </c>
    </row>
    <row r="4002" spans="1:2" x14ac:dyDescent="0.35">
      <c r="A4002" s="1">
        <v>41761</v>
      </c>
      <c r="B4002">
        <v>0.1195</v>
      </c>
    </row>
    <row r="4003" spans="1:2" x14ac:dyDescent="0.35">
      <c r="A4003" s="1">
        <v>41764</v>
      </c>
      <c r="B4003">
        <v>0.1195</v>
      </c>
    </row>
    <row r="4004" spans="1:2" x14ac:dyDescent="0.35">
      <c r="A4004" s="1">
        <v>41765</v>
      </c>
      <c r="B4004">
        <v>0.1225</v>
      </c>
    </row>
    <row r="4005" spans="1:2" x14ac:dyDescent="0.35">
      <c r="A4005" s="1">
        <v>41766</v>
      </c>
      <c r="B4005">
        <v>0.11905</v>
      </c>
    </row>
    <row r="4006" spans="1:2" x14ac:dyDescent="0.35">
      <c r="A4006" s="1">
        <v>41767</v>
      </c>
      <c r="B4006">
        <v>0.12175</v>
      </c>
    </row>
    <row r="4007" spans="1:2" x14ac:dyDescent="0.35">
      <c r="A4007" s="1">
        <v>41768</v>
      </c>
      <c r="B4007">
        <v>0.11874999999999999</v>
      </c>
    </row>
    <row r="4008" spans="1:2" x14ac:dyDescent="0.35">
      <c r="A4008" s="1">
        <v>41771</v>
      </c>
      <c r="B4008">
        <v>0.1205</v>
      </c>
    </row>
    <row r="4009" spans="1:2" x14ac:dyDescent="0.35">
      <c r="A4009" s="1">
        <v>41772</v>
      </c>
      <c r="B4009">
        <v>0.12075</v>
      </c>
    </row>
    <row r="4010" spans="1:2" x14ac:dyDescent="0.35">
      <c r="A4010" s="1">
        <v>41773</v>
      </c>
      <c r="B4010">
        <v>0.11874999999999999</v>
      </c>
    </row>
    <row r="4011" spans="1:2" x14ac:dyDescent="0.35">
      <c r="A4011" s="1">
        <v>41774</v>
      </c>
      <c r="B4011">
        <v>0.121</v>
      </c>
    </row>
    <row r="4012" spans="1:2" x14ac:dyDescent="0.35">
      <c r="A4012" s="1">
        <v>41775</v>
      </c>
      <c r="B4012">
        <v>0.11899999999999999</v>
      </c>
    </row>
    <row r="4013" spans="1:2" x14ac:dyDescent="0.35">
      <c r="A4013" s="1">
        <v>41778</v>
      </c>
      <c r="B4013">
        <v>0.1178</v>
      </c>
    </row>
    <row r="4014" spans="1:2" x14ac:dyDescent="0.35">
      <c r="A4014" s="1">
        <v>41779</v>
      </c>
      <c r="B4014">
        <v>0.11635</v>
      </c>
    </row>
    <row r="4015" spans="1:2" x14ac:dyDescent="0.35">
      <c r="A4015" s="1">
        <v>41780</v>
      </c>
      <c r="B4015">
        <v>0.1183</v>
      </c>
    </row>
    <row r="4016" spans="1:2" x14ac:dyDescent="0.35">
      <c r="A4016" s="1">
        <v>41781</v>
      </c>
      <c r="B4016">
        <v>0.1205</v>
      </c>
    </row>
    <row r="4017" spans="1:2" x14ac:dyDescent="0.35">
      <c r="A4017" s="1">
        <v>41782</v>
      </c>
      <c r="B4017">
        <v>0.1203</v>
      </c>
    </row>
    <row r="4018" spans="1:2" x14ac:dyDescent="0.35">
      <c r="A4018" s="1">
        <v>41785</v>
      </c>
      <c r="B4018">
        <v>0.1203</v>
      </c>
    </row>
    <row r="4019" spans="1:2" x14ac:dyDescent="0.35">
      <c r="A4019" s="1">
        <v>41786</v>
      </c>
      <c r="B4019">
        <v>0.11924999999999999</v>
      </c>
    </row>
    <row r="4020" spans="1:2" x14ac:dyDescent="0.35">
      <c r="A4020" s="1">
        <v>41787</v>
      </c>
      <c r="B4020">
        <v>0.1202</v>
      </c>
    </row>
    <row r="4021" spans="1:2" x14ac:dyDescent="0.35">
      <c r="A4021" s="1">
        <v>41788</v>
      </c>
      <c r="B4021">
        <v>0.121</v>
      </c>
    </row>
    <row r="4022" spans="1:2" x14ac:dyDescent="0.35">
      <c r="A4022" s="1">
        <v>41789</v>
      </c>
      <c r="B4022">
        <v>0.11899999999999999</v>
      </c>
    </row>
    <row r="4023" spans="1:2" x14ac:dyDescent="0.35">
      <c r="A4023" s="1">
        <v>41792</v>
      </c>
      <c r="B4023">
        <v>0.12089999999999999</v>
      </c>
    </row>
    <row r="4024" spans="1:2" x14ac:dyDescent="0.35">
      <c r="A4024" s="1">
        <v>41793</v>
      </c>
      <c r="B4024">
        <v>0.11899999999999999</v>
      </c>
    </row>
    <row r="4025" spans="1:2" x14ac:dyDescent="0.35">
      <c r="A4025" s="1">
        <v>41794</v>
      </c>
      <c r="B4025">
        <v>0.122</v>
      </c>
    </row>
    <row r="4026" spans="1:2" x14ac:dyDescent="0.35">
      <c r="A4026" s="1">
        <v>41795</v>
      </c>
      <c r="B4026">
        <v>0.12</v>
      </c>
    </row>
    <row r="4027" spans="1:2" x14ac:dyDescent="0.35">
      <c r="A4027" s="1">
        <v>41796</v>
      </c>
      <c r="B4027">
        <v>0.122</v>
      </c>
    </row>
    <row r="4028" spans="1:2" x14ac:dyDescent="0.35">
      <c r="A4028" s="1">
        <v>41799</v>
      </c>
      <c r="B4028">
        <v>0.123</v>
      </c>
    </row>
    <row r="4029" spans="1:2" x14ac:dyDescent="0.35">
      <c r="A4029" s="1">
        <v>41800</v>
      </c>
      <c r="B4029">
        <v>0.123</v>
      </c>
    </row>
    <row r="4030" spans="1:2" x14ac:dyDescent="0.35">
      <c r="A4030" s="1">
        <v>41801</v>
      </c>
      <c r="B4030">
        <v>0.12255000000000001</v>
      </c>
    </row>
    <row r="4031" spans="1:2" x14ac:dyDescent="0.35">
      <c r="A4031" s="1">
        <v>41802</v>
      </c>
      <c r="B4031">
        <v>0.12025</v>
      </c>
    </row>
    <row r="4032" spans="1:2" x14ac:dyDescent="0.35">
      <c r="A4032" s="1">
        <v>41803</v>
      </c>
      <c r="B4032">
        <v>0.1235</v>
      </c>
    </row>
    <row r="4033" spans="1:2" x14ac:dyDescent="0.35">
      <c r="A4033" s="1">
        <v>41806</v>
      </c>
      <c r="B4033">
        <v>0.1235</v>
      </c>
    </row>
    <row r="4034" spans="1:2" x14ac:dyDescent="0.35">
      <c r="A4034" s="1">
        <v>41807</v>
      </c>
      <c r="B4034">
        <v>0.12375</v>
      </c>
    </row>
    <row r="4035" spans="1:2" x14ac:dyDescent="0.35">
      <c r="A4035" s="1">
        <v>41808</v>
      </c>
      <c r="B4035">
        <v>0.123</v>
      </c>
    </row>
    <row r="4036" spans="1:2" x14ac:dyDescent="0.35">
      <c r="A4036" s="1">
        <v>41809</v>
      </c>
      <c r="B4036">
        <v>0.123</v>
      </c>
    </row>
    <row r="4037" spans="1:2" x14ac:dyDescent="0.35">
      <c r="A4037" s="1">
        <v>41810</v>
      </c>
      <c r="B4037">
        <v>0.123</v>
      </c>
    </row>
    <row r="4038" spans="1:2" x14ac:dyDescent="0.35">
      <c r="A4038" s="1">
        <v>41813</v>
      </c>
      <c r="B4038">
        <v>0.123</v>
      </c>
    </row>
    <row r="4039" spans="1:2" x14ac:dyDescent="0.35">
      <c r="A4039" s="1">
        <v>41814</v>
      </c>
      <c r="B4039">
        <v>0.1235</v>
      </c>
    </row>
    <row r="4040" spans="1:2" x14ac:dyDescent="0.35">
      <c r="A4040" s="1">
        <v>41815</v>
      </c>
      <c r="B4040">
        <v>0.12325</v>
      </c>
    </row>
    <row r="4041" spans="1:2" x14ac:dyDescent="0.35">
      <c r="A4041" s="1">
        <v>41816</v>
      </c>
      <c r="B4041">
        <v>0.1225</v>
      </c>
    </row>
    <row r="4042" spans="1:2" x14ac:dyDescent="0.35">
      <c r="A4042" s="1">
        <v>41817</v>
      </c>
      <c r="B4042">
        <v>0.123</v>
      </c>
    </row>
    <row r="4043" spans="1:2" x14ac:dyDescent="0.35">
      <c r="A4043" s="1">
        <v>41820</v>
      </c>
      <c r="B4043">
        <v>0.123</v>
      </c>
    </row>
    <row r="4044" spans="1:2" x14ac:dyDescent="0.35">
      <c r="A4044" s="1">
        <v>41821</v>
      </c>
      <c r="B4044">
        <v>0.123</v>
      </c>
    </row>
    <row r="4045" spans="1:2" x14ac:dyDescent="0.35">
      <c r="A4045" s="1">
        <v>41822</v>
      </c>
      <c r="B4045">
        <v>0.123</v>
      </c>
    </row>
    <row r="4046" spans="1:2" x14ac:dyDescent="0.35">
      <c r="A4046" s="1">
        <v>41823</v>
      </c>
      <c r="B4046">
        <v>0.123</v>
      </c>
    </row>
    <row r="4047" spans="1:2" x14ac:dyDescent="0.35">
      <c r="A4047" s="1">
        <v>41824</v>
      </c>
      <c r="B4047">
        <v>0.123</v>
      </c>
    </row>
    <row r="4048" spans="1:2" x14ac:dyDescent="0.35">
      <c r="A4048" s="1">
        <v>41827</v>
      </c>
      <c r="B4048">
        <v>0.123</v>
      </c>
    </row>
    <row r="4049" spans="1:2" x14ac:dyDescent="0.35">
      <c r="A4049" s="1">
        <v>41828</v>
      </c>
      <c r="B4049">
        <v>0.12225</v>
      </c>
    </row>
    <row r="4050" spans="1:2" x14ac:dyDescent="0.35">
      <c r="A4050" s="1">
        <v>41829</v>
      </c>
      <c r="B4050">
        <v>0.1225</v>
      </c>
    </row>
    <row r="4051" spans="1:2" x14ac:dyDescent="0.35">
      <c r="A4051" s="1">
        <v>41830</v>
      </c>
      <c r="B4051">
        <v>0.12225</v>
      </c>
    </row>
    <row r="4052" spans="1:2" x14ac:dyDescent="0.35">
      <c r="A4052" s="1">
        <v>41831</v>
      </c>
      <c r="B4052">
        <v>0.12275</v>
      </c>
    </row>
    <row r="4053" spans="1:2" x14ac:dyDescent="0.35">
      <c r="A4053" s="1">
        <v>41834</v>
      </c>
      <c r="B4053">
        <v>0.1225</v>
      </c>
    </row>
    <row r="4054" spans="1:2" x14ac:dyDescent="0.35">
      <c r="A4054" s="1">
        <v>41835</v>
      </c>
      <c r="B4054">
        <v>0.12275</v>
      </c>
    </row>
    <row r="4055" spans="1:2" x14ac:dyDescent="0.35">
      <c r="A4055" s="1">
        <v>41836</v>
      </c>
      <c r="B4055">
        <v>0.12275</v>
      </c>
    </row>
    <row r="4056" spans="1:2" x14ac:dyDescent="0.35">
      <c r="A4056" s="1">
        <v>41837</v>
      </c>
      <c r="B4056">
        <v>0.12275</v>
      </c>
    </row>
    <row r="4057" spans="1:2" x14ac:dyDescent="0.35">
      <c r="A4057" s="1">
        <v>41838</v>
      </c>
      <c r="B4057">
        <v>0.122</v>
      </c>
    </row>
    <row r="4058" spans="1:2" x14ac:dyDescent="0.35">
      <c r="A4058" s="1">
        <v>41841</v>
      </c>
      <c r="B4058">
        <v>0.123</v>
      </c>
    </row>
    <row r="4059" spans="1:2" x14ac:dyDescent="0.35">
      <c r="A4059" s="1">
        <v>41842</v>
      </c>
      <c r="B4059">
        <v>0.123</v>
      </c>
    </row>
    <row r="4060" spans="1:2" x14ac:dyDescent="0.35">
      <c r="A4060" s="1">
        <v>41843</v>
      </c>
      <c r="B4060">
        <v>0.123</v>
      </c>
    </row>
    <row r="4061" spans="1:2" x14ac:dyDescent="0.35">
      <c r="A4061" s="1">
        <v>41844</v>
      </c>
      <c r="B4061">
        <v>0.12325</v>
      </c>
    </row>
    <row r="4062" spans="1:2" x14ac:dyDescent="0.35">
      <c r="A4062" s="1">
        <v>41845</v>
      </c>
      <c r="B4062">
        <v>0.122</v>
      </c>
    </row>
    <row r="4063" spans="1:2" x14ac:dyDescent="0.35">
      <c r="A4063" s="1">
        <v>41848</v>
      </c>
      <c r="B4063">
        <v>0.12175</v>
      </c>
    </row>
    <row r="4064" spans="1:2" x14ac:dyDescent="0.35">
      <c r="A4064" s="1">
        <v>41849</v>
      </c>
      <c r="B4064">
        <v>0.12225</v>
      </c>
    </row>
    <row r="4065" spans="1:2" x14ac:dyDescent="0.35">
      <c r="A4065" s="1">
        <v>41850</v>
      </c>
      <c r="B4065">
        <v>0.12325</v>
      </c>
    </row>
    <row r="4066" spans="1:2" x14ac:dyDescent="0.35">
      <c r="A4066" s="1">
        <v>41851</v>
      </c>
      <c r="B4066">
        <v>0.12325</v>
      </c>
    </row>
    <row r="4067" spans="1:2" x14ac:dyDescent="0.35">
      <c r="A4067" s="1">
        <v>41852</v>
      </c>
      <c r="B4067">
        <v>0.122</v>
      </c>
    </row>
    <row r="4068" spans="1:2" x14ac:dyDescent="0.35">
      <c r="A4068" s="1">
        <v>41855</v>
      </c>
      <c r="B4068">
        <v>0.1205</v>
      </c>
    </row>
    <row r="4069" spans="1:2" x14ac:dyDescent="0.35">
      <c r="A4069" s="1">
        <v>41856</v>
      </c>
      <c r="B4069">
        <v>0.122</v>
      </c>
    </row>
    <row r="4070" spans="1:2" x14ac:dyDescent="0.35">
      <c r="A4070" s="1">
        <v>41857</v>
      </c>
      <c r="B4070">
        <v>0.12</v>
      </c>
    </row>
    <row r="4071" spans="1:2" x14ac:dyDescent="0.35">
      <c r="A4071" s="1">
        <v>41858</v>
      </c>
      <c r="B4071">
        <v>0.1215</v>
      </c>
    </row>
    <row r="4072" spans="1:2" x14ac:dyDescent="0.35">
      <c r="A4072" s="1">
        <v>41859</v>
      </c>
      <c r="B4072">
        <v>0.1205</v>
      </c>
    </row>
    <row r="4073" spans="1:2" x14ac:dyDescent="0.35">
      <c r="A4073" s="1">
        <v>41862</v>
      </c>
      <c r="B4073">
        <v>0.12025</v>
      </c>
    </row>
    <row r="4074" spans="1:2" x14ac:dyDescent="0.35">
      <c r="A4074" s="1">
        <v>41863</v>
      </c>
      <c r="B4074">
        <v>0.12125</v>
      </c>
    </row>
    <row r="4075" spans="1:2" x14ac:dyDescent="0.35">
      <c r="A4075" s="1">
        <v>41864</v>
      </c>
      <c r="B4075">
        <v>0.1205</v>
      </c>
    </row>
    <row r="4076" spans="1:2" x14ac:dyDescent="0.35">
      <c r="A4076" s="1">
        <v>41865</v>
      </c>
      <c r="B4076">
        <v>0.1215</v>
      </c>
    </row>
    <row r="4077" spans="1:2" x14ac:dyDescent="0.35">
      <c r="A4077" s="1">
        <v>41866</v>
      </c>
      <c r="B4077">
        <v>0.12175</v>
      </c>
    </row>
    <row r="4078" spans="1:2" x14ac:dyDescent="0.35">
      <c r="A4078" s="1">
        <v>41869</v>
      </c>
      <c r="B4078">
        <v>0.12175</v>
      </c>
    </row>
    <row r="4079" spans="1:2" x14ac:dyDescent="0.35">
      <c r="A4079" s="1">
        <v>41870</v>
      </c>
      <c r="B4079">
        <v>0.12225</v>
      </c>
    </row>
    <row r="4080" spans="1:2" x14ac:dyDescent="0.35">
      <c r="A4080" s="1">
        <v>41871</v>
      </c>
      <c r="B4080">
        <v>0.12125</v>
      </c>
    </row>
    <row r="4081" spans="1:2" x14ac:dyDescent="0.35">
      <c r="A4081" s="1">
        <v>41872</v>
      </c>
      <c r="B4081">
        <v>0.1225</v>
      </c>
    </row>
    <row r="4082" spans="1:2" x14ac:dyDescent="0.35">
      <c r="A4082" s="1">
        <v>41873</v>
      </c>
      <c r="B4082">
        <v>0.121</v>
      </c>
    </row>
    <row r="4083" spans="1:2" x14ac:dyDescent="0.35">
      <c r="A4083" s="1">
        <v>41876</v>
      </c>
      <c r="B4083">
        <v>0.121</v>
      </c>
    </row>
    <row r="4084" spans="1:2" x14ac:dyDescent="0.35">
      <c r="A4084" s="1">
        <v>41877</v>
      </c>
      <c r="B4084">
        <v>0.123</v>
      </c>
    </row>
    <row r="4085" spans="1:2" x14ac:dyDescent="0.35">
      <c r="A4085" s="1">
        <v>41878</v>
      </c>
      <c r="B4085">
        <v>0.1235</v>
      </c>
    </row>
    <row r="4086" spans="1:2" x14ac:dyDescent="0.35">
      <c r="A4086" s="1">
        <v>41879</v>
      </c>
      <c r="B4086">
        <v>0.12425</v>
      </c>
    </row>
    <row r="4087" spans="1:2" x14ac:dyDescent="0.35">
      <c r="A4087" s="1">
        <v>41880</v>
      </c>
      <c r="B4087">
        <v>0.12325</v>
      </c>
    </row>
    <row r="4088" spans="1:2" x14ac:dyDescent="0.35">
      <c r="A4088" s="1">
        <v>41883</v>
      </c>
      <c r="B4088">
        <v>0.12445000000000001</v>
      </c>
    </row>
    <row r="4089" spans="1:2" x14ac:dyDescent="0.35">
      <c r="A4089" s="1">
        <v>41884</v>
      </c>
      <c r="B4089">
        <v>0.12225</v>
      </c>
    </row>
    <row r="4090" spans="1:2" x14ac:dyDescent="0.35">
      <c r="A4090" s="1">
        <v>41885</v>
      </c>
      <c r="B4090">
        <v>0.12125</v>
      </c>
    </row>
    <row r="4091" spans="1:2" x14ac:dyDescent="0.35">
      <c r="A4091" s="1">
        <v>41886</v>
      </c>
      <c r="B4091">
        <v>0.12125</v>
      </c>
    </row>
    <row r="4092" spans="1:2" x14ac:dyDescent="0.35">
      <c r="A4092" s="1">
        <v>41887</v>
      </c>
      <c r="B4092">
        <v>0.11824999999999999</v>
      </c>
    </row>
    <row r="4093" spans="1:2" x14ac:dyDescent="0.35">
      <c r="A4093" s="1">
        <v>41890</v>
      </c>
      <c r="B4093">
        <v>0.11985</v>
      </c>
    </row>
    <row r="4094" spans="1:2" x14ac:dyDescent="0.35">
      <c r="A4094" s="1">
        <v>41891</v>
      </c>
      <c r="B4094">
        <v>0.11955</v>
      </c>
    </row>
    <row r="4095" spans="1:2" x14ac:dyDescent="0.35">
      <c r="A4095" s="1">
        <v>41892</v>
      </c>
      <c r="B4095">
        <v>0.12125</v>
      </c>
    </row>
    <row r="4096" spans="1:2" x14ac:dyDescent="0.35">
      <c r="A4096" s="1">
        <v>41893</v>
      </c>
      <c r="B4096">
        <v>0.1215</v>
      </c>
    </row>
    <row r="4097" spans="1:2" x14ac:dyDescent="0.35">
      <c r="A4097" s="1">
        <v>41894</v>
      </c>
      <c r="B4097">
        <v>0.11924999999999999</v>
      </c>
    </row>
    <row r="4098" spans="1:2" x14ac:dyDescent="0.35">
      <c r="A4098" s="1">
        <v>41897</v>
      </c>
      <c r="B4098">
        <v>0.1193</v>
      </c>
    </row>
    <row r="4099" spans="1:2" x14ac:dyDescent="0.35">
      <c r="A4099" s="1">
        <v>41898</v>
      </c>
      <c r="B4099">
        <v>0.12175</v>
      </c>
    </row>
    <row r="4100" spans="1:2" x14ac:dyDescent="0.35">
      <c r="A4100" s="1">
        <v>41899</v>
      </c>
      <c r="B4100">
        <v>0.122</v>
      </c>
    </row>
    <row r="4101" spans="1:2" x14ac:dyDescent="0.35">
      <c r="A4101" s="1">
        <v>41900</v>
      </c>
      <c r="B4101">
        <v>0.12175</v>
      </c>
    </row>
    <row r="4102" spans="1:2" x14ac:dyDescent="0.35">
      <c r="A4102" s="1">
        <v>41901</v>
      </c>
      <c r="B4102">
        <v>0.11975</v>
      </c>
    </row>
    <row r="4103" spans="1:2" x14ac:dyDescent="0.35">
      <c r="A4103" s="1">
        <v>41904</v>
      </c>
      <c r="B4103">
        <v>0.1215</v>
      </c>
    </row>
    <row r="4104" spans="1:2" x14ac:dyDescent="0.35">
      <c r="A4104" s="1">
        <v>41905</v>
      </c>
      <c r="B4104">
        <v>0.122</v>
      </c>
    </row>
    <row r="4105" spans="1:2" x14ac:dyDescent="0.35">
      <c r="A4105" s="1">
        <v>41906</v>
      </c>
      <c r="B4105">
        <v>0.122</v>
      </c>
    </row>
    <row r="4106" spans="1:2" x14ac:dyDescent="0.35">
      <c r="A4106" s="1">
        <v>41907</v>
      </c>
      <c r="B4106">
        <v>0.12175</v>
      </c>
    </row>
    <row r="4107" spans="1:2" x14ac:dyDescent="0.35">
      <c r="A4107" s="1">
        <v>41908</v>
      </c>
      <c r="B4107">
        <v>0.11749999999999999</v>
      </c>
    </row>
    <row r="4108" spans="1:2" x14ac:dyDescent="0.35">
      <c r="A4108" s="1">
        <v>41911</v>
      </c>
      <c r="B4108">
        <v>0.1225</v>
      </c>
    </row>
    <row r="4109" spans="1:2" x14ac:dyDescent="0.35">
      <c r="A4109" s="1">
        <v>41912</v>
      </c>
      <c r="B4109">
        <v>0.11849999999999999</v>
      </c>
    </row>
    <row r="4110" spans="1:2" x14ac:dyDescent="0.35">
      <c r="A4110" s="1">
        <v>41913</v>
      </c>
      <c r="B4110">
        <v>0.11774999999999999</v>
      </c>
    </row>
    <row r="4111" spans="1:2" x14ac:dyDescent="0.35">
      <c r="A4111" s="1">
        <v>41914</v>
      </c>
      <c r="B4111">
        <v>0.1195</v>
      </c>
    </row>
    <row r="4112" spans="1:2" x14ac:dyDescent="0.35">
      <c r="A4112" s="1">
        <v>41915</v>
      </c>
      <c r="B4112">
        <v>0.11845</v>
      </c>
    </row>
    <row r="4113" spans="1:2" x14ac:dyDescent="0.35">
      <c r="A4113" s="1">
        <v>41918</v>
      </c>
      <c r="B4113">
        <v>0.1205</v>
      </c>
    </row>
    <row r="4114" spans="1:2" x14ac:dyDescent="0.35">
      <c r="A4114" s="1">
        <v>41919</v>
      </c>
      <c r="B4114">
        <v>0.11874999999999999</v>
      </c>
    </row>
    <row r="4115" spans="1:2" x14ac:dyDescent="0.35">
      <c r="A4115" s="1">
        <v>41920</v>
      </c>
      <c r="B4115">
        <v>0.1173</v>
      </c>
    </row>
    <row r="4116" spans="1:2" x14ac:dyDescent="0.35">
      <c r="A4116" s="1">
        <v>41921</v>
      </c>
      <c r="B4116">
        <v>0.12</v>
      </c>
    </row>
    <row r="4117" spans="1:2" x14ac:dyDescent="0.35">
      <c r="A4117" s="1">
        <v>41922</v>
      </c>
      <c r="B4117">
        <v>0.1186</v>
      </c>
    </row>
    <row r="4118" spans="1:2" x14ac:dyDescent="0.35">
      <c r="A4118" s="1">
        <v>41925</v>
      </c>
      <c r="B4118">
        <v>0.11955</v>
      </c>
    </row>
    <row r="4119" spans="1:2" x14ac:dyDescent="0.35">
      <c r="A4119" s="1">
        <v>41926</v>
      </c>
      <c r="B4119">
        <v>0.1193</v>
      </c>
    </row>
    <row r="4120" spans="1:2" x14ac:dyDescent="0.35">
      <c r="A4120" s="1">
        <v>41927</v>
      </c>
      <c r="B4120">
        <v>0.12</v>
      </c>
    </row>
    <row r="4121" spans="1:2" x14ac:dyDescent="0.35">
      <c r="A4121" s="1">
        <v>41928</v>
      </c>
      <c r="B4121">
        <v>0.12025</v>
      </c>
    </row>
    <row r="4122" spans="1:2" x14ac:dyDescent="0.35">
      <c r="A4122" s="1">
        <v>41929</v>
      </c>
      <c r="B4122">
        <v>0.1205</v>
      </c>
    </row>
    <row r="4123" spans="1:2" x14ac:dyDescent="0.35">
      <c r="A4123" s="1">
        <v>41932</v>
      </c>
      <c r="B4123">
        <v>0.12039999999999999</v>
      </c>
    </row>
    <row r="4124" spans="1:2" x14ac:dyDescent="0.35">
      <c r="A4124" s="1">
        <v>41933</v>
      </c>
      <c r="B4124">
        <v>0.11874999999999999</v>
      </c>
    </row>
    <row r="4125" spans="1:2" x14ac:dyDescent="0.35">
      <c r="A4125" s="1">
        <v>41934</v>
      </c>
      <c r="B4125">
        <v>0.11874999999999999</v>
      </c>
    </row>
    <row r="4126" spans="1:2" x14ac:dyDescent="0.35">
      <c r="A4126" s="1">
        <v>41935</v>
      </c>
      <c r="B4126">
        <v>0.1187</v>
      </c>
    </row>
    <row r="4127" spans="1:2" x14ac:dyDescent="0.35">
      <c r="A4127" s="1">
        <v>41936</v>
      </c>
      <c r="B4127">
        <v>0.1205</v>
      </c>
    </row>
    <row r="4128" spans="1:2" x14ac:dyDescent="0.35">
      <c r="A4128" s="1">
        <v>41939</v>
      </c>
      <c r="B4128">
        <v>0.1205</v>
      </c>
    </row>
    <row r="4129" spans="1:2" x14ac:dyDescent="0.35">
      <c r="A4129" s="1">
        <v>41940</v>
      </c>
      <c r="B4129">
        <v>0.11774999999999999</v>
      </c>
    </row>
    <row r="4130" spans="1:2" x14ac:dyDescent="0.35">
      <c r="A4130" s="1">
        <v>41941</v>
      </c>
      <c r="B4130">
        <v>0.1207</v>
      </c>
    </row>
    <row r="4131" spans="1:2" x14ac:dyDescent="0.35">
      <c r="A4131" s="1">
        <v>41942</v>
      </c>
      <c r="B4131">
        <v>0.122</v>
      </c>
    </row>
    <row r="4132" spans="1:2" x14ac:dyDescent="0.35">
      <c r="A4132" s="1">
        <v>41943</v>
      </c>
      <c r="B4132">
        <v>0.12075</v>
      </c>
    </row>
    <row r="4133" spans="1:2" x14ac:dyDescent="0.35">
      <c r="A4133" s="1">
        <v>41946</v>
      </c>
      <c r="B4133">
        <v>0.11975</v>
      </c>
    </row>
    <row r="4134" spans="1:2" x14ac:dyDescent="0.35">
      <c r="A4134" s="1">
        <v>41947</v>
      </c>
      <c r="B4134">
        <v>0.11849999999999999</v>
      </c>
    </row>
    <row r="4135" spans="1:2" x14ac:dyDescent="0.35">
      <c r="A4135" s="1">
        <v>41948</v>
      </c>
      <c r="B4135">
        <v>0.1207</v>
      </c>
    </row>
    <row r="4136" spans="1:2" x14ac:dyDescent="0.35">
      <c r="A4136" s="1">
        <v>41949</v>
      </c>
      <c r="B4136">
        <v>0.12225</v>
      </c>
    </row>
    <row r="4137" spans="1:2" x14ac:dyDescent="0.35">
      <c r="A4137" s="1">
        <v>41950</v>
      </c>
      <c r="B4137">
        <v>0.122</v>
      </c>
    </row>
    <row r="4138" spans="1:2" x14ac:dyDescent="0.35">
      <c r="A4138" s="1">
        <v>41953</v>
      </c>
      <c r="B4138">
        <v>0.11985</v>
      </c>
    </row>
    <row r="4139" spans="1:2" x14ac:dyDescent="0.35">
      <c r="A4139" s="1">
        <v>41954</v>
      </c>
      <c r="B4139">
        <v>0.12175</v>
      </c>
    </row>
    <row r="4140" spans="1:2" x14ac:dyDescent="0.35">
      <c r="A4140" s="1">
        <v>41955</v>
      </c>
      <c r="B4140">
        <v>0.122</v>
      </c>
    </row>
    <row r="4141" spans="1:2" x14ac:dyDescent="0.35">
      <c r="A4141" s="1">
        <v>41956</v>
      </c>
      <c r="B4141">
        <v>0.1215</v>
      </c>
    </row>
    <row r="4142" spans="1:2" x14ac:dyDescent="0.35">
      <c r="A4142" s="1">
        <v>41957</v>
      </c>
      <c r="B4142">
        <v>0.12025</v>
      </c>
    </row>
    <row r="4143" spans="1:2" x14ac:dyDescent="0.35">
      <c r="A4143" s="1">
        <v>41960</v>
      </c>
      <c r="B4143">
        <v>0.12</v>
      </c>
    </row>
    <row r="4144" spans="1:2" x14ac:dyDescent="0.35">
      <c r="A4144" s="1">
        <v>41961</v>
      </c>
      <c r="B4144">
        <v>0.12180000000000001</v>
      </c>
    </row>
    <row r="4145" spans="1:2" x14ac:dyDescent="0.35">
      <c r="A4145" s="1">
        <v>41962</v>
      </c>
      <c r="B4145">
        <v>0.12175</v>
      </c>
    </row>
    <row r="4146" spans="1:2" x14ac:dyDescent="0.35">
      <c r="A4146" s="1">
        <v>41963</v>
      </c>
      <c r="B4146">
        <v>0.124</v>
      </c>
    </row>
    <row r="4147" spans="1:2" x14ac:dyDescent="0.35">
      <c r="A4147" s="1">
        <v>41964</v>
      </c>
      <c r="B4147">
        <v>0.12575</v>
      </c>
    </row>
    <row r="4148" spans="1:2" x14ac:dyDescent="0.35">
      <c r="A4148" s="1">
        <v>41967</v>
      </c>
      <c r="B4148">
        <v>0.1239</v>
      </c>
    </row>
    <row r="4149" spans="1:2" x14ac:dyDescent="0.35">
      <c r="A4149" s="1">
        <v>41968</v>
      </c>
      <c r="B4149">
        <v>0.12525</v>
      </c>
    </row>
    <row r="4150" spans="1:2" x14ac:dyDescent="0.35">
      <c r="A4150" s="1">
        <v>41969</v>
      </c>
      <c r="B4150">
        <v>0.12479999999999999</v>
      </c>
    </row>
    <row r="4151" spans="1:2" x14ac:dyDescent="0.35">
      <c r="A4151" s="1">
        <v>41970</v>
      </c>
      <c r="B4151">
        <v>0.1246</v>
      </c>
    </row>
    <row r="4152" spans="1:2" x14ac:dyDescent="0.35">
      <c r="A4152" s="1">
        <v>41971</v>
      </c>
      <c r="B4152">
        <v>0.1241</v>
      </c>
    </row>
    <row r="4153" spans="1:2" x14ac:dyDescent="0.35">
      <c r="A4153" s="1">
        <v>41974</v>
      </c>
      <c r="B4153">
        <v>0.12620000000000001</v>
      </c>
    </row>
    <row r="4154" spans="1:2" x14ac:dyDescent="0.35">
      <c r="A4154" s="1">
        <v>41975</v>
      </c>
      <c r="B4154">
        <v>0.13075000000000001</v>
      </c>
    </row>
    <row r="4155" spans="1:2" x14ac:dyDescent="0.35">
      <c r="A4155" s="1">
        <v>41976</v>
      </c>
      <c r="B4155">
        <v>0.13300000000000001</v>
      </c>
    </row>
    <row r="4156" spans="1:2" x14ac:dyDescent="0.35">
      <c r="A4156" s="1">
        <v>41977</v>
      </c>
      <c r="B4156">
        <v>0.1341</v>
      </c>
    </row>
    <row r="4157" spans="1:2" x14ac:dyDescent="0.35">
      <c r="A4157" s="1">
        <v>41978</v>
      </c>
      <c r="B4157">
        <v>0.13400000000000001</v>
      </c>
    </row>
    <row r="4158" spans="1:2" x14ac:dyDescent="0.35">
      <c r="A4158" s="1">
        <v>41981</v>
      </c>
      <c r="B4158">
        <v>0.1366</v>
      </c>
    </row>
    <row r="4159" spans="1:2" x14ac:dyDescent="0.35">
      <c r="A4159" s="1">
        <v>41982</v>
      </c>
      <c r="B4159">
        <v>0.13600000000000001</v>
      </c>
    </row>
    <row r="4160" spans="1:2" x14ac:dyDescent="0.35">
      <c r="A4160" s="1">
        <v>41983</v>
      </c>
      <c r="B4160">
        <v>0.13500000000000001</v>
      </c>
    </row>
    <row r="4161" spans="1:2" x14ac:dyDescent="0.35">
      <c r="A4161" s="1">
        <v>41984</v>
      </c>
      <c r="B4161">
        <v>0.13450000000000001</v>
      </c>
    </row>
    <row r="4162" spans="1:2" x14ac:dyDescent="0.35">
      <c r="A4162" s="1">
        <v>41985</v>
      </c>
      <c r="B4162">
        <v>0.13350000000000001</v>
      </c>
    </row>
    <row r="4163" spans="1:2" x14ac:dyDescent="0.35">
      <c r="A4163" s="1">
        <v>41988</v>
      </c>
      <c r="B4163">
        <v>0.13189999999999999</v>
      </c>
    </row>
    <row r="4164" spans="1:2" x14ac:dyDescent="0.35">
      <c r="A4164" s="1">
        <v>41989</v>
      </c>
      <c r="B4164">
        <v>0.13100000000000001</v>
      </c>
    </row>
    <row r="4165" spans="1:2" x14ac:dyDescent="0.35">
      <c r="A4165" s="1">
        <v>41990</v>
      </c>
      <c r="B4165">
        <v>0.1305</v>
      </c>
    </row>
    <row r="4166" spans="1:2" x14ac:dyDescent="0.35">
      <c r="A4166" s="1">
        <v>41991</v>
      </c>
      <c r="B4166">
        <v>0.1308</v>
      </c>
    </row>
    <row r="4167" spans="1:2" x14ac:dyDescent="0.35">
      <c r="A4167" s="1">
        <v>41992</v>
      </c>
      <c r="B4167">
        <v>0.13200000000000001</v>
      </c>
    </row>
    <row r="4168" spans="1:2" x14ac:dyDescent="0.35">
      <c r="A4168" s="1">
        <v>41995</v>
      </c>
      <c r="B4168">
        <v>0.13400000000000001</v>
      </c>
    </row>
    <row r="4169" spans="1:2" x14ac:dyDescent="0.35">
      <c r="A4169" s="1">
        <v>41996</v>
      </c>
      <c r="B4169">
        <v>0.13425000000000001</v>
      </c>
    </row>
    <row r="4170" spans="1:2" x14ac:dyDescent="0.35">
      <c r="A4170" s="1">
        <v>41997</v>
      </c>
      <c r="B4170">
        <v>0.13300000000000001</v>
      </c>
    </row>
    <row r="4171" spans="1:2" x14ac:dyDescent="0.35">
      <c r="A4171" s="1">
        <v>41998</v>
      </c>
      <c r="B4171">
        <v>0.13300000000000001</v>
      </c>
    </row>
    <row r="4172" spans="1:2" x14ac:dyDescent="0.35">
      <c r="A4172" s="1">
        <v>41999</v>
      </c>
      <c r="B4172">
        <v>0.13300000000000001</v>
      </c>
    </row>
    <row r="4173" spans="1:2" x14ac:dyDescent="0.35">
      <c r="A4173" s="1">
        <v>42002</v>
      </c>
      <c r="B4173">
        <v>0.1326</v>
      </c>
    </row>
    <row r="4174" spans="1:2" x14ac:dyDescent="0.35">
      <c r="A4174" s="1">
        <v>42003</v>
      </c>
      <c r="B4174">
        <v>0.13600000000000001</v>
      </c>
    </row>
    <row r="4175" spans="1:2" x14ac:dyDescent="0.35">
      <c r="A4175" s="1">
        <v>42004</v>
      </c>
      <c r="B4175">
        <v>0.13500000000000001</v>
      </c>
    </row>
    <row r="4176" spans="1:2" x14ac:dyDescent="0.35">
      <c r="A4176" s="1">
        <v>42005</v>
      </c>
      <c r="B4176">
        <v>0.13500000000000001</v>
      </c>
    </row>
    <row r="4177" spans="1:2" x14ac:dyDescent="0.35">
      <c r="A4177" s="1">
        <v>42006</v>
      </c>
      <c r="B4177">
        <v>0.1348</v>
      </c>
    </row>
    <row r="4178" spans="1:2" x14ac:dyDescent="0.35">
      <c r="A4178" s="1">
        <v>42009</v>
      </c>
      <c r="B4178">
        <v>0.13475000000000001</v>
      </c>
    </row>
    <row r="4179" spans="1:2" x14ac:dyDescent="0.35">
      <c r="A4179" s="1">
        <v>42010</v>
      </c>
      <c r="B4179">
        <v>0.13350000000000001</v>
      </c>
    </row>
    <row r="4180" spans="1:2" x14ac:dyDescent="0.35">
      <c r="A4180" s="1">
        <v>42011</v>
      </c>
      <c r="B4180">
        <v>0.13420000000000001</v>
      </c>
    </row>
    <row r="4181" spans="1:2" x14ac:dyDescent="0.35">
      <c r="A4181" s="1">
        <v>42012</v>
      </c>
      <c r="B4181">
        <v>0.1341</v>
      </c>
    </row>
    <row r="4182" spans="1:2" x14ac:dyDescent="0.35">
      <c r="A4182" s="1">
        <v>42013</v>
      </c>
      <c r="B4182">
        <v>0.13489999999999999</v>
      </c>
    </row>
    <row r="4183" spans="1:2" x14ac:dyDescent="0.35">
      <c r="A4183" s="1">
        <v>42016</v>
      </c>
      <c r="B4183">
        <v>0.13189999999999999</v>
      </c>
    </row>
    <row r="4184" spans="1:2" x14ac:dyDescent="0.35">
      <c r="A4184" s="1">
        <v>42017</v>
      </c>
      <c r="B4184">
        <v>0.13300000000000001</v>
      </c>
    </row>
    <row r="4185" spans="1:2" x14ac:dyDescent="0.35">
      <c r="A4185" s="1">
        <v>42018</v>
      </c>
      <c r="B4185">
        <v>0.13450000000000001</v>
      </c>
    </row>
    <row r="4186" spans="1:2" x14ac:dyDescent="0.35">
      <c r="A4186" s="1">
        <v>42019</v>
      </c>
      <c r="B4186">
        <v>0.1351</v>
      </c>
    </row>
    <row r="4187" spans="1:2" x14ac:dyDescent="0.35">
      <c r="A4187" s="1">
        <v>42020</v>
      </c>
      <c r="B4187">
        <v>0.13500000000000001</v>
      </c>
    </row>
    <row r="4188" spans="1:2" x14ac:dyDescent="0.35">
      <c r="A4188" s="1">
        <v>42023</v>
      </c>
      <c r="B4188">
        <v>0.13550000000000001</v>
      </c>
    </row>
    <row r="4189" spans="1:2" x14ac:dyDescent="0.35">
      <c r="A4189" s="1">
        <v>42024</v>
      </c>
      <c r="B4189">
        <v>0.13550000000000001</v>
      </c>
    </row>
    <row r="4190" spans="1:2" x14ac:dyDescent="0.35">
      <c r="A4190" s="1">
        <v>42025</v>
      </c>
      <c r="B4190">
        <v>0.1361</v>
      </c>
    </row>
    <row r="4191" spans="1:2" x14ac:dyDescent="0.35">
      <c r="A4191" s="1">
        <v>42026</v>
      </c>
      <c r="B4191">
        <v>0.13469999999999999</v>
      </c>
    </row>
    <row r="4192" spans="1:2" x14ac:dyDescent="0.35">
      <c r="A4192" s="1">
        <v>42027</v>
      </c>
      <c r="B4192">
        <v>0.13439999999999999</v>
      </c>
    </row>
    <row r="4193" spans="1:2" x14ac:dyDescent="0.35">
      <c r="A4193" s="1">
        <v>42030</v>
      </c>
      <c r="B4193">
        <v>0.13689999999999999</v>
      </c>
    </row>
    <row r="4194" spans="1:2" x14ac:dyDescent="0.35">
      <c r="A4194" s="1">
        <v>42031</v>
      </c>
      <c r="B4194">
        <v>0.1371</v>
      </c>
    </row>
    <row r="4195" spans="1:2" x14ac:dyDescent="0.35">
      <c r="A4195" s="1">
        <v>42032</v>
      </c>
      <c r="B4195">
        <v>0.13669999999999999</v>
      </c>
    </row>
    <row r="4196" spans="1:2" x14ac:dyDescent="0.35">
      <c r="A4196" s="1">
        <v>42033</v>
      </c>
      <c r="B4196">
        <v>0.1368</v>
      </c>
    </row>
    <row r="4197" spans="1:2" x14ac:dyDescent="0.35">
      <c r="A4197" s="1">
        <v>42034</v>
      </c>
      <c r="B4197">
        <v>0.1351</v>
      </c>
    </row>
    <row r="4198" spans="1:2" x14ac:dyDescent="0.35">
      <c r="A4198" s="1">
        <v>42037</v>
      </c>
      <c r="B4198">
        <v>0.13600000000000001</v>
      </c>
    </row>
    <row r="4199" spans="1:2" x14ac:dyDescent="0.35">
      <c r="A4199" s="1">
        <v>42038</v>
      </c>
      <c r="B4199">
        <v>0.13600000000000001</v>
      </c>
    </row>
    <row r="4200" spans="1:2" x14ac:dyDescent="0.35">
      <c r="A4200" s="1">
        <v>42039</v>
      </c>
      <c r="B4200">
        <v>0.13700000000000001</v>
      </c>
    </row>
    <row r="4201" spans="1:2" x14ac:dyDescent="0.35">
      <c r="A4201" s="1">
        <v>42040</v>
      </c>
      <c r="B4201">
        <v>0.13600000000000001</v>
      </c>
    </row>
    <row r="4202" spans="1:2" x14ac:dyDescent="0.35">
      <c r="A4202" s="1">
        <v>42041</v>
      </c>
      <c r="B4202">
        <v>0.13650000000000001</v>
      </c>
    </row>
    <row r="4203" spans="1:2" x14ac:dyDescent="0.35">
      <c r="A4203" s="1">
        <v>42044</v>
      </c>
      <c r="B4203">
        <v>0.13400000000000001</v>
      </c>
    </row>
    <row r="4204" spans="1:2" x14ac:dyDescent="0.35">
      <c r="A4204" s="1">
        <v>42045</v>
      </c>
      <c r="B4204">
        <v>0.13619999999999999</v>
      </c>
    </row>
    <row r="4205" spans="1:2" x14ac:dyDescent="0.35">
      <c r="A4205" s="1">
        <v>42046</v>
      </c>
      <c r="B4205">
        <v>0.13750000000000001</v>
      </c>
    </row>
    <row r="4206" spans="1:2" x14ac:dyDescent="0.35">
      <c r="A4206" s="1">
        <v>42047</v>
      </c>
      <c r="B4206">
        <v>0.13800000000000001</v>
      </c>
    </row>
    <row r="4207" spans="1:2" x14ac:dyDescent="0.35">
      <c r="A4207" s="1">
        <v>42048</v>
      </c>
      <c r="B4207">
        <v>0.13800000000000001</v>
      </c>
    </row>
    <row r="4208" spans="1:2" x14ac:dyDescent="0.35">
      <c r="A4208" s="1">
        <v>42051</v>
      </c>
      <c r="B4208">
        <v>0.13750000000000001</v>
      </c>
    </row>
    <row r="4209" spans="1:2" x14ac:dyDescent="0.35">
      <c r="A4209" s="1">
        <v>42052</v>
      </c>
      <c r="B4209">
        <v>0.13789999999999999</v>
      </c>
    </row>
    <row r="4210" spans="1:2" x14ac:dyDescent="0.35">
      <c r="A4210" s="1">
        <v>42053</v>
      </c>
      <c r="B4210">
        <v>0.14000000000000001</v>
      </c>
    </row>
    <row r="4211" spans="1:2" x14ac:dyDescent="0.35">
      <c r="A4211" s="1">
        <v>42054</v>
      </c>
      <c r="B4211">
        <v>0.1414</v>
      </c>
    </row>
    <row r="4212" spans="1:2" x14ac:dyDescent="0.35">
      <c r="A4212" s="1">
        <v>42055</v>
      </c>
      <c r="B4212">
        <v>0.13950000000000001</v>
      </c>
    </row>
    <row r="4213" spans="1:2" x14ac:dyDescent="0.35">
      <c r="A4213" s="1">
        <v>42058</v>
      </c>
      <c r="B4213">
        <v>0.1406</v>
      </c>
    </row>
    <row r="4214" spans="1:2" x14ac:dyDescent="0.35">
      <c r="A4214" s="1">
        <v>42059</v>
      </c>
      <c r="B4214">
        <v>0.13875000000000001</v>
      </c>
    </row>
    <row r="4215" spans="1:2" x14ac:dyDescent="0.35">
      <c r="A4215" s="1">
        <v>42060</v>
      </c>
      <c r="B4215">
        <v>0.13800000000000001</v>
      </c>
    </row>
    <row r="4216" spans="1:2" x14ac:dyDescent="0.35">
      <c r="A4216" s="1">
        <v>42061</v>
      </c>
      <c r="B4216">
        <v>0.13900000000000001</v>
      </c>
    </row>
    <row r="4217" spans="1:2" x14ac:dyDescent="0.35">
      <c r="A4217" s="1">
        <v>42062</v>
      </c>
      <c r="B4217">
        <v>0.13500000000000001</v>
      </c>
    </row>
    <row r="4218" spans="1:2" x14ac:dyDescent="0.35">
      <c r="A4218" s="1">
        <v>42065</v>
      </c>
      <c r="B4218">
        <v>0.13650000000000001</v>
      </c>
    </row>
    <row r="4219" spans="1:2" x14ac:dyDescent="0.35">
      <c r="A4219" s="1">
        <v>42066</v>
      </c>
      <c r="B4219">
        <v>0.13850000000000001</v>
      </c>
    </row>
    <row r="4220" spans="1:2" x14ac:dyDescent="0.35">
      <c r="A4220" s="1">
        <v>42067</v>
      </c>
      <c r="B4220">
        <v>0.13850000000000001</v>
      </c>
    </row>
    <row r="4221" spans="1:2" x14ac:dyDescent="0.35">
      <c r="A4221" s="1">
        <v>42068</v>
      </c>
      <c r="B4221">
        <v>0.13900000000000001</v>
      </c>
    </row>
    <row r="4222" spans="1:2" x14ac:dyDescent="0.35">
      <c r="A4222" s="1">
        <v>42069</v>
      </c>
      <c r="B4222">
        <v>0.1389</v>
      </c>
    </row>
    <row r="4223" spans="1:2" x14ac:dyDescent="0.35">
      <c r="A4223" s="1">
        <v>42072</v>
      </c>
      <c r="B4223">
        <v>0.13869999999999999</v>
      </c>
    </row>
    <row r="4224" spans="1:2" x14ac:dyDescent="0.35">
      <c r="A4224" s="1">
        <v>42073</v>
      </c>
      <c r="B4224">
        <v>0.13850000000000001</v>
      </c>
    </row>
    <row r="4225" spans="1:2" x14ac:dyDescent="0.35">
      <c r="A4225" s="1">
        <v>42074</v>
      </c>
      <c r="B4225">
        <v>0.13850000000000001</v>
      </c>
    </row>
    <row r="4226" spans="1:2" x14ac:dyDescent="0.35">
      <c r="A4226" s="1">
        <v>42075</v>
      </c>
      <c r="B4226">
        <v>0.13900000000000001</v>
      </c>
    </row>
    <row r="4227" spans="1:2" x14ac:dyDescent="0.35">
      <c r="A4227" s="1">
        <v>42076</v>
      </c>
      <c r="B4227">
        <v>0.14000000000000001</v>
      </c>
    </row>
    <row r="4228" spans="1:2" x14ac:dyDescent="0.35">
      <c r="A4228" s="1">
        <v>42079</v>
      </c>
      <c r="B4228">
        <v>0.14000000000000001</v>
      </c>
    </row>
    <row r="4229" spans="1:2" x14ac:dyDescent="0.35">
      <c r="A4229" s="1">
        <v>42080</v>
      </c>
      <c r="B4229">
        <v>0.14099999999999999</v>
      </c>
    </row>
    <row r="4230" spans="1:2" x14ac:dyDescent="0.35">
      <c r="A4230" s="1">
        <v>42081</v>
      </c>
      <c r="B4230">
        <v>0.14149999999999999</v>
      </c>
    </row>
    <row r="4231" spans="1:2" x14ac:dyDescent="0.35">
      <c r="A4231" s="1">
        <v>42082</v>
      </c>
      <c r="B4231">
        <v>0.14349999999999999</v>
      </c>
    </row>
    <row r="4232" spans="1:2" x14ac:dyDescent="0.35">
      <c r="A4232" s="1">
        <v>42083</v>
      </c>
      <c r="B4232">
        <v>0.14199999999999999</v>
      </c>
    </row>
    <row r="4233" spans="1:2" x14ac:dyDescent="0.35">
      <c r="A4233" s="1">
        <v>42086</v>
      </c>
      <c r="B4233">
        <v>0.14199999999999999</v>
      </c>
    </row>
    <row r="4234" spans="1:2" x14ac:dyDescent="0.35">
      <c r="A4234" s="1">
        <v>42087</v>
      </c>
      <c r="B4234">
        <v>0.14025000000000001</v>
      </c>
    </row>
    <row r="4235" spans="1:2" x14ac:dyDescent="0.35">
      <c r="A4235" s="1">
        <v>42088</v>
      </c>
      <c r="B4235">
        <v>0.13975000000000001</v>
      </c>
    </row>
    <row r="4236" spans="1:2" x14ac:dyDescent="0.35">
      <c r="A4236" s="1">
        <v>42089</v>
      </c>
      <c r="B4236">
        <v>0.14149999999999999</v>
      </c>
    </row>
    <row r="4237" spans="1:2" x14ac:dyDescent="0.35">
      <c r="A4237" s="1">
        <v>42090</v>
      </c>
      <c r="B4237">
        <v>0.14249999999999999</v>
      </c>
    </row>
    <row r="4238" spans="1:2" x14ac:dyDescent="0.35">
      <c r="A4238" s="1">
        <v>42093</v>
      </c>
      <c r="B4238">
        <v>0.14424999999999999</v>
      </c>
    </row>
    <row r="4239" spans="1:2" x14ac:dyDescent="0.35">
      <c r="A4239" s="1">
        <v>42094</v>
      </c>
      <c r="B4239">
        <v>0.14069999999999999</v>
      </c>
    </row>
    <row r="4240" spans="1:2" x14ac:dyDescent="0.35">
      <c r="A4240" s="1">
        <v>42095</v>
      </c>
      <c r="B4240">
        <v>0.1444</v>
      </c>
    </row>
    <row r="4241" spans="1:2" x14ac:dyDescent="0.35">
      <c r="A4241" s="1">
        <v>42096</v>
      </c>
      <c r="B4241">
        <v>0.14380000000000001</v>
      </c>
    </row>
    <row r="4242" spans="1:2" x14ac:dyDescent="0.35">
      <c r="A4242" s="1">
        <v>42097</v>
      </c>
      <c r="B4242">
        <v>0.14380000000000001</v>
      </c>
    </row>
    <row r="4243" spans="1:2" x14ac:dyDescent="0.35">
      <c r="A4243" s="1">
        <v>42100</v>
      </c>
      <c r="B4243">
        <v>0.14380000000000001</v>
      </c>
    </row>
    <row r="4244" spans="1:2" x14ac:dyDescent="0.35">
      <c r="A4244" s="1">
        <v>42101</v>
      </c>
      <c r="B4244">
        <v>0.14199999999999999</v>
      </c>
    </row>
    <row r="4245" spans="1:2" x14ac:dyDescent="0.35">
      <c r="A4245" s="1">
        <v>42102</v>
      </c>
      <c r="B4245">
        <v>0.14130000000000001</v>
      </c>
    </row>
    <row r="4246" spans="1:2" x14ac:dyDescent="0.35">
      <c r="A4246" s="1">
        <v>42103</v>
      </c>
      <c r="B4246">
        <v>0.14574999999999999</v>
      </c>
    </row>
    <row r="4247" spans="1:2" x14ac:dyDescent="0.35">
      <c r="A4247" s="1">
        <v>42104</v>
      </c>
      <c r="B4247">
        <v>0.14624999999999999</v>
      </c>
    </row>
    <row r="4248" spans="1:2" x14ac:dyDescent="0.35">
      <c r="A4248" s="1">
        <v>42107</v>
      </c>
      <c r="B4248">
        <v>0.14699999999999999</v>
      </c>
    </row>
    <row r="4249" spans="1:2" x14ac:dyDescent="0.35">
      <c r="A4249" s="1">
        <v>42108</v>
      </c>
      <c r="B4249">
        <v>0.14674999999999999</v>
      </c>
    </row>
    <row r="4250" spans="1:2" x14ac:dyDescent="0.35">
      <c r="A4250" s="1">
        <v>42109</v>
      </c>
      <c r="B4250">
        <v>0.14374999999999999</v>
      </c>
    </row>
    <row r="4251" spans="1:2" x14ac:dyDescent="0.35">
      <c r="A4251" s="1">
        <v>42110</v>
      </c>
      <c r="B4251">
        <v>0.14699999999999999</v>
      </c>
    </row>
    <row r="4252" spans="1:2" x14ac:dyDescent="0.35">
      <c r="A4252" s="1">
        <v>42111</v>
      </c>
      <c r="B4252">
        <v>0.14749999999999999</v>
      </c>
    </row>
    <row r="4253" spans="1:2" x14ac:dyDescent="0.35">
      <c r="A4253" s="1">
        <v>42114</v>
      </c>
      <c r="B4253">
        <v>0.14774999999999999</v>
      </c>
    </row>
    <row r="4254" spans="1:2" x14ac:dyDescent="0.35">
      <c r="A4254" s="1">
        <v>42115</v>
      </c>
      <c r="B4254">
        <v>0.14924999999999999</v>
      </c>
    </row>
    <row r="4255" spans="1:2" x14ac:dyDescent="0.35">
      <c r="A4255" s="1">
        <v>42116</v>
      </c>
      <c r="B4255">
        <v>0.14645</v>
      </c>
    </row>
    <row r="4256" spans="1:2" x14ac:dyDescent="0.35">
      <c r="A4256" s="1">
        <v>42117</v>
      </c>
      <c r="B4256">
        <v>0.14599999999999999</v>
      </c>
    </row>
    <row r="4257" spans="1:2" x14ac:dyDescent="0.35">
      <c r="A4257" s="1">
        <v>42118</v>
      </c>
      <c r="B4257">
        <v>0.14399999999999999</v>
      </c>
    </row>
    <row r="4258" spans="1:2" x14ac:dyDescent="0.35">
      <c r="A4258" s="1">
        <v>42121</v>
      </c>
      <c r="B4258">
        <v>0.14524999999999999</v>
      </c>
    </row>
    <row r="4259" spans="1:2" x14ac:dyDescent="0.35">
      <c r="A4259" s="1">
        <v>42122</v>
      </c>
      <c r="B4259">
        <v>0.14949999999999999</v>
      </c>
    </row>
    <row r="4260" spans="1:2" x14ac:dyDescent="0.35">
      <c r="A4260" s="1">
        <v>42123</v>
      </c>
      <c r="B4260">
        <v>0.14760000000000001</v>
      </c>
    </row>
    <row r="4261" spans="1:2" x14ac:dyDescent="0.35">
      <c r="A4261" s="1">
        <v>42124</v>
      </c>
      <c r="B4261">
        <v>0.14974999999999999</v>
      </c>
    </row>
    <row r="4262" spans="1:2" x14ac:dyDescent="0.35">
      <c r="A4262" s="1">
        <v>42125</v>
      </c>
      <c r="B4262">
        <v>0.14749999999999999</v>
      </c>
    </row>
    <row r="4263" spans="1:2" x14ac:dyDescent="0.35">
      <c r="A4263" s="1">
        <v>42128</v>
      </c>
      <c r="B4263">
        <v>0.14749999999999999</v>
      </c>
    </row>
    <row r="4264" spans="1:2" x14ac:dyDescent="0.35">
      <c r="A4264" s="1">
        <v>42129</v>
      </c>
      <c r="B4264">
        <v>0.14899999999999999</v>
      </c>
    </row>
    <row r="4265" spans="1:2" x14ac:dyDescent="0.35">
      <c r="A4265" s="1">
        <v>42130</v>
      </c>
      <c r="B4265">
        <v>0.14530000000000001</v>
      </c>
    </row>
    <row r="4266" spans="1:2" x14ac:dyDescent="0.35">
      <c r="A4266" s="1">
        <v>42131</v>
      </c>
      <c r="B4266">
        <v>0.14849999999999999</v>
      </c>
    </row>
    <row r="4267" spans="1:2" x14ac:dyDescent="0.35">
      <c r="A4267" s="1">
        <v>42132</v>
      </c>
      <c r="B4267">
        <v>0.14849999999999999</v>
      </c>
    </row>
    <row r="4268" spans="1:2" x14ac:dyDescent="0.35">
      <c r="A4268" s="1">
        <v>42135</v>
      </c>
      <c r="B4268">
        <v>0.14824999999999999</v>
      </c>
    </row>
    <row r="4269" spans="1:2" x14ac:dyDescent="0.35">
      <c r="A4269" s="1">
        <v>42136</v>
      </c>
      <c r="B4269">
        <v>0.14874999999999999</v>
      </c>
    </row>
    <row r="4270" spans="1:2" x14ac:dyDescent="0.35">
      <c r="A4270" s="1">
        <v>42137</v>
      </c>
      <c r="B4270">
        <v>0.14574999999999999</v>
      </c>
    </row>
    <row r="4271" spans="1:2" x14ac:dyDescent="0.35">
      <c r="A4271" s="1">
        <v>42138</v>
      </c>
      <c r="B4271">
        <v>0.14674999999999999</v>
      </c>
    </row>
    <row r="4272" spans="1:2" x14ac:dyDescent="0.35">
      <c r="A4272" s="1">
        <v>42139</v>
      </c>
      <c r="B4272">
        <v>0.14899999999999999</v>
      </c>
    </row>
    <row r="4273" spans="1:2" x14ac:dyDescent="0.35">
      <c r="A4273" s="1">
        <v>42142</v>
      </c>
      <c r="B4273">
        <v>0.14849999999999999</v>
      </c>
    </row>
    <row r="4274" spans="1:2" x14ac:dyDescent="0.35">
      <c r="A4274" s="1">
        <v>42143</v>
      </c>
      <c r="B4274">
        <v>0.14849999999999999</v>
      </c>
    </row>
    <row r="4275" spans="1:2" x14ac:dyDescent="0.35">
      <c r="A4275" s="1">
        <v>42144</v>
      </c>
      <c r="B4275">
        <v>0.14649999999999999</v>
      </c>
    </row>
    <row r="4276" spans="1:2" x14ac:dyDescent="0.35">
      <c r="A4276" s="1">
        <v>42145</v>
      </c>
      <c r="B4276">
        <v>0.14849999999999999</v>
      </c>
    </row>
    <row r="4277" spans="1:2" x14ac:dyDescent="0.35">
      <c r="A4277" s="1">
        <v>42146</v>
      </c>
      <c r="B4277">
        <v>0.14774999999999999</v>
      </c>
    </row>
    <row r="4278" spans="1:2" x14ac:dyDescent="0.35">
      <c r="A4278" s="1">
        <v>42149</v>
      </c>
      <c r="B4278">
        <v>0.14774999999999999</v>
      </c>
    </row>
    <row r="4279" spans="1:2" x14ac:dyDescent="0.35">
      <c r="A4279" s="1">
        <v>42150</v>
      </c>
      <c r="B4279">
        <v>0.14799999999999999</v>
      </c>
    </row>
    <row r="4280" spans="1:2" x14ac:dyDescent="0.35">
      <c r="A4280" s="1">
        <v>42151</v>
      </c>
      <c r="B4280">
        <v>0.14574999999999999</v>
      </c>
    </row>
    <row r="4281" spans="1:2" x14ac:dyDescent="0.35">
      <c r="A4281" s="1">
        <v>42152</v>
      </c>
      <c r="B4281">
        <v>0.15</v>
      </c>
    </row>
    <row r="4282" spans="1:2" x14ac:dyDescent="0.35">
      <c r="A4282" s="1">
        <v>42153</v>
      </c>
      <c r="B4282">
        <v>0.15024999999999999</v>
      </c>
    </row>
    <row r="4283" spans="1:2" x14ac:dyDescent="0.35">
      <c r="A4283" s="1">
        <v>42156</v>
      </c>
      <c r="B4283">
        <v>0.14699999999999999</v>
      </c>
    </row>
    <row r="4284" spans="1:2" x14ac:dyDescent="0.35">
      <c r="A4284" s="1">
        <v>42157</v>
      </c>
      <c r="B4284">
        <v>0.14729999999999999</v>
      </c>
    </row>
    <row r="4285" spans="1:2" x14ac:dyDescent="0.35">
      <c r="A4285" s="1">
        <v>42158</v>
      </c>
      <c r="B4285">
        <v>0.14449999999999999</v>
      </c>
    </row>
    <row r="4286" spans="1:2" x14ac:dyDescent="0.35">
      <c r="A4286" s="1">
        <v>42159</v>
      </c>
      <c r="B4286">
        <v>0.14724999999999999</v>
      </c>
    </row>
    <row r="4287" spans="1:2" x14ac:dyDescent="0.35">
      <c r="A4287" s="1">
        <v>42160</v>
      </c>
      <c r="B4287">
        <v>0.14749999999999999</v>
      </c>
    </row>
    <row r="4288" spans="1:2" x14ac:dyDescent="0.35">
      <c r="A4288" s="1">
        <v>42163</v>
      </c>
      <c r="B4288">
        <v>0.14749999999999999</v>
      </c>
    </row>
    <row r="4289" spans="1:2" x14ac:dyDescent="0.35">
      <c r="A4289" s="1">
        <v>42164</v>
      </c>
      <c r="B4289">
        <v>0.14699999999999999</v>
      </c>
    </row>
    <row r="4290" spans="1:2" x14ac:dyDescent="0.35">
      <c r="A4290" s="1">
        <v>42165</v>
      </c>
      <c r="B4290">
        <v>0.14399999999999999</v>
      </c>
    </row>
    <row r="4291" spans="1:2" x14ac:dyDescent="0.35">
      <c r="A4291" s="1">
        <v>42166</v>
      </c>
      <c r="B4291">
        <v>0.14749999999999999</v>
      </c>
    </row>
    <row r="4292" spans="1:2" x14ac:dyDescent="0.35">
      <c r="A4292" s="1">
        <v>42167</v>
      </c>
      <c r="B4292">
        <v>0.14749999999999999</v>
      </c>
    </row>
    <row r="4293" spans="1:2" x14ac:dyDescent="0.35">
      <c r="A4293" s="1">
        <v>42170</v>
      </c>
      <c r="B4293">
        <v>0.1477</v>
      </c>
    </row>
    <row r="4294" spans="1:2" x14ac:dyDescent="0.35">
      <c r="A4294" s="1">
        <v>42171</v>
      </c>
      <c r="B4294">
        <v>0.14749999999999999</v>
      </c>
    </row>
    <row r="4295" spans="1:2" x14ac:dyDescent="0.35">
      <c r="A4295" s="1">
        <v>42172</v>
      </c>
      <c r="B4295">
        <v>0.14399999999999999</v>
      </c>
    </row>
    <row r="4296" spans="1:2" x14ac:dyDescent="0.35">
      <c r="A4296" s="1">
        <v>42173</v>
      </c>
      <c r="B4296">
        <v>0.1472</v>
      </c>
    </row>
    <row r="4297" spans="1:2" x14ac:dyDescent="0.35">
      <c r="A4297" s="1">
        <v>42174</v>
      </c>
      <c r="B4297">
        <v>0.14699999999999999</v>
      </c>
    </row>
    <row r="4298" spans="1:2" x14ac:dyDescent="0.35">
      <c r="A4298" s="1">
        <v>42177</v>
      </c>
      <c r="B4298">
        <v>0.14799999999999999</v>
      </c>
    </row>
    <row r="4299" spans="1:2" x14ac:dyDescent="0.35">
      <c r="A4299" s="1">
        <v>42178</v>
      </c>
      <c r="B4299">
        <v>0.14799999999999999</v>
      </c>
    </row>
    <row r="4300" spans="1:2" x14ac:dyDescent="0.35">
      <c r="A4300" s="1">
        <v>42179</v>
      </c>
      <c r="B4300">
        <v>0.14599999999999999</v>
      </c>
    </row>
    <row r="4301" spans="1:2" x14ac:dyDescent="0.35">
      <c r="A4301" s="1">
        <v>42180</v>
      </c>
      <c r="B4301">
        <v>0.14599999999999999</v>
      </c>
    </row>
    <row r="4302" spans="1:2" x14ac:dyDescent="0.35">
      <c r="A4302" s="1">
        <v>42181</v>
      </c>
      <c r="B4302">
        <v>0.14599999999999999</v>
      </c>
    </row>
    <row r="4303" spans="1:2" x14ac:dyDescent="0.35">
      <c r="A4303" s="1">
        <v>42184</v>
      </c>
      <c r="B4303">
        <v>0.14749999999999999</v>
      </c>
    </row>
    <row r="4304" spans="1:2" x14ac:dyDescent="0.35">
      <c r="A4304" s="1">
        <v>42185</v>
      </c>
      <c r="B4304">
        <v>0.14799999999999999</v>
      </c>
    </row>
    <row r="4305" spans="1:2" x14ac:dyDescent="0.35">
      <c r="A4305" s="1">
        <v>42186</v>
      </c>
      <c r="B4305">
        <v>0.14899999999999999</v>
      </c>
    </row>
    <row r="4306" spans="1:2" x14ac:dyDescent="0.35">
      <c r="A4306" s="1">
        <v>42187</v>
      </c>
      <c r="B4306">
        <v>0.14799999999999999</v>
      </c>
    </row>
    <row r="4307" spans="1:2" x14ac:dyDescent="0.35">
      <c r="A4307" s="1">
        <v>42188</v>
      </c>
      <c r="B4307">
        <v>0.14799999999999999</v>
      </c>
    </row>
    <row r="4308" spans="1:2" x14ac:dyDescent="0.35">
      <c r="A4308" s="1">
        <v>42191</v>
      </c>
      <c r="B4308">
        <v>0.14699999999999999</v>
      </c>
    </row>
    <row r="4309" spans="1:2" x14ac:dyDescent="0.35">
      <c r="A4309" s="1">
        <v>42192</v>
      </c>
      <c r="B4309">
        <v>0.14949999999999999</v>
      </c>
    </row>
    <row r="4310" spans="1:2" x14ac:dyDescent="0.35">
      <c r="A4310" s="1">
        <v>42193</v>
      </c>
      <c r="B4310">
        <v>0.14899999999999999</v>
      </c>
    </row>
    <row r="4311" spans="1:2" x14ac:dyDescent="0.35">
      <c r="A4311" s="1">
        <v>42194</v>
      </c>
      <c r="B4311">
        <v>0.14799999999999999</v>
      </c>
    </row>
    <row r="4312" spans="1:2" x14ac:dyDescent="0.35">
      <c r="A4312" s="1">
        <v>42195</v>
      </c>
      <c r="B4312">
        <v>0.14810000000000001</v>
      </c>
    </row>
    <row r="4313" spans="1:2" x14ac:dyDescent="0.35">
      <c r="A4313" s="1">
        <v>42198</v>
      </c>
      <c r="B4313">
        <v>0.14899999999999999</v>
      </c>
    </row>
    <row r="4314" spans="1:2" x14ac:dyDescent="0.35">
      <c r="A4314" s="1">
        <v>42199</v>
      </c>
      <c r="B4314">
        <v>0.14849999999999999</v>
      </c>
    </row>
    <row r="4315" spans="1:2" x14ac:dyDescent="0.35">
      <c r="A4315" s="1">
        <v>42200</v>
      </c>
      <c r="B4315">
        <v>0.15</v>
      </c>
    </row>
    <row r="4316" spans="1:2" x14ac:dyDescent="0.35">
      <c r="A4316" s="1">
        <v>42201</v>
      </c>
      <c r="B4316">
        <v>0.15</v>
      </c>
    </row>
    <row r="4317" spans="1:2" x14ac:dyDescent="0.35">
      <c r="A4317" s="1">
        <v>42202</v>
      </c>
      <c r="B4317">
        <v>0.14810000000000001</v>
      </c>
    </row>
    <row r="4318" spans="1:2" x14ac:dyDescent="0.35">
      <c r="A4318" s="1">
        <v>42205</v>
      </c>
      <c r="B4318">
        <v>0.15</v>
      </c>
    </row>
    <row r="4319" spans="1:2" x14ac:dyDescent="0.35">
      <c r="A4319" s="1">
        <v>42206</v>
      </c>
      <c r="B4319">
        <v>0.14899999999999999</v>
      </c>
    </row>
    <row r="4320" spans="1:2" x14ac:dyDescent="0.35">
      <c r="A4320" s="1">
        <v>42207</v>
      </c>
      <c r="B4320">
        <v>0.14699999999999999</v>
      </c>
    </row>
    <row r="4321" spans="1:2" x14ac:dyDescent="0.35">
      <c r="A4321" s="1">
        <v>42208</v>
      </c>
      <c r="B4321">
        <v>0.14899999999999999</v>
      </c>
    </row>
    <row r="4322" spans="1:2" x14ac:dyDescent="0.35">
      <c r="A4322" s="1">
        <v>42209</v>
      </c>
      <c r="B4322">
        <v>0.15</v>
      </c>
    </row>
    <row r="4323" spans="1:2" x14ac:dyDescent="0.35">
      <c r="A4323" s="1">
        <v>42212</v>
      </c>
      <c r="B4323">
        <v>0.151</v>
      </c>
    </row>
    <row r="4324" spans="1:2" x14ac:dyDescent="0.35">
      <c r="A4324" s="1">
        <v>42213</v>
      </c>
      <c r="B4324">
        <v>0.15049999999999999</v>
      </c>
    </row>
    <row r="4325" spans="1:2" x14ac:dyDescent="0.35">
      <c r="A4325" s="1">
        <v>42214</v>
      </c>
      <c r="B4325">
        <v>0.1469</v>
      </c>
    </row>
    <row r="4326" spans="1:2" x14ac:dyDescent="0.35">
      <c r="A4326" s="1">
        <v>42215</v>
      </c>
      <c r="B4326">
        <v>0.14949999999999999</v>
      </c>
    </row>
    <row r="4327" spans="1:2" x14ac:dyDescent="0.35">
      <c r="A4327" s="1">
        <v>42216</v>
      </c>
      <c r="B4327">
        <v>0.14910000000000001</v>
      </c>
    </row>
    <row r="4328" spans="1:2" x14ac:dyDescent="0.35">
      <c r="A4328" s="1">
        <v>42219</v>
      </c>
      <c r="B4328">
        <v>0.15</v>
      </c>
    </row>
    <row r="4329" spans="1:2" x14ac:dyDescent="0.35">
      <c r="A4329" s="1">
        <v>42220</v>
      </c>
      <c r="B4329">
        <v>0.1502</v>
      </c>
    </row>
    <row r="4330" spans="1:2" x14ac:dyDescent="0.35">
      <c r="A4330" s="1">
        <v>42221</v>
      </c>
      <c r="B4330">
        <v>0.14899999999999999</v>
      </c>
    </row>
    <row r="4331" spans="1:2" x14ac:dyDescent="0.35">
      <c r="A4331" s="1">
        <v>42222</v>
      </c>
      <c r="B4331">
        <v>0.15049999999999999</v>
      </c>
    </row>
    <row r="4332" spans="1:2" x14ac:dyDescent="0.35">
      <c r="A4332" s="1">
        <v>42223</v>
      </c>
      <c r="B4332">
        <v>0.1497</v>
      </c>
    </row>
    <row r="4333" spans="1:2" x14ac:dyDescent="0.35">
      <c r="A4333" s="1">
        <v>42226</v>
      </c>
      <c r="B4333">
        <v>0.14910000000000001</v>
      </c>
    </row>
    <row r="4334" spans="1:2" x14ac:dyDescent="0.35">
      <c r="A4334" s="1">
        <v>42227</v>
      </c>
      <c r="B4334">
        <v>0.15060000000000001</v>
      </c>
    </row>
    <row r="4335" spans="1:2" x14ac:dyDescent="0.35">
      <c r="A4335" s="1">
        <v>42228</v>
      </c>
      <c r="B4335">
        <v>0.15075</v>
      </c>
    </row>
    <row r="4336" spans="1:2" x14ac:dyDescent="0.35">
      <c r="A4336" s="1">
        <v>42229</v>
      </c>
      <c r="B4336">
        <v>0.15179999999999999</v>
      </c>
    </row>
    <row r="4337" spans="1:2" x14ac:dyDescent="0.35">
      <c r="A4337" s="1">
        <v>42230</v>
      </c>
      <c r="B4337">
        <v>0.153</v>
      </c>
    </row>
    <row r="4338" spans="1:2" x14ac:dyDescent="0.35">
      <c r="A4338" s="1">
        <v>42233</v>
      </c>
      <c r="B4338">
        <v>0.1535</v>
      </c>
    </row>
    <row r="4339" spans="1:2" x14ac:dyDescent="0.35">
      <c r="A4339" s="1">
        <v>42234</v>
      </c>
      <c r="B4339">
        <v>0.1535</v>
      </c>
    </row>
    <row r="4340" spans="1:2" x14ac:dyDescent="0.35">
      <c r="A4340" s="1">
        <v>42235</v>
      </c>
      <c r="B4340">
        <v>0.155</v>
      </c>
    </row>
    <row r="4341" spans="1:2" x14ac:dyDescent="0.35">
      <c r="A4341" s="1">
        <v>42236</v>
      </c>
      <c r="B4341">
        <v>0.15409999999999999</v>
      </c>
    </row>
    <row r="4342" spans="1:2" x14ac:dyDescent="0.35">
      <c r="A4342" s="1">
        <v>42237</v>
      </c>
      <c r="B4342">
        <v>0.15275</v>
      </c>
    </row>
    <row r="4343" spans="1:2" x14ac:dyDescent="0.35">
      <c r="A4343" s="1">
        <v>42240</v>
      </c>
      <c r="B4343">
        <v>0.153</v>
      </c>
    </row>
    <row r="4344" spans="1:2" x14ac:dyDescent="0.35">
      <c r="A4344" s="1">
        <v>42241</v>
      </c>
      <c r="B4344">
        <v>0.1525</v>
      </c>
    </row>
    <row r="4345" spans="1:2" x14ac:dyDescent="0.35">
      <c r="A4345" s="1">
        <v>42242</v>
      </c>
      <c r="B4345">
        <v>0.1525</v>
      </c>
    </row>
    <row r="4346" spans="1:2" x14ac:dyDescent="0.35">
      <c r="A4346" s="1">
        <v>42243</v>
      </c>
      <c r="B4346">
        <v>0.15359999999999999</v>
      </c>
    </row>
    <row r="4347" spans="1:2" x14ac:dyDescent="0.35">
      <c r="A4347" s="1">
        <v>42244</v>
      </c>
      <c r="B4347">
        <v>0.1542</v>
      </c>
    </row>
    <row r="4348" spans="1:2" x14ac:dyDescent="0.35">
      <c r="A4348" s="1">
        <v>42247</v>
      </c>
      <c r="B4348">
        <v>0.1542</v>
      </c>
    </row>
    <row r="4349" spans="1:2" x14ac:dyDescent="0.35">
      <c r="A4349" s="1">
        <v>42248</v>
      </c>
      <c r="B4349">
        <v>0.154</v>
      </c>
    </row>
    <row r="4350" spans="1:2" x14ac:dyDescent="0.35">
      <c r="A4350" s="1">
        <v>42249</v>
      </c>
      <c r="B4350">
        <v>0.1555</v>
      </c>
    </row>
    <row r="4351" spans="1:2" x14ac:dyDescent="0.35">
      <c r="A4351" s="1">
        <v>42250</v>
      </c>
      <c r="B4351">
        <v>0.1545</v>
      </c>
    </row>
    <row r="4352" spans="1:2" x14ac:dyDescent="0.35">
      <c r="A4352" s="1">
        <v>42251</v>
      </c>
      <c r="B4352">
        <v>0.1535</v>
      </c>
    </row>
    <row r="4353" spans="1:2" x14ac:dyDescent="0.35">
      <c r="A4353" s="1">
        <v>42254</v>
      </c>
      <c r="B4353">
        <v>0.15429999999999999</v>
      </c>
    </row>
    <row r="4354" spans="1:2" x14ac:dyDescent="0.35">
      <c r="A4354" s="1">
        <v>42255</v>
      </c>
      <c r="B4354">
        <v>0.154</v>
      </c>
    </row>
    <row r="4355" spans="1:2" x14ac:dyDescent="0.35">
      <c r="A4355" s="1">
        <v>42256</v>
      </c>
      <c r="B4355">
        <v>0.15509999999999999</v>
      </c>
    </row>
    <row r="4356" spans="1:2" x14ac:dyDescent="0.35">
      <c r="A4356" s="1">
        <v>42257</v>
      </c>
      <c r="B4356">
        <v>0.157</v>
      </c>
    </row>
    <row r="4357" spans="1:2" x14ac:dyDescent="0.35">
      <c r="A4357" s="1">
        <v>42258</v>
      </c>
      <c r="B4357">
        <v>0.1593</v>
      </c>
    </row>
    <row r="4358" spans="1:2" x14ac:dyDescent="0.35">
      <c r="A4358" s="1">
        <v>42261</v>
      </c>
      <c r="B4358">
        <v>0.161</v>
      </c>
    </row>
    <row r="4359" spans="1:2" x14ac:dyDescent="0.35">
      <c r="A4359" s="1">
        <v>42262</v>
      </c>
      <c r="B4359">
        <v>0.16209999999999999</v>
      </c>
    </row>
    <row r="4360" spans="1:2" x14ac:dyDescent="0.35">
      <c r="A4360" s="1">
        <v>42263</v>
      </c>
      <c r="B4360">
        <v>0.1646</v>
      </c>
    </row>
    <row r="4361" spans="1:2" x14ac:dyDescent="0.35">
      <c r="A4361" s="1">
        <v>42264</v>
      </c>
      <c r="B4361">
        <v>0.16600000000000001</v>
      </c>
    </row>
    <row r="4362" spans="1:2" x14ac:dyDescent="0.35">
      <c r="A4362" s="1">
        <v>42265</v>
      </c>
      <c r="B4362">
        <v>0.1555</v>
      </c>
    </row>
    <row r="4363" spans="1:2" x14ac:dyDescent="0.35">
      <c r="A4363" s="1">
        <v>42268</v>
      </c>
      <c r="B4363">
        <v>0.15525</v>
      </c>
    </row>
    <row r="4364" spans="1:2" x14ac:dyDescent="0.35">
      <c r="A4364" s="1">
        <v>42269</v>
      </c>
      <c r="B4364">
        <v>0.15690000000000001</v>
      </c>
    </row>
    <row r="4365" spans="1:2" x14ac:dyDescent="0.35">
      <c r="A4365" s="1">
        <v>42270</v>
      </c>
      <c r="B4365">
        <v>0.15529999999999999</v>
      </c>
    </row>
    <row r="4366" spans="1:2" x14ac:dyDescent="0.35">
      <c r="A4366" s="1">
        <v>42271</v>
      </c>
      <c r="B4366">
        <v>0.15545</v>
      </c>
    </row>
    <row r="4367" spans="1:2" x14ac:dyDescent="0.35">
      <c r="A4367" s="1">
        <v>42272</v>
      </c>
      <c r="B4367">
        <v>0.1542</v>
      </c>
    </row>
    <row r="4368" spans="1:2" x14ac:dyDescent="0.35">
      <c r="A4368" s="1">
        <v>42275</v>
      </c>
      <c r="B4368">
        <v>0.15709999999999999</v>
      </c>
    </row>
    <row r="4369" spans="1:2" x14ac:dyDescent="0.35">
      <c r="A4369" s="1">
        <v>42276</v>
      </c>
      <c r="B4369">
        <v>0.15375</v>
      </c>
    </row>
    <row r="4370" spans="1:2" x14ac:dyDescent="0.35">
      <c r="A4370" s="1">
        <v>42277</v>
      </c>
      <c r="B4370">
        <v>0.15115000000000001</v>
      </c>
    </row>
    <row r="4371" spans="1:2" x14ac:dyDescent="0.35">
      <c r="A4371" s="1">
        <v>42278</v>
      </c>
      <c r="B4371">
        <v>0.15365000000000001</v>
      </c>
    </row>
    <row r="4372" spans="1:2" x14ac:dyDescent="0.35">
      <c r="A4372" s="1">
        <v>42279</v>
      </c>
      <c r="B4372">
        <v>0.15595000000000001</v>
      </c>
    </row>
    <row r="4373" spans="1:2" x14ac:dyDescent="0.35">
      <c r="A4373" s="1">
        <v>42282</v>
      </c>
      <c r="B4373">
        <v>0.157</v>
      </c>
    </row>
    <row r="4374" spans="1:2" x14ac:dyDescent="0.35">
      <c r="A4374" s="1">
        <v>42283</v>
      </c>
      <c r="B4374">
        <v>0.15645000000000001</v>
      </c>
    </row>
    <row r="4375" spans="1:2" x14ac:dyDescent="0.35">
      <c r="A4375" s="1">
        <v>42284</v>
      </c>
      <c r="B4375">
        <v>0.156</v>
      </c>
    </row>
    <row r="4376" spans="1:2" x14ac:dyDescent="0.35">
      <c r="A4376" s="1">
        <v>42285</v>
      </c>
      <c r="B4376">
        <v>0.15529999999999999</v>
      </c>
    </row>
    <row r="4377" spans="1:2" x14ac:dyDescent="0.35">
      <c r="A4377" s="1">
        <v>42286</v>
      </c>
      <c r="B4377">
        <v>0.15645000000000001</v>
      </c>
    </row>
    <row r="4378" spans="1:2" x14ac:dyDescent="0.35">
      <c r="A4378" s="1">
        <v>42289</v>
      </c>
      <c r="B4378">
        <v>0.15529999999999999</v>
      </c>
    </row>
    <row r="4379" spans="1:2" x14ac:dyDescent="0.35">
      <c r="A4379" s="1">
        <v>42290</v>
      </c>
      <c r="B4379">
        <v>0.15595000000000001</v>
      </c>
    </row>
    <row r="4380" spans="1:2" x14ac:dyDescent="0.35">
      <c r="A4380" s="1">
        <v>42291</v>
      </c>
      <c r="B4380">
        <v>0.15379999999999999</v>
      </c>
    </row>
    <row r="4381" spans="1:2" x14ac:dyDescent="0.35">
      <c r="A4381" s="1">
        <v>42292</v>
      </c>
      <c r="B4381">
        <v>0.1545</v>
      </c>
    </row>
    <row r="4382" spans="1:2" x14ac:dyDescent="0.35">
      <c r="A4382" s="1">
        <v>42293</v>
      </c>
      <c r="B4382">
        <v>0.1555</v>
      </c>
    </row>
    <row r="4383" spans="1:2" x14ac:dyDescent="0.35">
      <c r="A4383" s="1">
        <v>42296</v>
      </c>
      <c r="B4383">
        <v>0.15579999999999999</v>
      </c>
    </row>
    <row r="4384" spans="1:2" x14ac:dyDescent="0.35">
      <c r="A4384" s="1">
        <v>42297</v>
      </c>
      <c r="B4384">
        <v>0.15625</v>
      </c>
    </row>
    <row r="4385" spans="1:2" x14ac:dyDescent="0.35">
      <c r="A4385" s="1">
        <v>42298</v>
      </c>
      <c r="B4385">
        <v>0.15604999999999999</v>
      </c>
    </row>
    <row r="4386" spans="1:2" x14ac:dyDescent="0.35">
      <c r="A4386" s="1">
        <v>42299</v>
      </c>
      <c r="B4386">
        <v>0.15625</v>
      </c>
    </row>
    <row r="4387" spans="1:2" x14ac:dyDescent="0.35">
      <c r="A4387" s="1">
        <v>42300</v>
      </c>
      <c r="B4387">
        <v>0.1545</v>
      </c>
    </row>
    <row r="4388" spans="1:2" x14ac:dyDescent="0.35">
      <c r="A4388" s="1">
        <v>42303</v>
      </c>
      <c r="B4388">
        <v>0.15290000000000001</v>
      </c>
    </row>
    <row r="4389" spans="1:2" x14ac:dyDescent="0.35">
      <c r="A4389" s="1">
        <v>42304</v>
      </c>
      <c r="B4389">
        <v>0.15279999999999999</v>
      </c>
    </row>
    <row r="4390" spans="1:2" x14ac:dyDescent="0.35">
      <c r="A4390" s="1">
        <v>42305</v>
      </c>
      <c r="B4390">
        <v>0.15310000000000001</v>
      </c>
    </row>
    <row r="4391" spans="1:2" x14ac:dyDescent="0.35">
      <c r="A4391" s="1">
        <v>42306</v>
      </c>
      <c r="B4391">
        <v>0.1575</v>
      </c>
    </row>
    <row r="4392" spans="1:2" x14ac:dyDescent="0.35">
      <c r="A4392" s="1">
        <v>42307</v>
      </c>
      <c r="B4392">
        <v>0.15590000000000001</v>
      </c>
    </row>
    <row r="4393" spans="1:2" x14ac:dyDescent="0.35">
      <c r="A4393" s="1">
        <v>42310</v>
      </c>
      <c r="B4393">
        <v>0.15365000000000001</v>
      </c>
    </row>
    <row r="4394" spans="1:2" x14ac:dyDescent="0.35">
      <c r="A4394" s="1">
        <v>42311</v>
      </c>
      <c r="B4394">
        <v>0.15409999999999999</v>
      </c>
    </row>
    <row r="4395" spans="1:2" x14ac:dyDescent="0.35">
      <c r="A4395" s="1">
        <v>42312</v>
      </c>
      <c r="B4395">
        <v>0.15490000000000001</v>
      </c>
    </row>
    <row r="4396" spans="1:2" x14ac:dyDescent="0.35">
      <c r="A4396" s="1">
        <v>42313</v>
      </c>
      <c r="B4396">
        <v>0.15604999999999999</v>
      </c>
    </row>
    <row r="4397" spans="1:2" x14ac:dyDescent="0.35">
      <c r="A4397" s="1">
        <v>42314</v>
      </c>
      <c r="B4397">
        <v>0.15495</v>
      </c>
    </row>
    <row r="4398" spans="1:2" x14ac:dyDescent="0.35">
      <c r="A4398" s="1">
        <v>42317</v>
      </c>
      <c r="B4398">
        <v>0.15559999999999999</v>
      </c>
    </row>
    <row r="4399" spans="1:2" x14ac:dyDescent="0.35">
      <c r="A4399" s="1">
        <v>42318</v>
      </c>
      <c r="B4399">
        <v>0.15620000000000001</v>
      </c>
    </row>
    <row r="4400" spans="1:2" x14ac:dyDescent="0.35">
      <c r="A4400" s="1">
        <v>42319</v>
      </c>
      <c r="B4400">
        <v>0.15495</v>
      </c>
    </row>
    <row r="4401" spans="1:2" x14ac:dyDescent="0.35">
      <c r="A4401" s="1">
        <v>42320</v>
      </c>
      <c r="B4401">
        <v>0.15625</v>
      </c>
    </row>
    <row r="4402" spans="1:2" x14ac:dyDescent="0.35">
      <c r="A4402" s="1">
        <v>42321</v>
      </c>
      <c r="B4402">
        <v>0.15590000000000001</v>
      </c>
    </row>
    <row r="4403" spans="1:2" x14ac:dyDescent="0.35">
      <c r="A4403" s="1">
        <v>42324</v>
      </c>
      <c r="B4403">
        <v>0.15629999999999999</v>
      </c>
    </row>
    <row r="4404" spans="1:2" x14ac:dyDescent="0.35">
      <c r="A4404" s="1">
        <v>42325</v>
      </c>
      <c r="B4404">
        <v>0.15675</v>
      </c>
    </row>
    <row r="4405" spans="1:2" x14ac:dyDescent="0.35">
      <c r="A4405" s="1">
        <v>42326</v>
      </c>
      <c r="B4405">
        <v>0.15609999999999999</v>
      </c>
    </row>
    <row r="4406" spans="1:2" x14ac:dyDescent="0.35">
      <c r="A4406" s="1">
        <v>42327</v>
      </c>
      <c r="B4406">
        <v>0.15845000000000001</v>
      </c>
    </row>
    <row r="4407" spans="1:2" x14ac:dyDescent="0.35">
      <c r="A4407" s="1">
        <v>42328</v>
      </c>
      <c r="B4407">
        <v>0.15640000000000001</v>
      </c>
    </row>
    <row r="4408" spans="1:2" x14ac:dyDescent="0.35">
      <c r="A4408" s="1">
        <v>42331</v>
      </c>
      <c r="B4408">
        <v>0.15690000000000001</v>
      </c>
    </row>
    <row r="4409" spans="1:2" x14ac:dyDescent="0.35">
      <c r="A4409" s="1">
        <v>42332</v>
      </c>
      <c r="B4409">
        <v>0.15629999999999999</v>
      </c>
    </row>
    <row r="4410" spans="1:2" x14ac:dyDescent="0.35">
      <c r="A4410" s="1">
        <v>42333</v>
      </c>
      <c r="B4410">
        <v>0.15705</v>
      </c>
    </row>
    <row r="4411" spans="1:2" x14ac:dyDescent="0.35">
      <c r="A4411" s="1">
        <v>42334</v>
      </c>
      <c r="B4411">
        <v>0.15675</v>
      </c>
    </row>
    <row r="4412" spans="1:2" x14ac:dyDescent="0.35">
      <c r="A4412" s="1">
        <v>42335</v>
      </c>
      <c r="B4412">
        <v>0.1552</v>
      </c>
    </row>
    <row r="4413" spans="1:2" x14ac:dyDescent="0.35">
      <c r="A4413" s="1">
        <v>42338</v>
      </c>
      <c r="B4413">
        <v>0.15559999999999999</v>
      </c>
    </row>
    <row r="4414" spans="1:2" x14ac:dyDescent="0.35">
      <c r="A4414" s="1">
        <v>42339</v>
      </c>
      <c r="B4414">
        <v>0.1552</v>
      </c>
    </row>
    <row r="4415" spans="1:2" x14ac:dyDescent="0.35">
      <c r="A4415" s="1">
        <v>42340</v>
      </c>
      <c r="B4415">
        <v>0.15784999999999999</v>
      </c>
    </row>
    <row r="4416" spans="1:2" x14ac:dyDescent="0.35">
      <c r="A4416" s="1">
        <v>42341</v>
      </c>
      <c r="B4416">
        <v>0.15884999999999999</v>
      </c>
    </row>
    <row r="4417" spans="1:2" x14ac:dyDescent="0.35">
      <c r="A4417" s="1">
        <v>42342</v>
      </c>
      <c r="B4417">
        <v>0.15845000000000001</v>
      </c>
    </row>
    <row r="4418" spans="1:2" x14ac:dyDescent="0.35">
      <c r="A4418" s="1">
        <v>42345</v>
      </c>
      <c r="B4418">
        <v>0.16395000000000001</v>
      </c>
    </row>
    <row r="4419" spans="1:2" x14ac:dyDescent="0.35">
      <c r="A4419" s="1">
        <v>42346</v>
      </c>
      <c r="B4419">
        <v>0.16209999999999999</v>
      </c>
    </row>
    <row r="4420" spans="1:2" x14ac:dyDescent="0.35">
      <c r="A4420" s="1">
        <v>42347</v>
      </c>
      <c r="B4420">
        <v>0.17549999999999999</v>
      </c>
    </row>
    <row r="4421" spans="1:2" x14ac:dyDescent="0.35">
      <c r="A4421" s="1">
        <v>42348</v>
      </c>
      <c r="B4421">
        <v>0.22220000000000001</v>
      </c>
    </row>
    <row r="4422" spans="1:2" x14ac:dyDescent="0.35">
      <c r="A4422" s="1">
        <v>42349</v>
      </c>
      <c r="B4422">
        <v>0.26390000000000002</v>
      </c>
    </row>
    <row r="4423" spans="1:2" x14ac:dyDescent="0.35">
      <c r="A4423" s="1">
        <v>42352</v>
      </c>
      <c r="B4423">
        <v>0.29880000000000001</v>
      </c>
    </row>
    <row r="4424" spans="1:2" x14ac:dyDescent="0.35">
      <c r="A4424" s="1">
        <v>42353</v>
      </c>
      <c r="B4424">
        <v>0.33179999999999998</v>
      </c>
    </row>
    <row r="4425" spans="1:2" x14ac:dyDescent="0.35">
      <c r="A4425" s="1">
        <v>42354</v>
      </c>
      <c r="B4425">
        <v>0.34100000000000003</v>
      </c>
    </row>
    <row r="4426" spans="1:2" x14ac:dyDescent="0.35">
      <c r="A4426" s="1">
        <v>42355</v>
      </c>
      <c r="B4426">
        <v>0.373</v>
      </c>
    </row>
    <row r="4427" spans="1:2" x14ac:dyDescent="0.35">
      <c r="A4427" s="1">
        <v>42356</v>
      </c>
      <c r="B4427">
        <v>0.38635000000000003</v>
      </c>
    </row>
    <row r="4428" spans="1:2" x14ac:dyDescent="0.35">
      <c r="A4428" s="1">
        <v>42359</v>
      </c>
      <c r="B4428">
        <v>0.39040000000000002</v>
      </c>
    </row>
    <row r="4429" spans="1:2" x14ac:dyDescent="0.35">
      <c r="A4429" s="1">
        <v>42360</v>
      </c>
      <c r="B4429">
        <v>0.39</v>
      </c>
    </row>
    <row r="4430" spans="1:2" x14ac:dyDescent="0.35">
      <c r="A4430" s="1">
        <v>42361</v>
      </c>
      <c r="B4430">
        <v>0.3906</v>
      </c>
    </row>
    <row r="4431" spans="1:2" x14ac:dyDescent="0.35">
      <c r="A4431" s="1">
        <v>42362</v>
      </c>
      <c r="B4431">
        <v>0.38969999999999999</v>
      </c>
    </row>
    <row r="4432" spans="1:2" x14ac:dyDescent="0.35">
      <c r="A4432" s="1">
        <v>42363</v>
      </c>
      <c r="B4432">
        <v>0.38969999999999999</v>
      </c>
    </row>
    <row r="4433" spans="1:2" x14ac:dyDescent="0.35">
      <c r="A4433" s="1">
        <v>42366</v>
      </c>
      <c r="B4433">
        <v>0.38969999999999999</v>
      </c>
    </row>
    <row r="4434" spans="1:2" x14ac:dyDescent="0.35">
      <c r="A4434" s="1">
        <v>42367</v>
      </c>
      <c r="B4434">
        <v>0.38500000000000001</v>
      </c>
    </row>
    <row r="4435" spans="1:2" x14ac:dyDescent="0.35">
      <c r="A4435" s="1">
        <v>42368</v>
      </c>
      <c r="B4435">
        <v>0.39200000000000002</v>
      </c>
    </row>
    <row r="4436" spans="1:2" x14ac:dyDescent="0.35">
      <c r="A4436" s="1">
        <v>42369</v>
      </c>
      <c r="B4436">
        <v>0.38974999999999999</v>
      </c>
    </row>
    <row r="4437" spans="1:2" x14ac:dyDescent="0.35">
      <c r="A4437" s="1">
        <v>42370</v>
      </c>
      <c r="B4437">
        <v>0.38974999999999999</v>
      </c>
    </row>
    <row r="4438" spans="1:2" x14ac:dyDescent="0.35">
      <c r="A4438" s="1">
        <v>42373</v>
      </c>
      <c r="B4438">
        <v>0.38750000000000001</v>
      </c>
    </row>
    <row r="4439" spans="1:2" x14ac:dyDescent="0.35">
      <c r="A4439" s="1">
        <v>42374</v>
      </c>
      <c r="B4439">
        <v>0.38624999999999998</v>
      </c>
    </row>
    <row r="4440" spans="1:2" x14ac:dyDescent="0.35">
      <c r="A4440" s="1">
        <v>42375</v>
      </c>
      <c r="B4440">
        <v>0.38714999999999999</v>
      </c>
    </row>
    <row r="4441" spans="1:2" x14ac:dyDescent="0.35">
      <c r="A4441" s="1">
        <v>42376</v>
      </c>
      <c r="B4441">
        <v>0.38469999999999999</v>
      </c>
    </row>
    <row r="4442" spans="1:2" x14ac:dyDescent="0.35">
      <c r="A4442" s="1">
        <v>42377</v>
      </c>
      <c r="B4442">
        <v>0.38485000000000003</v>
      </c>
    </row>
    <row r="4443" spans="1:2" x14ac:dyDescent="0.35">
      <c r="A4443" s="1">
        <v>42380</v>
      </c>
      <c r="B4443">
        <v>0.38595000000000002</v>
      </c>
    </row>
    <row r="4444" spans="1:2" x14ac:dyDescent="0.35">
      <c r="A4444" s="1">
        <v>42381</v>
      </c>
      <c r="B4444">
        <v>0.38640000000000002</v>
      </c>
    </row>
    <row r="4445" spans="1:2" x14ac:dyDescent="0.35">
      <c r="A4445" s="1">
        <v>42382</v>
      </c>
      <c r="B4445">
        <v>0.38590000000000002</v>
      </c>
    </row>
    <row r="4446" spans="1:2" x14ac:dyDescent="0.35">
      <c r="A4446" s="1">
        <v>42383</v>
      </c>
      <c r="B4446">
        <v>0.3851</v>
      </c>
    </row>
    <row r="4447" spans="1:2" x14ac:dyDescent="0.35">
      <c r="A4447" s="1">
        <v>42384</v>
      </c>
      <c r="B4447">
        <v>0.38750000000000001</v>
      </c>
    </row>
    <row r="4448" spans="1:2" x14ac:dyDescent="0.35">
      <c r="A4448" s="1">
        <v>42387</v>
      </c>
      <c r="B4448">
        <v>0.38529999999999998</v>
      </c>
    </row>
    <row r="4449" spans="1:2" x14ac:dyDescent="0.35">
      <c r="A4449" s="1">
        <v>42388</v>
      </c>
      <c r="B4449">
        <v>0.38750000000000001</v>
      </c>
    </row>
    <row r="4450" spans="1:2" x14ac:dyDescent="0.35">
      <c r="A4450" s="1">
        <v>42389</v>
      </c>
      <c r="B4450">
        <v>0.3866</v>
      </c>
    </row>
    <row r="4451" spans="1:2" x14ac:dyDescent="0.35">
      <c r="A4451" s="1">
        <v>42390</v>
      </c>
      <c r="B4451">
        <v>0.38640000000000002</v>
      </c>
    </row>
    <row r="4452" spans="1:2" x14ac:dyDescent="0.35">
      <c r="A4452" s="1">
        <v>42391</v>
      </c>
      <c r="B4452">
        <v>0.38929999999999998</v>
      </c>
    </row>
    <row r="4453" spans="1:2" x14ac:dyDescent="0.35">
      <c r="A4453" s="1">
        <v>42394</v>
      </c>
      <c r="B4453">
        <v>0.38764999999999999</v>
      </c>
    </row>
    <row r="4454" spans="1:2" x14ac:dyDescent="0.35">
      <c r="A4454" s="1">
        <v>42395</v>
      </c>
      <c r="B4454">
        <v>0.38974999999999999</v>
      </c>
    </row>
    <row r="4455" spans="1:2" x14ac:dyDescent="0.35">
      <c r="A4455" s="1">
        <v>42396</v>
      </c>
      <c r="B4455">
        <v>0.39134999999999998</v>
      </c>
    </row>
    <row r="4456" spans="1:2" x14ac:dyDescent="0.35">
      <c r="A4456" s="1">
        <v>42397</v>
      </c>
      <c r="B4456">
        <v>0.39550000000000002</v>
      </c>
    </row>
    <row r="4457" spans="1:2" x14ac:dyDescent="0.35">
      <c r="A4457" s="1">
        <v>42398</v>
      </c>
      <c r="B4457">
        <v>0.39384999999999998</v>
      </c>
    </row>
    <row r="4458" spans="1:2" x14ac:dyDescent="0.35">
      <c r="A4458" s="1">
        <v>42401</v>
      </c>
      <c r="B4458">
        <v>0.38940000000000002</v>
      </c>
    </row>
    <row r="4459" spans="1:2" x14ac:dyDescent="0.35">
      <c r="A4459" s="1">
        <v>42402</v>
      </c>
      <c r="B4459">
        <v>0.39250000000000002</v>
      </c>
    </row>
    <row r="4460" spans="1:2" x14ac:dyDescent="0.35">
      <c r="A4460" s="1">
        <v>42403</v>
      </c>
      <c r="B4460">
        <v>0.38740000000000002</v>
      </c>
    </row>
    <row r="4461" spans="1:2" x14ac:dyDescent="0.35">
      <c r="A4461" s="1">
        <v>42404</v>
      </c>
      <c r="B4461">
        <v>0.3876</v>
      </c>
    </row>
    <row r="4462" spans="1:2" x14ac:dyDescent="0.35">
      <c r="A4462" s="1">
        <v>42405</v>
      </c>
      <c r="B4462">
        <v>0.3866</v>
      </c>
    </row>
    <row r="4463" spans="1:2" x14ac:dyDescent="0.35">
      <c r="A4463" s="1">
        <v>42408</v>
      </c>
      <c r="B4463">
        <v>0.39050000000000001</v>
      </c>
    </row>
    <row r="4464" spans="1:2" x14ac:dyDescent="0.35">
      <c r="A4464" s="1">
        <v>42409</v>
      </c>
      <c r="B4464">
        <v>0.3972</v>
      </c>
    </row>
    <row r="4465" spans="1:2" x14ac:dyDescent="0.35">
      <c r="A4465" s="1">
        <v>42410</v>
      </c>
      <c r="B4465">
        <v>0.39389999999999997</v>
      </c>
    </row>
    <row r="4466" spans="1:2" x14ac:dyDescent="0.35">
      <c r="A4466" s="1">
        <v>42411</v>
      </c>
      <c r="B4466">
        <v>0.3952</v>
      </c>
    </row>
    <row r="4467" spans="1:2" x14ac:dyDescent="0.35">
      <c r="A4467" s="1">
        <v>42412</v>
      </c>
      <c r="B4467">
        <v>0.39119999999999999</v>
      </c>
    </row>
    <row r="4468" spans="1:2" x14ac:dyDescent="0.35">
      <c r="A4468" s="1">
        <v>42415</v>
      </c>
      <c r="B4468">
        <v>0.39340000000000003</v>
      </c>
    </row>
    <row r="4469" spans="1:2" x14ac:dyDescent="0.35">
      <c r="A4469" s="1">
        <v>42416</v>
      </c>
      <c r="B4469">
        <v>0.39050000000000001</v>
      </c>
    </row>
    <row r="4470" spans="1:2" x14ac:dyDescent="0.35">
      <c r="A4470" s="1">
        <v>42417</v>
      </c>
      <c r="B4470">
        <v>0.3916</v>
      </c>
    </row>
    <row r="4471" spans="1:2" x14ac:dyDescent="0.35">
      <c r="A4471" s="1">
        <v>42418</v>
      </c>
      <c r="B4471">
        <v>0.39200000000000002</v>
      </c>
    </row>
    <row r="4472" spans="1:2" x14ac:dyDescent="0.35">
      <c r="A4472" s="1">
        <v>42419</v>
      </c>
      <c r="B4472">
        <v>0.39305000000000001</v>
      </c>
    </row>
    <row r="4473" spans="1:2" x14ac:dyDescent="0.35">
      <c r="A4473" s="1">
        <v>42422</v>
      </c>
      <c r="B4473">
        <v>0.39229999999999998</v>
      </c>
    </row>
    <row r="4474" spans="1:2" x14ac:dyDescent="0.35">
      <c r="A4474" s="1">
        <v>42423</v>
      </c>
      <c r="B4474">
        <v>0.39069999999999999</v>
      </c>
    </row>
    <row r="4475" spans="1:2" x14ac:dyDescent="0.35">
      <c r="A4475" s="1">
        <v>42424</v>
      </c>
      <c r="B4475">
        <v>0.39510000000000001</v>
      </c>
    </row>
    <row r="4476" spans="1:2" x14ac:dyDescent="0.35">
      <c r="A4476" s="1">
        <v>42425</v>
      </c>
      <c r="B4476">
        <v>0.39405000000000001</v>
      </c>
    </row>
    <row r="4477" spans="1:2" x14ac:dyDescent="0.35">
      <c r="A4477" s="1">
        <v>42426</v>
      </c>
      <c r="B4477">
        <v>0.39745000000000003</v>
      </c>
    </row>
    <row r="4478" spans="1:2" x14ac:dyDescent="0.35">
      <c r="A4478" s="1">
        <v>42429</v>
      </c>
      <c r="B4478">
        <v>0.39729999999999999</v>
      </c>
    </row>
    <row r="4479" spans="1:2" x14ac:dyDescent="0.35">
      <c r="A4479" s="1">
        <v>42430</v>
      </c>
      <c r="B4479">
        <v>0.39274999999999999</v>
      </c>
    </row>
    <row r="4480" spans="1:2" x14ac:dyDescent="0.35">
      <c r="A4480" s="1">
        <v>42431</v>
      </c>
      <c r="B4480">
        <v>0.39639999999999997</v>
      </c>
    </row>
    <row r="4481" spans="1:2" x14ac:dyDescent="0.35">
      <c r="A4481" s="1">
        <v>42432</v>
      </c>
      <c r="B4481">
        <v>0.39889999999999998</v>
      </c>
    </row>
    <row r="4482" spans="1:2" x14ac:dyDescent="0.35">
      <c r="A4482" s="1">
        <v>42433</v>
      </c>
      <c r="B4482">
        <v>0.39789999999999998</v>
      </c>
    </row>
    <row r="4483" spans="1:2" x14ac:dyDescent="0.35">
      <c r="A4483" s="1">
        <v>42436</v>
      </c>
      <c r="B4483">
        <v>0.39910000000000001</v>
      </c>
    </row>
    <row r="4484" spans="1:2" x14ac:dyDescent="0.35">
      <c r="A4484" s="1">
        <v>42437</v>
      </c>
      <c r="B4484">
        <v>0.39739999999999998</v>
      </c>
    </row>
    <row r="4485" spans="1:2" x14ac:dyDescent="0.35">
      <c r="A4485" s="1">
        <v>42438</v>
      </c>
      <c r="B4485">
        <v>0.39484999999999998</v>
      </c>
    </row>
    <row r="4486" spans="1:2" x14ac:dyDescent="0.35">
      <c r="A4486" s="1">
        <v>42439</v>
      </c>
      <c r="B4486">
        <v>0.39710000000000001</v>
      </c>
    </row>
    <row r="4487" spans="1:2" x14ac:dyDescent="0.35">
      <c r="A4487" s="1">
        <v>42440</v>
      </c>
      <c r="B4487">
        <v>0.3982</v>
      </c>
    </row>
    <row r="4488" spans="1:2" x14ac:dyDescent="0.35">
      <c r="A4488" s="1">
        <v>42443</v>
      </c>
      <c r="B4488">
        <v>0.40179999999999999</v>
      </c>
    </row>
    <row r="4489" spans="1:2" x14ac:dyDescent="0.35">
      <c r="A4489" s="1">
        <v>42444</v>
      </c>
      <c r="B4489">
        <v>0.40200000000000002</v>
      </c>
    </row>
    <row r="4490" spans="1:2" x14ac:dyDescent="0.35">
      <c r="A4490" s="1">
        <v>42445</v>
      </c>
      <c r="B4490">
        <v>0.39939999999999998</v>
      </c>
    </row>
    <row r="4491" spans="1:2" x14ac:dyDescent="0.35">
      <c r="A4491" s="1">
        <v>42446</v>
      </c>
      <c r="B4491">
        <v>0.39765</v>
      </c>
    </row>
    <row r="4492" spans="1:2" x14ac:dyDescent="0.35">
      <c r="A4492" s="1">
        <v>42447</v>
      </c>
      <c r="B4492">
        <v>0.3987</v>
      </c>
    </row>
    <row r="4493" spans="1:2" x14ac:dyDescent="0.35">
      <c r="A4493" s="1">
        <v>42450</v>
      </c>
      <c r="B4493">
        <v>0.4017</v>
      </c>
    </row>
    <row r="4494" spans="1:2" x14ac:dyDescent="0.35">
      <c r="A4494" s="1">
        <v>42451</v>
      </c>
      <c r="B4494">
        <v>0.39724999999999999</v>
      </c>
    </row>
    <row r="4495" spans="1:2" x14ac:dyDescent="0.35">
      <c r="A4495" s="1">
        <v>42452</v>
      </c>
      <c r="B4495">
        <v>0.39405000000000001</v>
      </c>
    </row>
    <row r="4496" spans="1:2" x14ac:dyDescent="0.35">
      <c r="A4496" s="1">
        <v>42453</v>
      </c>
      <c r="B4496">
        <v>0.39355000000000001</v>
      </c>
    </row>
    <row r="4497" spans="1:2" x14ac:dyDescent="0.35">
      <c r="A4497" s="1">
        <v>42454</v>
      </c>
      <c r="B4497">
        <v>0.39355000000000001</v>
      </c>
    </row>
    <row r="4498" spans="1:2" x14ac:dyDescent="0.35">
      <c r="A4498" s="1">
        <v>42457</v>
      </c>
      <c r="B4498">
        <v>0.39355000000000001</v>
      </c>
    </row>
    <row r="4499" spans="1:2" x14ac:dyDescent="0.35">
      <c r="A4499" s="1">
        <v>42458</v>
      </c>
      <c r="B4499">
        <v>0.39250000000000002</v>
      </c>
    </row>
    <row r="4500" spans="1:2" x14ac:dyDescent="0.35">
      <c r="A4500" s="1">
        <v>42459</v>
      </c>
      <c r="B4500">
        <v>0.39684999999999998</v>
      </c>
    </row>
    <row r="4501" spans="1:2" x14ac:dyDescent="0.35">
      <c r="A4501" s="1">
        <v>42460</v>
      </c>
      <c r="B4501">
        <v>0.39610000000000001</v>
      </c>
    </row>
    <row r="4502" spans="1:2" x14ac:dyDescent="0.35">
      <c r="A4502" s="1">
        <v>42461</v>
      </c>
      <c r="B4502">
        <v>0.39610000000000001</v>
      </c>
    </row>
    <row r="4503" spans="1:2" x14ac:dyDescent="0.35">
      <c r="A4503" s="1">
        <v>42464</v>
      </c>
      <c r="B4503">
        <v>0.39600000000000002</v>
      </c>
    </row>
    <row r="4504" spans="1:2" x14ac:dyDescent="0.35">
      <c r="A4504" s="1">
        <v>42465</v>
      </c>
      <c r="B4504">
        <v>0.39579999999999999</v>
      </c>
    </row>
    <row r="4505" spans="1:2" x14ac:dyDescent="0.35">
      <c r="A4505" s="1">
        <v>42466</v>
      </c>
      <c r="B4505">
        <v>0.39350000000000002</v>
      </c>
    </row>
    <row r="4506" spans="1:2" x14ac:dyDescent="0.35">
      <c r="A4506" s="1">
        <v>42467</v>
      </c>
      <c r="B4506">
        <v>0.39624999999999999</v>
      </c>
    </row>
    <row r="4507" spans="1:2" x14ac:dyDescent="0.35">
      <c r="A4507" s="1">
        <v>42468</v>
      </c>
      <c r="B4507">
        <v>0.39500000000000002</v>
      </c>
    </row>
    <row r="4508" spans="1:2" x14ac:dyDescent="0.35">
      <c r="A4508" s="1">
        <v>42471</v>
      </c>
      <c r="B4508">
        <v>0.39524999999999999</v>
      </c>
    </row>
    <row r="4509" spans="1:2" x14ac:dyDescent="0.35">
      <c r="A4509" s="1">
        <v>42472</v>
      </c>
      <c r="B4509">
        <v>0.39700000000000002</v>
      </c>
    </row>
    <row r="4510" spans="1:2" x14ac:dyDescent="0.35">
      <c r="A4510" s="1">
        <v>42473</v>
      </c>
      <c r="B4510">
        <v>0.39724999999999999</v>
      </c>
    </row>
    <row r="4511" spans="1:2" x14ac:dyDescent="0.35">
      <c r="A4511" s="1">
        <v>42474</v>
      </c>
      <c r="B4511">
        <v>0.39750000000000002</v>
      </c>
    </row>
    <row r="4512" spans="1:2" x14ac:dyDescent="0.35">
      <c r="A4512" s="1">
        <v>42475</v>
      </c>
      <c r="B4512">
        <v>0.40150000000000002</v>
      </c>
    </row>
    <row r="4513" spans="1:2" x14ac:dyDescent="0.35">
      <c r="A4513" s="1">
        <v>42478</v>
      </c>
      <c r="B4513">
        <v>0.40110000000000001</v>
      </c>
    </row>
    <row r="4514" spans="1:2" x14ac:dyDescent="0.35">
      <c r="A4514" s="1">
        <v>42479</v>
      </c>
      <c r="B4514">
        <v>0.40210000000000001</v>
      </c>
    </row>
    <row r="4515" spans="1:2" x14ac:dyDescent="0.35">
      <c r="A4515" s="1">
        <v>42480</v>
      </c>
      <c r="B4515">
        <v>0.39900000000000002</v>
      </c>
    </row>
    <row r="4516" spans="1:2" x14ac:dyDescent="0.35">
      <c r="A4516" s="1">
        <v>42481</v>
      </c>
      <c r="B4516">
        <v>0.39900000000000002</v>
      </c>
    </row>
    <row r="4517" spans="1:2" x14ac:dyDescent="0.35">
      <c r="A4517" s="1">
        <v>42482</v>
      </c>
      <c r="B4517">
        <v>0.39900000000000002</v>
      </c>
    </row>
    <row r="4518" spans="1:2" x14ac:dyDescent="0.35">
      <c r="A4518" s="1">
        <v>42485</v>
      </c>
      <c r="B4518">
        <v>0.39939999999999998</v>
      </c>
    </row>
    <row r="4519" spans="1:2" x14ac:dyDescent="0.35">
      <c r="A4519" s="1">
        <v>42486</v>
      </c>
      <c r="B4519">
        <v>0.40029999999999999</v>
      </c>
    </row>
    <row r="4520" spans="1:2" x14ac:dyDescent="0.35">
      <c r="A4520" s="1">
        <v>42487</v>
      </c>
      <c r="B4520">
        <v>0.40100000000000002</v>
      </c>
    </row>
    <row r="4521" spans="1:2" x14ac:dyDescent="0.35">
      <c r="A4521" s="1">
        <v>42488</v>
      </c>
      <c r="B4521">
        <v>0.40400000000000003</v>
      </c>
    </row>
    <row r="4522" spans="1:2" x14ac:dyDescent="0.35">
      <c r="A4522" s="1">
        <v>42489</v>
      </c>
      <c r="B4522">
        <v>0.40550000000000003</v>
      </c>
    </row>
    <row r="4523" spans="1:2" x14ac:dyDescent="0.35">
      <c r="A4523" s="1">
        <v>42492</v>
      </c>
      <c r="B4523">
        <v>0.40550000000000003</v>
      </c>
    </row>
    <row r="4524" spans="1:2" x14ac:dyDescent="0.35">
      <c r="A4524" s="1">
        <v>42493</v>
      </c>
      <c r="B4524">
        <v>0.40500000000000003</v>
      </c>
    </row>
    <row r="4525" spans="1:2" x14ac:dyDescent="0.35">
      <c r="A4525" s="1">
        <v>42494</v>
      </c>
      <c r="B4525">
        <v>0.4032</v>
      </c>
    </row>
    <row r="4526" spans="1:2" x14ac:dyDescent="0.35">
      <c r="A4526" s="1">
        <v>42495</v>
      </c>
      <c r="B4526">
        <v>0.40679999999999999</v>
      </c>
    </row>
    <row r="4527" spans="1:2" x14ac:dyDescent="0.35">
      <c r="A4527" s="1">
        <v>42496</v>
      </c>
      <c r="B4527">
        <v>0.40505000000000002</v>
      </c>
    </row>
    <row r="4528" spans="1:2" x14ac:dyDescent="0.35">
      <c r="A4528" s="1">
        <v>42499</v>
      </c>
      <c r="B4528">
        <v>0.40415000000000001</v>
      </c>
    </row>
    <row r="4529" spans="1:2" x14ac:dyDescent="0.35">
      <c r="A4529" s="1">
        <v>42500</v>
      </c>
      <c r="B4529">
        <v>0.40415000000000001</v>
      </c>
    </row>
    <row r="4530" spans="1:2" x14ac:dyDescent="0.35">
      <c r="A4530" s="1">
        <v>42501</v>
      </c>
      <c r="B4530">
        <v>0.40339999999999998</v>
      </c>
    </row>
    <row r="4531" spans="1:2" x14ac:dyDescent="0.35">
      <c r="A4531" s="1">
        <v>42502</v>
      </c>
      <c r="B4531">
        <v>0.40489999999999998</v>
      </c>
    </row>
    <row r="4532" spans="1:2" x14ac:dyDescent="0.35">
      <c r="A4532" s="1">
        <v>42503</v>
      </c>
      <c r="B4532">
        <v>0.40579999999999999</v>
      </c>
    </row>
    <row r="4533" spans="1:2" x14ac:dyDescent="0.35">
      <c r="A4533" s="1">
        <v>42506</v>
      </c>
      <c r="B4533">
        <v>0.40450000000000003</v>
      </c>
    </row>
    <row r="4534" spans="1:2" x14ac:dyDescent="0.35">
      <c r="A4534" s="1">
        <v>42507</v>
      </c>
      <c r="B4534">
        <v>0.40550000000000003</v>
      </c>
    </row>
    <row r="4535" spans="1:2" x14ac:dyDescent="0.35">
      <c r="A4535" s="1">
        <v>42508</v>
      </c>
      <c r="B4535">
        <v>0.40350000000000003</v>
      </c>
    </row>
    <row r="4536" spans="1:2" x14ac:dyDescent="0.35">
      <c r="A4536" s="1">
        <v>42509</v>
      </c>
      <c r="B4536">
        <v>0.40699999999999997</v>
      </c>
    </row>
    <row r="4537" spans="1:2" x14ac:dyDescent="0.35">
      <c r="A4537" s="1">
        <v>42510</v>
      </c>
      <c r="B4537">
        <v>0.40610000000000002</v>
      </c>
    </row>
    <row r="4538" spans="1:2" x14ac:dyDescent="0.35">
      <c r="A4538" s="1">
        <v>42513</v>
      </c>
      <c r="B4538">
        <v>0.40460000000000002</v>
      </c>
    </row>
    <row r="4539" spans="1:2" x14ac:dyDescent="0.35">
      <c r="A4539" s="1">
        <v>42514</v>
      </c>
      <c r="B4539">
        <v>0.40589999999999998</v>
      </c>
    </row>
    <row r="4540" spans="1:2" x14ac:dyDescent="0.35">
      <c r="A4540" s="1">
        <v>42515</v>
      </c>
      <c r="B4540">
        <v>0.40550000000000003</v>
      </c>
    </row>
    <row r="4541" spans="1:2" x14ac:dyDescent="0.35">
      <c r="A4541" s="1">
        <v>42516</v>
      </c>
      <c r="B4541">
        <v>0.40610000000000002</v>
      </c>
    </row>
    <row r="4542" spans="1:2" x14ac:dyDescent="0.35">
      <c r="A4542" s="1">
        <v>42517</v>
      </c>
      <c r="B4542">
        <v>0.40699999999999997</v>
      </c>
    </row>
    <row r="4543" spans="1:2" x14ac:dyDescent="0.35">
      <c r="A4543" s="1">
        <v>42520</v>
      </c>
      <c r="B4543">
        <v>0.40699999999999997</v>
      </c>
    </row>
    <row r="4544" spans="1:2" x14ac:dyDescent="0.35">
      <c r="A4544" s="1">
        <v>42521</v>
      </c>
      <c r="B4544">
        <v>0.40820000000000001</v>
      </c>
    </row>
    <row r="4545" spans="1:2" x14ac:dyDescent="0.35">
      <c r="A4545" s="1">
        <v>42522</v>
      </c>
      <c r="B4545">
        <v>0.4083</v>
      </c>
    </row>
    <row r="4546" spans="1:2" x14ac:dyDescent="0.35">
      <c r="A4546" s="1">
        <v>42523</v>
      </c>
      <c r="B4546">
        <v>0.40799999999999997</v>
      </c>
    </row>
    <row r="4547" spans="1:2" x14ac:dyDescent="0.35">
      <c r="A4547" s="1">
        <v>42524</v>
      </c>
      <c r="B4547">
        <v>0.40915000000000001</v>
      </c>
    </row>
    <row r="4548" spans="1:2" x14ac:dyDescent="0.35">
      <c r="A4548" s="1">
        <v>42527</v>
      </c>
      <c r="B4548">
        <v>0.40775</v>
      </c>
    </row>
    <row r="4549" spans="1:2" x14ac:dyDescent="0.35">
      <c r="A4549" s="1">
        <v>42528</v>
      </c>
      <c r="B4549">
        <v>0.40799999999999997</v>
      </c>
    </row>
    <row r="4550" spans="1:2" x14ac:dyDescent="0.35">
      <c r="A4550" s="1">
        <v>42529</v>
      </c>
      <c r="B4550">
        <v>0.40799999999999997</v>
      </c>
    </row>
    <row r="4551" spans="1:2" x14ac:dyDescent="0.35">
      <c r="A4551" s="1">
        <v>42530</v>
      </c>
      <c r="B4551">
        <v>0.41075</v>
      </c>
    </row>
    <row r="4552" spans="1:2" x14ac:dyDescent="0.35">
      <c r="A4552" s="1">
        <v>42531</v>
      </c>
      <c r="B4552">
        <v>0.41184999999999999</v>
      </c>
    </row>
    <row r="4553" spans="1:2" x14ac:dyDescent="0.35">
      <c r="A4553" s="1">
        <v>42534</v>
      </c>
      <c r="B4553">
        <v>0.41075</v>
      </c>
    </row>
    <row r="4554" spans="1:2" x14ac:dyDescent="0.35">
      <c r="A4554" s="1">
        <v>42535</v>
      </c>
      <c r="B4554">
        <v>0.41039999999999999</v>
      </c>
    </row>
    <row r="4555" spans="1:2" x14ac:dyDescent="0.35">
      <c r="A4555" s="1">
        <v>42536</v>
      </c>
      <c r="B4555">
        <v>0.40994999999999998</v>
      </c>
    </row>
    <row r="4556" spans="1:2" x14ac:dyDescent="0.35">
      <c r="A4556" s="1">
        <v>42537</v>
      </c>
      <c r="B4556">
        <v>0.40749999999999997</v>
      </c>
    </row>
    <row r="4557" spans="1:2" x14ac:dyDescent="0.35">
      <c r="A4557" s="1">
        <v>42538</v>
      </c>
      <c r="B4557">
        <v>0.41020000000000001</v>
      </c>
    </row>
    <row r="4558" spans="1:2" x14ac:dyDescent="0.35">
      <c r="A4558" s="1">
        <v>42541</v>
      </c>
      <c r="B4558">
        <v>0.41210000000000002</v>
      </c>
    </row>
    <row r="4559" spans="1:2" x14ac:dyDescent="0.35">
      <c r="A4559" s="1">
        <v>42542</v>
      </c>
      <c r="B4559">
        <v>0.41544999999999999</v>
      </c>
    </row>
    <row r="4560" spans="1:2" x14ac:dyDescent="0.35">
      <c r="A4560" s="1">
        <v>42543</v>
      </c>
      <c r="B4560">
        <v>0.41165000000000002</v>
      </c>
    </row>
    <row r="4561" spans="1:2" x14ac:dyDescent="0.35">
      <c r="A4561" s="1">
        <v>42544</v>
      </c>
      <c r="B4561">
        <v>0.41620000000000001</v>
      </c>
    </row>
    <row r="4562" spans="1:2" x14ac:dyDescent="0.35">
      <c r="A4562" s="1">
        <v>42545</v>
      </c>
      <c r="B4562">
        <v>0.42094999999999999</v>
      </c>
    </row>
    <row r="4563" spans="1:2" x14ac:dyDescent="0.35">
      <c r="A4563" s="1">
        <v>42548</v>
      </c>
      <c r="B4563">
        <v>0.43195</v>
      </c>
    </row>
    <row r="4564" spans="1:2" x14ac:dyDescent="0.35">
      <c r="A4564" s="1">
        <v>42549</v>
      </c>
      <c r="B4564">
        <v>0.43645</v>
      </c>
    </row>
    <row r="4565" spans="1:2" x14ac:dyDescent="0.35">
      <c r="A4565" s="1">
        <v>42550</v>
      </c>
      <c r="B4565">
        <v>0.44040000000000001</v>
      </c>
    </row>
    <row r="4566" spans="1:2" x14ac:dyDescent="0.35">
      <c r="A4566" s="1">
        <v>42551</v>
      </c>
      <c r="B4566">
        <v>0.44019999999999998</v>
      </c>
    </row>
    <row r="4567" spans="1:2" x14ac:dyDescent="0.35">
      <c r="A4567" s="1">
        <v>42552</v>
      </c>
      <c r="B4567">
        <v>0.43645</v>
      </c>
    </row>
    <row r="4568" spans="1:2" x14ac:dyDescent="0.35">
      <c r="A4568" s="1">
        <v>42555</v>
      </c>
      <c r="B4568">
        <v>0.43619999999999998</v>
      </c>
    </row>
    <row r="4569" spans="1:2" x14ac:dyDescent="0.35">
      <c r="A4569" s="1">
        <v>42556</v>
      </c>
      <c r="B4569">
        <v>0.43545</v>
      </c>
    </row>
    <row r="4570" spans="1:2" x14ac:dyDescent="0.35">
      <c r="A4570" s="1">
        <v>42557</v>
      </c>
      <c r="B4570">
        <v>0.43830000000000002</v>
      </c>
    </row>
    <row r="4571" spans="1:2" x14ac:dyDescent="0.35">
      <c r="A4571" s="1">
        <v>42558</v>
      </c>
      <c r="B4571">
        <v>0.43780000000000002</v>
      </c>
    </row>
    <row r="4572" spans="1:2" x14ac:dyDescent="0.35">
      <c r="A4572" s="1">
        <v>42559</v>
      </c>
      <c r="B4572">
        <v>0.43580000000000002</v>
      </c>
    </row>
    <row r="4573" spans="1:2" x14ac:dyDescent="0.35">
      <c r="A4573" s="1">
        <v>42562</v>
      </c>
      <c r="B4573">
        <v>0.43680000000000002</v>
      </c>
    </row>
    <row r="4574" spans="1:2" x14ac:dyDescent="0.35">
      <c r="A4574" s="1">
        <v>42563</v>
      </c>
      <c r="B4574">
        <v>0.43680000000000002</v>
      </c>
    </row>
    <row r="4575" spans="1:2" x14ac:dyDescent="0.35">
      <c r="A4575" s="1">
        <v>42564</v>
      </c>
      <c r="B4575">
        <v>0.43580000000000002</v>
      </c>
    </row>
    <row r="4576" spans="1:2" x14ac:dyDescent="0.35">
      <c r="A4576" s="1">
        <v>42565</v>
      </c>
      <c r="B4576">
        <v>0.43654999999999999</v>
      </c>
    </row>
    <row r="4577" spans="1:2" x14ac:dyDescent="0.35">
      <c r="A4577" s="1">
        <v>42566</v>
      </c>
      <c r="B4577">
        <v>0.43780000000000002</v>
      </c>
    </row>
    <row r="4578" spans="1:2" x14ac:dyDescent="0.35">
      <c r="A4578" s="1">
        <v>42569</v>
      </c>
      <c r="B4578">
        <v>0.4385</v>
      </c>
    </row>
    <row r="4579" spans="1:2" x14ac:dyDescent="0.35">
      <c r="A4579" s="1">
        <v>42570</v>
      </c>
      <c r="B4579">
        <v>0.439</v>
      </c>
    </row>
    <row r="4580" spans="1:2" x14ac:dyDescent="0.35">
      <c r="A4580" s="1">
        <v>42571</v>
      </c>
      <c r="B4580">
        <v>0.43859999999999999</v>
      </c>
    </row>
    <row r="4581" spans="1:2" x14ac:dyDescent="0.35">
      <c r="A4581" s="1">
        <v>42572</v>
      </c>
      <c r="B4581">
        <v>0.43709999999999999</v>
      </c>
    </row>
    <row r="4582" spans="1:2" x14ac:dyDescent="0.35">
      <c r="A4582" s="1">
        <v>42573</v>
      </c>
      <c r="B4582">
        <v>0.43659999999999999</v>
      </c>
    </row>
    <row r="4583" spans="1:2" x14ac:dyDescent="0.35">
      <c r="A4583" s="1">
        <v>42576</v>
      </c>
      <c r="B4583">
        <v>0.43909999999999999</v>
      </c>
    </row>
    <row r="4584" spans="1:2" x14ac:dyDescent="0.35">
      <c r="A4584" s="1">
        <v>42577</v>
      </c>
      <c r="B4584">
        <v>0.43909999999999999</v>
      </c>
    </row>
    <row r="4585" spans="1:2" x14ac:dyDescent="0.35">
      <c r="A4585" s="1">
        <v>42578</v>
      </c>
      <c r="B4585">
        <v>0.43859999999999999</v>
      </c>
    </row>
    <row r="4586" spans="1:2" x14ac:dyDescent="0.35">
      <c r="A4586" s="1">
        <v>42579</v>
      </c>
      <c r="B4586">
        <v>0.4461</v>
      </c>
    </row>
    <row r="4587" spans="1:2" x14ac:dyDescent="0.35">
      <c r="A4587" s="1">
        <v>42580</v>
      </c>
      <c r="B4587">
        <v>0.4456</v>
      </c>
    </row>
    <row r="4588" spans="1:2" x14ac:dyDescent="0.35">
      <c r="A4588" s="1">
        <v>42583</v>
      </c>
      <c r="B4588">
        <v>0.4461</v>
      </c>
    </row>
    <row r="4589" spans="1:2" x14ac:dyDescent="0.35">
      <c r="A4589" s="1">
        <v>42584</v>
      </c>
      <c r="B4589">
        <v>0.44409999999999999</v>
      </c>
    </row>
    <row r="4590" spans="1:2" x14ac:dyDescent="0.35">
      <c r="A4590" s="1">
        <v>42585</v>
      </c>
      <c r="B4590">
        <v>0.44409999999999999</v>
      </c>
    </row>
    <row r="4591" spans="1:2" x14ac:dyDescent="0.35">
      <c r="A4591" s="1">
        <v>42586</v>
      </c>
      <c r="B4591">
        <v>0.44309999999999999</v>
      </c>
    </row>
    <row r="4592" spans="1:2" x14ac:dyDescent="0.35">
      <c r="A4592" s="1">
        <v>42587</v>
      </c>
      <c r="B4592">
        <v>0.44235000000000002</v>
      </c>
    </row>
    <row r="4593" spans="1:2" x14ac:dyDescent="0.35">
      <c r="A4593" s="1">
        <v>42590</v>
      </c>
      <c r="B4593">
        <v>0.44309999999999999</v>
      </c>
    </row>
    <row r="4594" spans="1:2" x14ac:dyDescent="0.35">
      <c r="A4594" s="1">
        <v>42591</v>
      </c>
      <c r="B4594">
        <v>0.44245000000000001</v>
      </c>
    </row>
    <row r="4595" spans="1:2" x14ac:dyDescent="0.35">
      <c r="A4595" s="1">
        <v>42592</v>
      </c>
      <c r="B4595">
        <v>0.44369999999999998</v>
      </c>
    </row>
    <row r="4596" spans="1:2" x14ac:dyDescent="0.35">
      <c r="A4596" s="1">
        <v>42593</v>
      </c>
      <c r="B4596">
        <v>0.44345000000000001</v>
      </c>
    </row>
    <row r="4597" spans="1:2" x14ac:dyDescent="0.35">
      <c r="A4597" s="1">
        <v>42594</v>
      </c>
      <c r="B4597">
        <v>0.44269999999999998</v>
      </c>
    </row>
    <row r="4598" spans="1:2" x14ac:dyDescent="0.35">
      <c r="A4598" s="1">
        <v>42597</v>
      </c>
      <c r="B4598">
        <v>0.44078000000000001</v>
      </c>
    </row>
    <row r="4599" spans="1:2" x14ac:dyDescent="0.35">
      <c r="A4599" s="1">
        <v>42598</v>
      </c>
      <c r="B4599">
        <v>0.44133</v>
      </c>
    </row>
    <row r="4600" spans="1:2" x14ac:dyDescent="0.35">
      <c r="A4600" s="1">
        <v>42599</v>
      </c>
      <c r="B4600">
        <v>0.44078000000000001</v>
      </c>
    </row>
    <row r="4601" spans="1:2" x14ac:dyDescent="0.35">
      <c r="A4601" s="1">
        <v>42600</v>
      </c>
      <c r="B4601">
        <v>0.44106000000000001</v>
      </c>
    </row>
    <row r="4602" spans="1:2" x14ac:dyDescent="0.35">
      <c r="A4602" s="1">
        <v>42601</v>
      </c>
      <c r="B4602">
        <v>0.44272</v>
      </c>
    </row>
    <row r="4603" spans="1:2" x14ac:dyDescent="0.35">
      <c r="A4603" s="1">
        <v>42604</v>
      </c>
      <c r="B4603">
        <v>0.44467000000000001</v>
      </c>
    </row>
    <row r="4604" spans="1:2" x14ac:dyDescent="0.35">
      <c r="A4604" s="1">
        <v>42605</v>
      </c>
      <c r="B4604">
        <v>0.44356000000000001</v>
      </c>
    </row>
    <row r="4605" spans="1:2" x14ac:dyDescent="0.35">
      <c r="A4605" s="1">
        <v>42606</v>
      </c>
      <c r="B4605">
        <v>0.443</v>
      </c>
    </row>
    <row r="4606" spans="1:2" x14ac:dyDescent="0.35">
      <c r="A4606" s="1">
        <v>42607</v>
      </c>
      <c r="B4606">
        <v>0.44217000000000001</v>
      </c>
    </row>
    <row r="4607" spans="1:2" x14ac:dyDescent="0.35">
      <c r="A4607" s="1">
        <v>42608</v>
      </c>
      <c r="B4607">
        <v>0.44244</v>
      </c>
    </row>
    <row r="4608" spans="1:2" x14ac:dyDescent="0.35">
      <c r="A4608" s="1">
        <v>42611</v>
      </c>
      <c r="B4608">
        <v>0.44244</v>
      </c>
    </row>
    <row r="4609" spans="1:2" x14ac:dyDescent="0.35">
      <c r="A4609" s="1">
        <v>42612</v>
      </c>
      <c r="B4609">
        <v>0.44383</v>
      </c>
    </row>
    <row r="4610" spans="1:2" x14ac:dyDescent="0.35">
      <c r="A4610" s="1">
        <v>42613</v>
      </c>
      <c r="B4610">
        <v>0.44356000000000001</v>
      </c>
    </row>
    <row r="4611" spans="1:2" x14ac:dyDescent="0.35">
      <c r="A4611" s="1">
        <v>42614</v>
      </c>
      <c r="B4611">
        <v>0.443</v>
      </c>
    </row>
    <row r="4612" spans="1:2" x14ac:dyDescent="0.35">
      <c r="A4612" s="1">
        <v>42615</v>
      </c>
      <c r="B4612">
        <v>0.443</v>
      </c>
    </row>
    <row r="4613" spans="1:2" x14ac:dyDescent="0.35">
      <c r="A4613" s="1">
        <v>42618</v>
      </c>
      <c r="B4613">
        <v>0.44328000000000001</v>
      </c>
    </row>
    <row r="4614" spans="1:2" x14ac:dyDescent="0.35">
      <c r="A4614" s="1">
        <v>42619</v>
      </c>
      <c r="B4614">
        <v>0.443</v>
      </c>
    </row>
    <row r="4615" spans="1:2" x14ac:dyDescent="0.35">
      <c r="A4615" s="1">
        <v>42620</v>
      </c>
      <c r="B4615">
        <v>0.44383</v>
      </c>
    </row>
    <row r="4616" spans="1:2" x14ac:dyDescent="0.35">
      <c r="A4616" s="1">
        <v>42621</v>
      </c>
      <c r="B4616">
        <v>0.44522</v>
      </c>
    </row>
    <row r="4617" spans="1:2" x14ac:dyDescent="0.35">
      <c r="A4617" s="1">
        <v>42622</v>
      </c>
      <c r="B4617">
        <v>0.44506000000000001</v>
      </c>
    </row>
    <row r="4618" spans="1:2" x14ac:dyDescent="0.35">
      <c r="A4618" s="1">
        <v>42625</v>
      </c>
      <c r="B4618">
        <v>0.44533</v>
      </c>
    </row>
    <row r="4619" spans="1:2" x14ac:dyDescent="0.35">
      <c r="A4619" s="1">
        <v>42626</v>
      </c>
      <c r="B4619">
        <v>0.44589000000000001</v>
      </c>
    </row>
    <row r="4620" spans="1:2" x14ac:dyDescent="0.35">
      <c r="A4620" s="1">
        <v>42627</v>
      </c>
      <c r="B4620">
        <v>0.44922000000000001</v>
      </c>
    </row>
    <row r="4621" spans="1:2" x14ac:dyDescent="0.35">
      <c r="A4621" s="1">
        <v>42628</v>
      </c>
      <c r="B4621">
        <v>0.45367000000000002</v>
      </c>
    </row>
    <row r="4622" spans="1:2" x14ac:dyDescent="0.35">
      <c r="A4622" s="1">
        <v>42629</v>
      </c>
      <c r="B4622">
        <v>0.45228000000000002</v>
      </c>
    </row>
    <row r="4623" spans="1:2" x14ac:dyDescent="0.35">
      <c r="A4623" s="1">
        <v>42632</v>
      </c>
      <c r="B4623">
        <v>0.45478000000000002</v>
      </c>
    </row>
    <row r="4624" spans="1:2" x14ac:dyDescent="0.35">
      <c r="A4624" s="1">
        <v>42633</v>
      </c>
      <c r="B4624">
        <v>0.45756000000000002</v>
      </c>
    </row>
    <row r="4625" spans="1:2" x14ac:dyDescent="0.35">
      <c r="A4625" s="1">
        <v>42634</v>
      </c>
      <c r="B4625">
        <v>0.45783000000000001</v>
      </c>
    </row>
    <row r="4626" spans="1:2" x14ac:dyDescent="0.35">
      <c r="A4626" s="1">
        <v>42635</v>
      </c>
      <c r="B4626">
        <v>0.45589000000000002</v>
      </c>
    </row>
    <row r="4627" spans="1:2" x14ac:dyDescent="0.35">
      <c r="A4627" s="1">
        <v>42636</v>
      </c>
      <c r="B4627">
        <v>0.45339000000000002</v>
      </c>
    </row>
    <row r="4628" spans="1:2" x14ac:dyDescent="0.35">
      <c r="A4628" s="1">
        <v>42639</v>
      </c>
      <c r="B4628">
        <v>0.45228000000000002</v>
      </c>
    </row>
    <row r="4629" spans="1:2" x14ac:dyDescent="0.35">
      <c r="A4629" s="1">
        <v>42640</v>
      </c>
      <c r="B4629">
        <v>0.45256000000000002</v>
      </c>
    </row>
    <row r="4630" spans="1:2" x14ac:dyDescent="0.35">
      <c r="A4630" s="1">
        <v>42641</v>
      </c>
      <c r="B4630">
        <v>0.44788</v>
      </c>
    </row>
    <row r="4631" spans="1:2" x14ac:dyDescent="0.35">
      <c r="A4631" s="1">
        <v>42642</v>
      </c>
      <c r="B4631">
        <v>0.44867000000000001</v>
      </c>
    </row>
    <row r="4632" spans="1:2" x14ac:dyDescent="0.35">
      <c r="A4632" s="1">
        <v>42643</v>
      </c>
      <c r="B4632">
        <v>0.45672000000000001</v>
      </c>
    </row>
    <row r="4633" spans="1:2" x14ac:dyDescent="0.35">
      <c r="A4633" s="1">
        <v>42646</v>
      </c>
      <c r="B4633">
        <v>0.46256000000000003</v>
      </c>
    </row>
    <row r="4634" spans="1:2" x14ac:dyDescent="0.35">
      <c r="A4634" s="1">
        <v>42647</v>
      </c>
      <c r="B4634">
        <v>0.45756000000000002</v>
      </c>
    </row>
    <row r="4635" spans="1:2" x14ac:dyDescent="0.35">
      <c r="A4635" s="1">
        <v>42648</v>
      </c>
      <c r="B4635">
        <v>0.45589000000000002</v>
      </c>
    </row>
    <row r="4636" spans="1:2" x14ac:dyDescent="0.35">
      <c r="A4636" s="1">
        <v>42649</v>
      </c>
      <c r="B4636">
        <v>0.45644000000000001</v>
      </c>
    </row>
    <row r="4637" spans="1:2" x14ac:dyDescent="0.35">
      <c r="A4637" s="1">
        <v>42650</v>
      </c>
      <c r="B4637">
        <v>0.45533000000000001</v>
      </c>
    </row>
    <row r="4638" spans="1:2" x14ac:dyDescent="0.35">
      <c r="A4638" s="1">
        <v>42653</v>
      </c>
      <c r="B4638">
        <v>0.45533000000000001</v>
      </c>
    </row>
    <row r="4639" spans="1:2" x14ac:dyDescent="0.35">
      <c r="A4639" s="1">
        <v>42654</v>
      </c>
      <c r="B4639">
        <v>0.45644000000000001</v>
      </c>
    </row>
    <row r="4640" spans="1:2" x14ac:dyDescent="0.35">
      <c r="A4640" s="1">
        <v>42655</v>
      </c>
      <c r="B4640">
        <v>0.45867000000000002</v>
      </c>
    </row>
    <row r="4641" spans="1:2" x14ac:dyDescent="0.35">
      <c r="A4641" s="1">
        <v>42656</v>
      </c>
      <c r="B4641">
        <v>0.45867000000000002</v>
      </c>
    </row>
    <row r="4642" spans="1:2" x14ac:dyDescent="0.35">
      <c r="A4642" s="1">
        <v>42657</v>
      </c>
      <c r="B4642">
        <v>0.45922000000000002</v>
      </c>
    </row>
    <row r="4643" spans="1:2" x14ac:dyDescent="0.35">
      <c r="A4643" s="1">
        <v>42660</v>
      </c>
      <c r="B4643">
        <v>0.46033000000000002</v>
      </c>
    </row>
    <row r="4644" spans="1:2" x14ac:dyDescent="0.35">
      <c r="A4644" s="1">
        <v>42661</v>
      </c>
      <c r="B4644">
        <v>0.45811000000000002</v>
      </c>
    </row>
    <row r="4645" spans="1:2" x14ac:dyDescent="0.35">
      <c r="A4645" s="1">
        <v>42662</v>
      </c>
      <c r="B4645">
        <v>0.45756000000000002</v>
      </c>
    </row>
    <row r="4646" spans="1:2" x14ac:dyDescent="0.35">
      <c r="A4646" s="1">
        <v>42663</v>
      </c>
      <c r="B4646">
        <v>0.45756000000000002</v>
      </c>
    </row>
    <row r="4647" spans="1:2" x14ac:dyDescent="0.35">
      <c r="A4647" s="1">
        <v>42664</v>
      </c>
      <c r="B4647">
        <v>0.45644000000000001</v>
      </c>
    </row>
    <row r="4648" spans="1:2" x14ac:dyDescent="0.35">
      <c r="A4648" s="1">
        <v>42667</v>
      </c>
      <c r="B4648">
        <v>0.45589000000000002</v>
      </c>
    </row>
    <row r="4649" spans="1:2" x14ac:dyDescent="0.35">
      <c r="A4649" s="1">
        <v>42668</v>
      </c>
      <c r="B4649">
        <v>0.45478000000000002</v>
      </c>
    </row>
    <row r="4650" spans="1:2" x14ac:dyDescent="0.35">
      <c r="A4650" s="1">
        <v>42669</v>
      </c>
      <c r="B4650">
        <v>0.45589000000000002</v>
      </c>
    </row>
    <row r="4651" spans="1:2" x14ac:dyDescent="0.35">
      <c r="A4651" s="1">
        <v>42670</v>
      </c>
      <c r="B4651">
        <v>0.45700000000000002</v>
      </c>
    </row>
    <row r="4652" spans="1:2" x14ac:dyDescent="0.35">
      <c r="A4652" s="1">
        <v>42671</v>
      </c>
      <c r="B4652">
        <v>0.45978000000000002</v>
      </c>
    </row>
    <row r="4653" spans="1:2" x14ac:dyDescent="0.35">
      <c r="A4653" s="1">
        <v>42674</v>
      </c>
      <c r="B4653">
        <v>0.45978000000000002</v>
      </c>
    </row>
    <row r="4654" spans="1:2" x14ac:dyDescent="0.35">
      <c r="A4654" s="1">
        <v>42675</v>
      </c>
      <c r="B4654">
        <v>0.45867000000000002</v>
      </c>
    </row>
    <row r="4655" spans="1:2" x14ac:dyDescent="0.35">
      <c r="A4655" s="1">
        <v>42676</v>
      </c>
      <c r="B4655">
        <v>0.46033000000000002</v>
      </c>
    </row>
    <row r="4656" spans="1:2" x14ac:dyDescent="0.35">
      <c r="A4656" s="1">
        <v>42677</v>
      </c>
      <c r="B4656">
        <v>0.45950000000000002</v>
      </c>
    </row>
    <row r="4657" spans="1:2" x14ac:dyDescent="0.35">
      <c r="A4657" s="1">
        <v>42678</v>
      </c>
      <c r="B4657">
        <v>0.45839000000000002</v>
      </c>
    </row>
    <row r="4658" spans="1:2" x14ac:dyDescent="0.35">
      <c r="A4658" s="1">
        <v>42681</v>
      </c>
      <c r="B4658">
        <v>0.45894000000000001</v>
      </c>
    </row>
    <row r="4659" spans="1:2" x14ac:dyDescent="0.35">
      <c r="A4659" s="1">
        <v>42682</v>
      </c>
      <c r="B4659">
        <v>0.45978000000000002</v>
      </c>
    </row>
    <row r="4660" spans="1:2" x14ac:dyDescent="0.35">
      <c r="A4660" s="1">
        <v>42683</v>
      </c>
      <c r="B4660">
        <v>0.45728000000000002</v>
      </c>
    </row>
    <row r="4661" spans="1:2" x14ac:dyDescent="0.35">
      <c r="A4661" s="1">
        <v>42684</v>
      </c>
      <c r="B4661">
        <v>0.45978000000000002</v>
      </c>
    </row>
    <row r="4662" spans="1:2" x14ac:dyDescent="0.35">
      <c r="A4662" s="1">
        <v>42685</v>
      </c>
      <c r="B4662">
        <v>0.45922000000000002</v>
      </c>
    </row>
    <row r="4663" spans="1:2" x14ac:dyDescent="0.35">
      <c r="A4663" s="1">
        <v>42688</v>
      </c>
      <c r="B4663">
        <v>0.45922000000000002</v>
      </c>
    </row>
    <row r="4664" spans="1:2" x14ac:dyDescent="0.35">
      <c r="A4664" s="1">
        <v>42689</v>
      </c>
      <c r="B4664">
        <v>0.45894000000000001</v>
      </c>
    </row>
    <row r="4665" spans="1:2" x14ac:dyDescent="0.35">
      <c r="A4665" s="1">
        <v>42690</v>
      </c>
      <c r="B4665">
        <v>0.45700000000000002</v>
      </c>
    </row>
    <row r="4666" spans="1:2" x14ac:dyDescent="0.35">
      <c r="A4666" s="1">
        <v>42691</v>
      </c>
      <c r="B4666">
        <v>0.45922000000000002</v>
      </c>
    </row>
    <row r="4667" spans="1:2" x14ac:dyDescent="0.35">
      <c r="A4667" s="1">
        <v>42692</v>
      </c>
      <c r="B4667">
        <v>0.45978000000000002</v>
      </c>
    </row>
    <row r="4668" spans="1:2" x14ac:dyDescent="0.35">
      <c r="A4668" s="1">
        <v>42695</v>
      </c>
      <c r="B4668">
        <v>0.45978000000000002</v>
      </c>
    </row>
    <row r="4669" spans="1:2" x14ac:dyDescent="0.35">
      <c r="A4669" s="1">
        <v>42696</v>
      </c>
      <c r="B4669">
        <v>0.45811000000000002</v>
      </c>
    </row>
    <row r="4670" spans="1:2" x14ac:dyDescent="0.35">
      <c r="A4670" s="1">
        <v>42697</v>
      </c>
      <c r="B4670">
        <v>0.45589000000000002</v>
      </c>
    </row>
    <row r="4671" spans="1:2" x14ac:dyDescent="0.35">
      <c r="A4671" s="1">
        <v>42698</v>
      </c>
      <c r="B4671">
        <v>0.45822000000000002</v>
      </c>
    </row>
    <row r="4672" spans="1:2" x14ac:dyDescent="0.35">
      <c r="A4672" s="1">
        <v>42699</v>
      </c>
      <c r="B4672">
        <v>0.45822000000000002</v>
      </c>
    </row>
    <row r="4673" spans="1:2" x14ac:dyDescent="0.35">
      <c r="A4673" s="1">
        <v>42702</v>
      </c>
      <c r="B4673">
        <v>0.45878000000000002</v>
      </c>
    </row>
    <row r="4674" spans="1:2" x14ac:dyDescent="0.35">
      <c r="A4674" s="1">
        <v>42703</v>
      </c>
      <c r="B4674">
        <v>0.46044000000000002</v>
      </c>
    </row>
    <row r="4675" spans="1:2" x14ac:dyDescent="0.35">
      <c r="A4675" s="1">
        <v>42704</v>
      </c>
      <c r="B4675">
        <v>0.45822000000000002</v>
      </c>
    </row>
    <row r="4676" spans="1:2" x14ac:dyDescent="0.35">
      <c r="A4676" s="1">
        <v>42705</v>
      </c>
      <c r="B4676">
        <v>0.45822000000000002</v>
      </c>
    </row>
    <row r="4677" spans="1:2" x14ac:dyDescent="0.35">
      <c r="A4677" s="1">
        <v>42706</v>
      </c>
      <c r="B4677">
        <v>0.46100000000000002</v>
      </c>
    </row>
    <row r="4678" spans="1:2" x14ac:dyDescent="0.35">
      <c r="A4678" s="1">
        <v>42709</v>
      </c>
      <c r="B4678">
        <v>0.46156000000000003</v>
      </c>
    </row>
    <row r="4679" spans="1:2" x14ac:dyDescent="0.35">
      <c r="A4679" s="1">
        <v>42710</v>
      </c>
      <c r="B4679">
        <v>0.47044000000000002</v>
      </c>
    </row>
    <row r="4680" spans="1:2" x14ac:dyDescent="0.35">
      <c r="A4680" s="1">
        <v>42711</v>
      </c>
      <c r="B4680">
        <v>0.49378</v>
      </c>
    </row>
    <row r="4681" spans="1:2" x14ac:dyDescent="0.35">
      <c r="A4681" s="1">
        <v>42712</v>
      </c>
      <c r="B4681">
        <v>0.56628000000000001</v>
      </c>
    </row>
    <row r="4682" spans="1:2" x14ac:dyDescent="0.35">
      <c r="A4682" s="1">
        <v>42713</v>
      </c>
      <c r="B4682">
        <v>0.60821999999999998</v>
      </c>
    </row>
    <row r="4683" spans="1:2" x14ac:dyDescent="0.35">
      <c r="A4683" s="1">
        <v>42716</v>
      </c>
      <c r="B4683">
        <v>0.64544000000000001</v>
      </c>
    </row>
    <row r="4684" spans="1:2" x14ac:dyDescent="0.35">
      <c r="A4684" s="1">
        <v>42717</v>
      </c>
      <c r="B4684">
        <v>0.67317000000000005</v>
      </c>
    </row>
    <row r="4685" spans="1:2" x14ac:dyDescent="0.35">
      <c r="A4685" s="1">
        <v>42718</v>
      </c>
      <c r="B4685">
        <v>0.68406</v>
      </c>
    </row>
    <row r="4686" spans="1:2" x14ac:dyDescent="0.35">
      <c r="A4686" s="1">
        <v>42719</v>
      </c>
      <c r="B4686">
        <v>0.70389000000000002</v>
      </c>
    </row>
    <row r="4687" spans="1:2" x14ac:dyDescent="0.35">
      <c r="A4687" s="1">
        <v>42720</v>
      </c>
      <c r="B4687">
        <v>0.70443999999999996</v>
      </c>
    </row>
    <row r="4688" spans="1:2" x14ac:dyDescent="0.35">
      <c r="A4688" s="1">
        <v>42723</v>
      </c>
      <c r="B4688">
        <v>0.70306000000000002</v>
      </c>
    </row>
    <row r="4689" spans="1:2" x14ac:dyDescent="0.35">
      <c r="A4689" s="1">
        <v>42724</v>
      </c>
      <c r="B4689">
        <v>0.70499999999999996</v>
      </c>
    </row>
    <row r="4690" spans="1:2" x14ac:dyDescent="0.35">
      <c r="A4690" s="1">
        <v>42725</v>
      </c>
      <c r="B4690">
        <v>0.70777999999999996</v>
      </c>
    </row>
    <row r="4691" spans="1:2" x14ac:dyDescent="0.35">
      <c r="A4691" s="1">
        <v>42726</v>
      </c>
      <c r="B4691">
        <v>0.71143999999999996</v>
      </c>
    </row>
    <row r="4692" spans="1:2" x14ac:dyDescent="0.35">
      <c r="A4692" s="1">
        <v>42727</v>
      </c>
      <c r="B4692">
        <v>0.71143999999999996</v>
      </c>
    </row>
    <row r="4693" spans="1:2" x14ac:dyDescent="0.35">
      <c r="A4693" s="1">
        <v>42730</v>
      </c>
      <c r="B4693">
        <v>0.71143999999999996</v>
      </c>
    </row>
    <row r="4694" spans="1:2" x14ac:dyDescent="0.35">
      <c r="A4694" s="1">
        <v>42731</v>
      </c>
      <c r="B4694">
        <v>0.71143999999999996</v>
      </c>
    </row>
    <row r="4695" spans="1:2" x14ac:dyDescent="0.35">
      <c r="A4695" s="1">
        <v>42732</v>
      </c>
      <c r="B4695">
        <v>0.71533000000000002</v>
      </c>
    </row>
    <row r="4696" spans="1:2" x14ac:dyDescent="0.35">
      <c r="A4696" s="1">
        <v>42733</v>
      </c>
      <c r="B4696">
        <v>0.72333000000000003</v>
      </c>
    </row>
    <row r="4697" spans="1:2" x14ac:dyDescent="0.35">
      <c r="A4697" s="1">
        <v>42734</v>
      </c>
      <c r="B4697">
        <v>0.72333000000000003</v>
      </c>
    </row>
    <row r="4698" spans="1:2" x14ac:dyDescent="0.35">
      <c r="A4698" s="1">
        <v>42737</v>
      </c>
      <c r="B4698">
        <v>0.72333000000000003</v>
      </c>
    </row>
    <row r="4699" spans="1:2" x14ac:dyDescent="0.35">
      <c r="A4699" s="1">
        <v>42738</v>
      </c>
      <c r="B4699">
        <v>0.72333000000000003</v>
      </c>
    </row>
    <row r="4700" spans="1:2" x14ac:dyDescent="0.35">
      <c r="A4700" s="1">
        <v>42739</v>
      </c>
      <c r="B4700">
        <v>0.71833000000000002</v>
      </c>
    </row>
    <row r="4701" spans="1:2" x14ac:dyDescent="0.35">
      <c r="A4701" s="1">
        <v>42740</v>
      </c>
      <c r="B4701">
        <v>0.71867000000000003</v>
      </c>
    </row>
    <row r="4702" spans="1:2" x14ac:dyDescent="0.35">
      <c r="A4702" s="1">
        <v>42741</v>
      </c>
      <c r="B4702">
        <v>0.71811000000000003</v>
      </c>
    </row>
    <row r="4703" spans="1:2" x14ac:dyDescent="0.35">
      <c r="A4703" s="1">
        <v>42744</v>
      </c>
      <c r="B4703">
        <v>0.71843999999999997</v>
      </c>
    </row>
    <row r="4704" spans="1:2" x14ac:dyDescent="0.35">
      <c r="A4704" s="1">
        <v>42745</v>
      </c>
      <c r="B4704">
        <v>0.71955999999999998</v>
      </c>
    </row>
    <row r="4705" spans="1:2" x14ac:dyDescent="0.35">
      <c r="A4705" s="1">
        <v>42746</v>
      </c>
      <c r="B4705">
        <v>0.71733000000000002</v>
      </c>
    </row>
    <row r="4706" spans="1:2" x14ac:dyDescent="0.35">
      <c r="A4706" s="1">
        <v>42747</v>
      </c>
      <c r="B4706">
        <v>0.71733000000000002</v>
      </c>
    </row>
    <row r="4707" spans="1:2" x14ac:dyDescent="0.35">
      <c r="A4707" s="1">
        <v>42748</v>
      </c>
      <c r="B4707">
        <v>0.72077999999999998</v>
      </c>
    </row>
    <row r="4708" spans="1:2" x14ac:dyDescent="0.35">
      <c r="A4708" s="1">
        <v>42751</v>
      </c>
      <c r="B4708">
        <v>0.71943999999999997</v>
      </c>
    </row>
    <row r="4709" spans="1:2" x14ac:dyDescent="0.35">
      <c r="A4709" s="1">
        <v>42752</v>
      </c>
      <c r="B4709">
        <v>0.72033000000000003</v>
      </c>
    </row>
    <row r="4710" spans="1:2" x14ac:dyDescent="0.35">
      <c r="A4710" s="1">
        <v>42753</v>
      </c>
      <c r="B4710">
        <v>0.72428000000000003</v>
      </c>
    </row>
    <row r="4711" spans="1:2" x14ac:dyDescent="0.35">
      <c r="A4711" s="1">
        <v>42754</v>
      </c>
      <c r="B4711">
        <v>0.72399999999999998</v>
      </c>
    </row>
    <row r="4712" spans="1:2" x14ac:dyDescent="0.35">
      <c r="A4712" s="1">
        <v>42755</v>
      </c>
      <c r="B4712">
        <v>0.72343999999999997</v>
      </c>
    </row>
    <row r="4713" spans="1:2" x14ac:dyDescent="0.35">
      <c r="A4713" s="1">
        <v>42758</v>
      </c>
      <c r="B4713">
        <v>0.72206000000000004</v>
      </c>
    </row>
    <row r="4714" spans="1:2" x14ac:dyDescent="0.35">
      <c r="A4714" s="1">
        <v>42759</v>
      </c>
      <c r="B4714">
        <v>0.72289000000000003</v>
      </c>
    </row>
    <row r="4715" spans="1:2" x14ac:dyDescent="0.35">
      <c r="A4715" s="1">
        <v>42760</v>
      </c>
      <c r="B4715">
        <v>0.72343999999999997</v>
      </c>
    </row>
    <row r="4716" spans="1:2" x14ac:dyDescent="0.35">
      <c r="A4716" s="1">
        <v>42761</v>
      </c>
      <c r="B4716">
        <v>0.72177999999999998</v>
      </c>
    </row>
    <row r="4717" spans="1:2" x14ac:dyDescent="0.35">
      <c r="A4717" s="1">
        <v>42762</v>
      </c>
      <c r="B4717">
        <v>0.72011000000000003</v>
      </c>
    </row>
    <row r="4718" spans="1:2" x14ac:dyDescent="0.35">
      <c r="A4718" s="1">
        <v>42765</v>
      </c>
      <c r="B4718">
        <v>0.72206000000000004</v>
      </c>
    </row>
    <row r="4719" spans="1:2" x14ac:dyDescent="0.35">
      <c r="A4719" s="1">
        <v>42766</v>
      </c>
      <c r="B4719">
        <v>0.72150000000000003</v>
      </c>
    </row>
    <row r="4720" spans="1:2" x14ac:dyDescent="0.35">
      <c r="A4720" s="1">
        <v>42767</v>
      </c>
      <c r="B4720">
        <v>0.72150000000000003</v>
      </c>
    </row>
    <row r="4721" spans="1:2" x14ac:dyDescent="0.35">
      <c r="A4721" s="1">
        <v>42768</v>
      </c>
      <c r="B4721">
        <v>0.72055999999999998</v>
      </c>
    </row>
    <row r="4722" spans="1:2" x14ac:dyDescent="0.35">
      <c r="A4722" s="1">
        <v>42769</v>
      </c>
      <c r="B4722">
        <v>0.72167000000000003</v>
      </c>
    </row>
    <row r="4723" spans="1:2" x14ac:dyDescent="0.35">
      <c r="A4723" s="1">
        <v>42772</v>
      </c>
      <c r="B4723">
        <v>0.72221999999999997</v>
      </c>
    </row>
    <row r="4724" spans="1:2" x14ac:dyDescent="0.35">
      <c r="A4724" s="1">
        <v>42773</v>
      </c>
      <c r="B4724">
        <v>0.72111000000000003</v>
      </c>
    </row>
    <row r="4725" spans="1:2" x14ac:dyDescent="0.35">
      <c r="A4725" s="1">
        <v>42774</v>
      </c>
      <c r="B4725">
        <v>0.71972000000000003</v>
      </c>
    </row>
    <row r="4726" spans="1:2" x14ac:dyDescent="0.35">
      <c r="A4726" s="1">
        <v>42775</v>
      </c>
      <c r="B4726">
        <v>0.71611000000000002</v>
      </c>
    </row>
    <row r="4727" spans="1:2" x14ac:dyDescent="0.35">
      <c r="A4727" s="1">
        <v>42776</v>
      </c>
      <c r="B4727">
        <v>0.71416999999999997</v>
      </c>
    </row>
    <row r="4728" spans="1:2" x14ac:dyDescent="0.35">
      <c r="A4728" s="1">
        <v>42779</v>
      </c>
      <c r="B4728">
        <v>0.71528000000000003</v>
      </c>
    </row>
    <row r="4729" spans="1:2" x14ac:dyDescent="0.35">
      <c r="A4729" s="1">
        <v>42780</v>
      </c>
      <c r="B4729">
        <v>0.71499999999999997</v>
      </c>
    </row>
    <row r="4730" spans="1:2" x14ac:dyDescent="0.35">
      <c r="A4730" s="1">
        <v>42781</v>
      </c>
      <c r="B4730">
        <v>0.71777999999999997</v>
      </c>
    </row>
    <row r="4731" spans="1:2" x14ac:dyDescent="0.35">
      <c r="A4731" s="1">
        <v>42782</v>
      </c>
      <c r="B4731">
        <v>0.71889000000000003</v>
      </c>
    </row>
    <row r="4732" spans="1:2" x14ac:dyDescent="0.35">
      <c r="A4732" s="1">
        <v>42783</v>
      </c>
      <c r="B4732">
        <v>0.71443999999999996</v>
      </c>
    </row>
    <row r="4733" spans="1:2" x14ac:dyDescent="0.35">
      <c r="A4733" s="1">
        <v>42786</v>
      </c>
      <c r="B4733">
        <v>0.71443999999999996</v>
      </c>
    </row>
    <row r="4734" spans="1:2" x14ac:dyDescent="0.35">
      <c r="A4734" s="1">
        <v>42787</v>
      </c>
      <c r="B4734">
        <v>0.71443999999999996</v>
      </c>
    </row>
    <row r="4735" spans="1:2" x14ac:dyDescent="0.35">
      <c r="A4735" s="1">
        <v>42788</v>
      </c>
      <c r="B4735">
        <v>0.71389000000000002</v>
      </c>
    </row>
    <row r="4736" spans="1:2" x14ac:dyDescent="0.35">
      <c r="A4736" s="1">
        <v>42789</v>
      </c>
      <c r="B4736">
        <v>0.71221999999999996</v>
      </c>
    </row>
    <row r="4737" spans="1:2" x14ac:dyDescent="0.35">
      <c r="A4737" s="1">
        <v>42790</v>
      </c>
      <c r="B4737">
        <v>0.71111000000000002</v>
      </c>
    </row>
    <row r="4738" spans="1:2" x14ac:dyDescent="0.35">
      <c r="A4738" s="1">
        <v>42793</v>
      </c>
      <c r="B4738">
        <v>0.71167000000000002</v>
      </c>
    </row>
    <row r="4739" spans="1:2" x14ac:dyDescent="0.35">
      <c r="A4739" s="1">
        <v>42794</v>
      </c>
      <c r="B4739">
        <v>0.71111000000000002</v>
      </c>
    </row>
    <row r="4740" spans="1:2" x14ac:dyDescent="0.35">
      <c r="A4740" s="1">
        <v>42795</v>
      </c>
      <c r="B4740">
        <v>0.71111000000000002</v>
      </c>
    </row>
    <row r="4741" spans="1:2" x14ac:dyDescent="0.35">
      <c r="A4741" s="1">
        <v>42796</v>
      </c>
      <c r="B4741">
        <v>0.71167000000000002</v>
      </c>
    </row>
    <row r="4742" spans="1:2" x14ac:dyDescent="0.35">
      <c r="A4742" s="1">
        <v>42797</v>
      </c>
      <c r="B4742">
        <v>0.71</v>
      </c>
    </row>
    <row r="4743" spans="1:2" x14ac:dyDescent="0.35">
      <c r="A4743" s="1">
        <v>42800</v>
      </c>
      <c r="B4743">
        <v>0.71</v>
      </c>
    </row>
    <row r="4744" spans="1:2" x14ac:dyDescent="0.35">
      <c r="A4744" s="1">
        <v>42801</v>
      </c>
      <c r="B4744">
        <v>0.71389000000000002</v>
      </c>
    </row>
    <row r="4745" spans="1:2" x14ac:dyDescent="0.35">
      <c r="A4745" s="1">
        <v>42802</v>
      </c>
      <c r="B4745">
        <v>0.73499999999999999</v>
      </c>
    </row>
    <row r="4746" spans="1:2" x14ac:dyDescent="0.35">
      <c r="A4746" s="1">
        <v>42803</v>
      </c>
      <c r="B4746">
        <v>0.81567000000000001</v>
      </c>
    </row>
    <row r="4747" spans="1:2" x14ac:dyDescent="0.35">
      <c r="A4747" s="1">
        <v>42804</v>
      </c>
      <c r="B4747">
        <v>0.84611000000000003</v>
      </c>
    </row>
    <row r="4748" spans="1:2" x14ac:dyDescent="0.35">
      <c r="A4748" s="1">
        <v>42807</v>
      </c>
      <c r="B4748">
        <v>0.87888999999999995</v>
      </c>
    </row>
    <row r="4749" spans="1:2" x14ac:dyDescent="0.35">
      <c r="A4749" s="1">
        <v>42808</v>
      </c>
      <c r="B4749">
        <v>0.90888999999999998</v>
      </c>
    </row>
    <row r="4750" spans="1:2" x14ac:dyDescent="0.35">
      <c r="A4750" s="1">
        <v>42809</v>
      </c>
      <c r="B4750">
        <v>0.92278000000000004</v>
      </c>
    </row>
    <row r="4751" spans="1:2" x14ac:dyDescent="0.35">
      <c r="A4751" s="1">
        <v>42810</v>
      </c>
      <c r="B4751">
        <v>0.94567000000000001</v>
      </c>
    </row>
    <row r="4752" spans="1:2" x14ac:dyDescent="0.35">
      <c r="A4752" s="1">
        <v>42811</v>
      </c>
      <c r="B4752">
        <v>0.94611000000000001</v>
      </c>
    </row>
    <row r="4753" spans="1:2" x14ac:dyDescent="0.35">
      <c r="A4753" s="1">
        <v>42814</v>
      </c>
      <c r="B4753">
        <v>0.94667000000000001</v>
      </c>
    </row>
    <row r="4754" spans="1:2" x14ac:dyDescent="0.35">
      <c r="A4754" s="1">
        <v>42815</v>
      </c>
      <c r="B4754">
        <v>0.94611000000000001</v>
      </c>
    </row>
    <row r="4755" spans="1:2" x14ac:dyDescent="0.35">
      <c r="A4755" s="1">
        <v>42816</v>
      </c>
      <c r="B4755">
        <v>0.94499999999999995</v>
      </c>
    </row>
    <row r="4756" spans="1:2" x14ac:dyDescent="0.35">
      <c r="A4756" s="1">
        <v>42817</v>
      </c>
      <c r="B4756">
        <v>0.94389000000000001</v>
      </c>
    </row>
    <row r="4757" spans="1:2" x14ac:dyDescent="0.35">
      <c r="A4757" s="1">
        <v>42818</v>
      </c>
      <c r="B4757">
        <v>0.94389000000000001</v>
      </c>
    </row>
    <row r="4758" spans="1:2" x14ac:dyDescent="0.35">
      <c r="A4758" s="1">
        <v>42821</v>
      </c>
      <c r="B4758">
        <v>0.94389000000000001</v>
      </c>
    </row>
    <row r="4759" spans="1:2" x14ac:dyDescent="0.35">
      <c r="A4759" s="1">
        <v>42822</v>
      </c>
      <c r="B4759">
        <v>0.94389000000000001</v>
      </c>
    </row>
    <row r="4760" spans="1:2" x14ac:dyDescent="0.35">
      <c r="A4760" s="1">
        <v>42823</v>
      </c>
      <c r="B4760">
        <v>0.94777999999999996</v>
      </c>
    </row>
    <row r="4761" spans="1:2" x14ac:dyDescent="0.35">
      <c r="A4761" s="1">
        <v>42824</v>
      </c>
      <c r="B4761">
        <v>0.95667000000000002</v>
      </c>
    </row>
    <row r="4762" spans="1:2" x14ac:dyDescent="0.35">
      <c r="A4762" s="1">
        <v>42825</v>
      </c>
      <c r="B4762">
        <v>0.95111000000000001</v>
      </c>
    </row>
    <row r="4763" spans="1:2" x14ac:dyDescent="0.35">
      <c r="A4763" s="1">
        <v>42828</v>
      </c>
      <c r="B4763">
        <v>0.95221999999999996</v>
      </c>
    </row>
    <row r="4764" spans="1:2" x14ac:dyDescent="0.35">
      <c r="A4764" s="1">
        <v>42829</v>
      </c>
      <c r="B4764">
        <v>0.94889000000000001</v>
      </c>
    </row>
    <row r="4765" spans="1:2" x14ac:dyDescent="0.35">
      <c r="A4765" s="1">
        <v>42830</v>
      </c>
      <c r="B4765">
        <v>0.94777999999999996</v>
      </c>
    </row>
    <row r="4766" spans="1:2" x14ac:dyDescent="0.35">
      <c r="A4766" s="1">
        <v>42831</v>
      </c>
      <c r="B4766">
        <v>0.94721999999999995</v>
      </c>
    </row>
    <row r="4767" spans="1:2" x14ac:dyDescent="0.35">
      <c r="A4767" s="1">
        <v>42832</v>
      </c>
      <c r="B4767">
        <v>0.94721999999999995</v>
      </c>
    </row>
    <row r="4768" spans="1:2" x14ac:dyDescent="0.35">
      <c r="A4768" s="1">
        <v>42835</v>
      </c>
      <c r="B4768">
        <v>0.94667000000000001</v>
      </c>
    </row>
    <row r="4769" spans="1:2" x14ac:dyDescent="0.35">
      <c r="A4769" s="1">
        <v>42836</v>
      </c>
      <c r="B4769">
        <v>0.94721999999999995</v>
      </c>
    </row>
    <row r="4770" spans="1:2" x14ac:dyDescent="0.35">
      <c r="A4770" s="1">
        <v>42837</v>
      </c>
      <c r="B4770">
        <v>0.94721999999999995</v>
      </c>
    </row>
    <row r="4771" spans="1:2" x14ac:dyDescent="0.35">
      <c r="A4771" s="1">
        <v>42838</v>
      </c>
      <c r="B4771">
        <v>0.94555999999999996</v>
      </c>
    </row>
    <row r="4772" spans="1:2" x14ac:dyDescent="0.35">
      <c r="A4772" s="1">
        <v>42839</v>
      </c>
      <c r="B4772">
        <v>0.94555999999999996</v>
      </c>
    </row>
    <row r="4773" spans="1:2" x14ac:dyDescent="0.35">
      <c r="A4773" s="1">
        <v>42842</v>
      </c>
      <c r="B4773">
        <v>0.94555999999999996</v>
      </c>
    </row>
    <row r="4774" spans="1:2" x14ac:dyDescent="0.35">
      <c r="A4774" s="1">
        <v>42843</v>
      </c>
      <c r="B4774">
        <v>0.94721999999999995</v>
      </c>
    </row>
    <row r="4775" spans="1:2" x14ac:dyDescent="0.35">
      <c r="A4775" s="1">
        <v>42844</v>
      </c>
      <c r="B4775">
        <v>0.94611000000000001</v>
      </c>
    </row>
    <row r="4776" spans="1:2" x14ac:dyDescent="0.35">
      <c r="A4776" s="1">
        <v>42845</v>
      </c>
      <c r="B4776">
        <v>0.94389000000000001</v>
      </c>
    </row>
    <row r="4777" spans="1:2" x14ac:dyDescent="0.35">
      <c r="A4777" s="1">
        <v>42846</v>
      </c>
      <c r="B4777">
        <v>0.94499999999999995</v>
      </c>
    </row>
    <row r="4778" spans="1:2" x14ac:dyDescent="0.35">
      <c r="A4778" s="1">
        <v>42849</v>
      </c>
      <c r="B4778">
        <v>0.94499999999999995</v>
      </c>
    </row>
    <row r="4779" spans="1:2" x14ac:dyDescent="0.35">
      <c r="A4779" s="1">
        <v>42850</v>
      </c>
      <c r="B4779">
        <v>0.94499999999999995</v>
      </c>
    </row>
    <row r="4780" spans="1:2" x14ac:dyDescent="0.35">
      <c r="A4780" s="1">
        <v>42851</v>
      </c>
      <c r="B4780">
        <v>0.94611000000000001</v>
      </c>
    </row>
    <row r="4781" spans="1:2" x14ac:dyDescent="0.35">
      <c r="A4781" s="1">
        <v>42852</v>
      </c>
      <c r="B4781">
        <v>0.94667000000000001</v>
      </c>
    </row>
    <row r="4782" spans="1:2" x14ac:dyDescent="0.35">
      <c r="A4782" s="1">
        <v>42853</v>
      </c>
      <c r="B4782">
        <v>0.95</v>
      </c>
    </row>
    <row r="4783" spans="1:2" x14ac:dyDescent="0.35">
      <c r="A4783" s="1">
        <v>42856</v>
      </c>
      <c r="B4783">
        <v>0.95</v>
      </c>
    </row>
    <row r="4784" spans="1:2" x14ac:dyDescent="0.35">
      <c r="A4784" s="1">
        <v>42857</v>
      </c>
      <c r="B4784">
        <v>0.94777999999999996</v>
      </c>
    </row>
    <row r="4785" spans="1:2" x14ac:dyDescent="0.35">
      <c r="A4785" s="1">
        <v>42858</v>
      </c>
      <c r="B4785">
        <v>0.94833000000000001</v>
      </c>
    </row>
    <row r="4786" spans="1:2" x14ac:dyDescent="0.35">
      <c r="A4786" s="1">
        <v>42859</v>
      </c>
      <c r="B4786">
        <v>0.94750000000000001</v>
      </c>
    </row>
    <row r="4787" spans="1:2" x14ac:dyDescent="0.35">
      <c r="A4787" s="1">
        <v>42860</v>
      </c>
      <c r="B4787">
        <v>0.94721999999999995</v>
      </c>
    </row>
    <row r="4788" spans="1:2" x14ac:dyDescent="0.35">
      <c r="A4788" s="1">
        <v>42863</v>
      </c>
      <c r="B4788">
        <v>0.94667000000000001</v>
      </c>
    </row>
    <row r="4789" spans="1:2" x14ac:dyDescent="0.35">
      <c r="A4789" s="1">
        <v>42864</v>
      </c>
      <c r="B4789">
        <v>0.94667000000000001</v>
      </c>
    </row>
    <row r="4790" spans="1:2" x14ac:dyDescent="0.35">
      <c r="A4790" s="1">
        <v>42865</v>
      </c>
      <c r="B4790">
        <v>0.94721999999999995</v>
      </c>
    </row>
    <row r="4791" spans="1:2" x14ac:dyDescent="0.35">
      <c r="A4791" s="1">
        <v>42866</v>
      </c>
      <c r="B4791">
        <v>0.94555999999999996</v>
      </c>
    </row>
    <row r="4792" spans="1:2" x14ac:dyDescent="0.35">
      <c r="A4792" s="1">
        <v>42867</v>
      </c>
      <c r="B4792">
        <v>0.94667000000000001</v>
      </c>
    </row>
    <row r="4793" spans="1:2" x14ac:dyDescent="0.35">
      <c r="A4793" s="1">
        <v>42870</v>
      </c>
      <c r="B4793">
        <v>0.94777999999999996</v>
      </c>
    </row>
    <row r="4794" spans="1:2" x14ac:dyDescent="0.35">
      <c r="A4794" s="1">
        <v>42871</v>
      </c>
      <c r="B4794">
        <v>0.94667000000000001</v>
      </c>
    </row>
    <row r="4795" spans="1:2" x14ac:dyDescent="0.35">
      <c r="A4795" s="1">
        <v>42872</v>
      </c>
      <c r="B4795">
        <v>0.94667000000000001</v>
      </c>
    </row>
    <row r="4796" spans="1:2" x14ac:dyDescent="0.35">
      <c r="A4796" s="1">
        <v>42873</v>
      </c>
      <c r="B4796">
        <v>0.94721999999999995</v>
      </c>
    </row>
    <row r="4797" spans="1:2" x14ac:dyDescent="0.35">
      <c r="A4797" s="1">
        <v>42874</v>
      </c>
      <c r="B4797">
        <v>0.94750000000000001</v>
      </c>
    </row>
    <row r="4798" spans="1:2" x14ac:dyDescent="0.35">
      <c r="A4798" s="1">
        <v>42877</v>
      </c>
      <c r="B4798">
        <v>0.94833000000000001</v>
      </c>
    </row>
    <row r="4799" spans="1:2" x14ac:dyDescent="0.35">
      <c r="A4799" s="1">
        <v>42878</v>
      </c>
      <c r="B4799">
        <v>0.94943999999999995</v>
      </c>
    </row>
    <row r="4800" spans="1:2" x14ac:dyDescent="0.35">
      <c r="A4800" s="1">
        <v>42879</v>
      </c>
      <c r="B4800">
        <v>0.94967000000000001</v>
      </c>
    </row>
    <row r="4801" spans="1:2" x14ac:dyDescent="0.35">
      <c r="A4801" s="1">
        <v>42880</v>
      </c>
      <c r="B4801">
        <v>0.94967000000000001</v>
      </c>
    </row>
    <row r="4802" spans="1:2" x14ac:dyDescent="0.35">
      <c r="A4802" s="1">
        <v>42881</v>
      </c>
      <c r="B4802">
        <v>0.94921999999999995</v>
      </c>
    </row>
    <row r="4803" spans="1:2" x14ac:dyDescent="0.35">
      <c r="A4803" s="1">
        <v>42884</v>
      </c>
      <c r="B4803">
        <v>0.94921999999999995</v>
      </c>
    </row>
    <row r="4804" spans="1:2" x14ac:dyDescent="0.35">
      <c r="A4804" s="1">
        <v>42885</v>
      </c>
      <c r="B4804">
        <v>0.95060999999999996</v>
      </c>
    </row>
    <row r="4805" spans="1:2" x14ac:dyDescent="0.35">
      <c r="A4805" s="1">
        <v>42886</v>
      </c>
      <c r="B4805">
        <v>0.95155999999999996</v>
      </c>
    </row>
    <row r="4806" spans="1:2" x14ac:dyDescent="0.35">
      <c r="A4806" s="1">
        <v>42887</v>
      </c>
      <c r="B4806">
        <v>0.95155999999999996</v>
      </c>
    </row>
    <row r="4807" spans="1:2" x14ac:dyDescent="0.35">
      <c r="A4807" s="1">
        <v>42888</v>
      </c>
      <c r="B4807">
        <v>0.95155999999999996</v>
      </c>
    </row>
    <row r="4808" spans="1:2" x14ac:dyDescent="0.35">
      <c r="A4808" s="1">
        <v>42891</v>
      </c>
      <c r="B4808">
        <v>0.95099999999999996</v>
      </c>
    </row>
    <row r="4809" spans="1:2" x14ac:dyDescent="0.35">
      <c r="A4809" s="1">
        <v>42892</v>
      </c>
      <c r="B4809">
        <v>0.95321999999999996</v>
      </c>
    </row>
    <row r="4810" spans="1:2" x14ac:dyDescent="0.35">
      <c r="A4810" s="1">
        <v>42893</v>
      </c>
      <c r="B4810">
        <v>0.97499999999999998</v>
      </c>
    </row>
    <row r="4811" spans="1:2" x14ac:dyDescent="0.35">
      <c r="A4811" s="1">
        <v>42894</v>
      </c>
      <c r="B4811">
        <v>1.0354399999999999</v>
      </c>
    </row>
    <row r="4812" spans="1:2" x14ac:dyDescent="0.35">
      <c r="A4812" s="1">
        <v>42895</v>
      </c>
      <c r="B4812">
        <v>1.0760000000000001</v>
      </c>
    </row>
    <row r="4813" spans="1:2" x14ac:dyDescent="0.35">
      <c r="A4813" s="1">
        <v>42898</v>
      </c>
      <c r="B4813">
        <v>1.1121099999999999</v>
      </c>
    </row>
    <row r="4814" spans="1:2" x14ac:dyDescent="0.35">
      <c r="A4814" s="1">
        <v>42899</v>
      </c>
      <c r="B4814">
        <v>1.1511100000000001</v>
      </c>
    </row>
    <row r="4815" spans="1:2" x14ac:dyDescent="0.35">
      <c r="A4815" s="1">
        <v>42900</v>
      </c>
      <c r="B4815">
        <v>1.1618900000000001</v>
      </c>
    </row>
    <row r="4816" spans="1:2" x14ac:dyDescent="0.35">
      <c r="A4816" s="1">
        <v>42901</v>
      </c>
      <c r="B4816">
        <v>1.1883300000000001</v>
      </c>
    </row>
    <row r="4817" spans="1:2" x14ac:dyDescent="0.35">
      <c r="A4817" s="1">
        <v>42902</v>
      </c>
      <c r="B4817">
        <v>1.19</v>
      </c>
    </row>
    <row r="4818" spans="1:2" x14ac:dyDescent="0.35">
      <c r="A4818" s="1">
        <v>42905</v>
      </c>
      <c r="B4818">
        <v>1.19278</v>
      </c>
    </row>
    <row r="4819" spans="1:2" x14ac:dyDescent="0.35">
      <c r="A4819" s="1">
        <v>42906</v>
      </c>
      <c r="B4819">
        <v>1.1938900000000001</v>
      </c>
    </row>
    <row r="4820" spans="1:2" x14ac:dyDescent="0.35">
      <c r="A4820" s="1">
        <v>42907</v>
      </c>
      <c r="B4820">
        <v>1.1922200000000001</v>
      </c>
    </row>
    <row r="4821" spans="1:2" x14ac:dyDescent="0.35">
      <c r="A4821" s="1">
        <v>42908</v>
      </c>
      <c r="B4821">
        <v>1.1950000000000001</v>
      </c>
    </row>
    <row r="4822" spans="1:2" x14ac:dyDescent="0.35">
      <c r="A4822" s="1">
        <v>42909</v>
      </c>
      <c r="B4822">
        <v>1.18611</v>
      </c>
    </row>
    <row r="4823" spans="1:2" x14ac:dyDescent="0.35">
      <c r="A4823" s="1">
        <v>42912</v>
      </c>
      <c r="B4823">
        <v>1.1877800000000001</v>
      </c>
    </row>
    <row r="4824" spans="1:2" x14ac:dyDescent="0.35">
      <c r="A4824" s="1">
        <v>42913</v>
      </c>
      <c r="B4824">
        <v>1.18889</v>
      </c>
    </row>
    <row r="4825" spans="1:2" x14ac:dyDescent="0.35">
      <c r="A4825" s="1">
        <v>42914</v>
      </c>
      <c r="B4825">
        <v>1.18889</v>
      </c>
    </row>
    <row r="4826" spans="1:2" x14ac:dyDescent="0.35">
      <c r="A4826" s="1">
        <v>42915</v>
      </c>
      <c r="B4826">
        <v>1.1905600000000001</v>
      </c>
    </row>
    <row r="4827" spans="1:2" x14ac:dyDescent="0.35">
      <c r="A4827" s="1">
        <v>42916</v>
      </c>
      <c r="B4827">
        <v>1.19</v>
      </c>
    </row>
    <row r="4828" spans="1:2" x14ac:dyDescent="0.35">
      <c r="A4828" s="1">
        <v>42919</v>
      </c>
      <c r="B4828">
        <v>1.1883300000000001</v>
      </c>
    </row>
    <row r="4829" spans="1:2" x14ac:dyDescent="0.35">
      <c r="A4829" s="1">
        <v>42920</v>
      </c>
      <c r="B4829">
        <v>1.1905600000000001</v>
      </c>
    </row>
    <row r="4830" spans="1:2" x14ac:dyDescent="0.35">
      <c r="A4830" s="1">
        <v>42921</v>
      </c>
      <c r="B4830">
        <v>1.1911100000000001</v>
      </c>
    </row>
    <row r="4831" spans="1:2" x14ac:dyDescent="0.35">
      <c r="A4831" s="1">
        <v>42922</v>
      </c>
      <c r="B4831">
        <v>1.1911100000000001</v>
      </c>
    </row>
    <row r="4832" spans="1:2" x14ac:dyDescent="0.35">
      <c r="A4832" s="1">
        <v>42923</v>
      </c>
      <c r="B4832">
        <v>1.19</v>
      </c>
    </row>
    <row r="4833" spans="1:2" x14ac:dyDescent="0.35">
      <c r="A4833" s="1">
        <v>42926</v>
      </c>
      <c r="B4833">
        <v>1.18889</v>
      </c>
    </row>
    <row r="4834" spans="1:2" x14ac:dyDescent="0.35">
      <c r="A4834" s="1">
        <v>42927</v>
      </c>
      <c r="B4834">
        <v>1.18889</v>
      </c>
    </row>
    <row r="4835" spans="1:2" x14ac:dyDescent="0.35">
      <c r="A4835" s="1">
        <v>42928</v>
      </c>
      <c r="B4835">
        <v>1.18889</v>
      </c>
    </row>
    <row r="4836" spans="1:2" x14ac:dyDescent="0.35">
      <c r="A4836" s="1">
        <v>42929</v>
      </c>
      <c r="B4836">
        <v>1.18889</v>
      </c>
    </row>
    <row r="4837" spans="1:2" x14ac:dyDescent="0.35">
      <c r="A4837" s="1">
        <v>42930</v>
      </c>
      <c r="B4837">
        <v>1.18889</v>
      </c>
    </row>
    <row r="4838" spans="1:2" x14ac:dyDescent="0.35">
      <c r="A4838" s="1">
        <v>42933</v>
      </c>
      <c r="B4838">
        <v>1.1911100000000001</v>
      </c>
    </row>
    <row r="4839" spans="1:2" x14ac:dyDescent="0.35">
      <c r="A4839" s="1">
        <v>42934</v>
      </c>
      <c r="B4839">
        <v>1.1894400000000001</v>
      </c>
    </row>
    <row r="4840" spans="1:2" x14ac:dyDescent="0.35">
      <c r="A4840" s="1">
        <v>42935</v>
      </c>
      <c r="B4840">
        <v>1.19</v>
      </c>
    </row>
    <row r="4841" spans="1:2" x14ac:dyDescent="0.35">
      <c r="A4841" s="1">
        <v>42936</v>
      </c>
      <c r="B4841">
        <v>1.1905600000000001</v>
      </c>
    </row>
    <row r="4842" spans="1:2" x14ac:dyDescent="0.35">
      <c r="A4842" s="1">
        <v>42937</v>
      </c>
      <c r="B4842">
        <v>1.1922200000000001</v>
      </c>
    </row>
    <row r="4843" spans="1:2" x14ac:dyDescent="0.35">
      <c r="A4843" s="1">
        <v>42940</v>
      </c>
      <c r="B4843">
        <v>1.1944399999999999</v>
      </c>
    </row>
    <row r="4844" spans="1:2" x14ac:dyDescent="0.35">
      <c r="A4844" s="1">
        <v>42941</v>
      </c>
      <c r="B4844">
        <v>1.1938900000000001</v>
      </c>
    </row>
    <row r="4845" spans="1:2" x14ac:dyDescent="0.35">
      <c r="A4845" s="1">
        <v>42942</v>
      </c>
      <c r="B4845">
        <v>1.1938900000000001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845"/>
  <sheetViews>
    <sheetView workbookViewId="0">
      <selection activeCell="A70" sqref="A69:A70"/>
    </sheetView>
  </sheetViews>
  <sheetFormatPr defaultRowHeight="14.5" x14ac:dyDescent="0.35"/>
  <cols>
    <col min="1" max="1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e">
        <f ca="1">_xll.BDH("TB1 comdty",$B$1:$B$1,"1/1/1999","7/26/2017","Dir=V","Dts=S","Sort=A","Quote=C","QtTyp=Y","Days=W","Per=cd","DtFmt=D","Fill=P","UseDPDF=Y","CshAdjNormal=N","CshAdjAbnormal=N","CapChg=N","cols=2;rows=4844")</f>
        <v>#NAME?</v>
      </c>
      <c r="B2">
        <v>95.76</v>
      </c>
    </row>
    <row r="3" spans="1:2" x14ac:dyDescent="0.35">
      <c r="A3" s="1">
        <v>36164</v>
      </c>
      <c r="B3">
        <v>95.75</v>
      </c>
    </row>
    <row r="4" spans="1:2" x14ac:dyDescent="0.35">
      <c r="A4" s="1">
        <v>36165</v>
      </c>
      <c r="B4">
        <v>95.75</v>
      </c>
    </row>
    <row r="5" spans="1:2" x14ac:dyDescent="0.35">
      <c r="A5" s="1">
        <v>36166</v>
      </c>
      <c r="B5">
        <v>95.74</v>
      </c>
    </row>
    <row r="6" spans="1:2" x14ac:dyDescent="0.35">
      <c r="A6" s="1">
        <v>36167</v>
      </c>
      <c r="B6">
        <v>95.77</v>
      </c>
    </row>
    <row r="7" spans="1:2" x14ac:dyDescent="0.35">
      <c r="A7" s="1">
        <v>36168</v>
      </c>
      <c r="B7">
        <v>95.78</v>
      </c>
    </row>
    <row r="8" spans="1:2" x14ac:dyDescent="0.35">
      <c r="A8" s="1">
        <v>36171</v>
      </c>
      <c r="B8">
        <v>95.74</v>
      </c>
    </row>
    <row r="9" spans="1:2" x14ac:dyDescent="0.35">
      <c r="A9" s="1">
        <v>36172</v>
      </c>
      <c r="B9">
        <v>95.78</v>
      </c>
    </row>
    <row r="10" spans="1:2" x14ac:dyDescent="0.35">
      <c r="A10" s="1">
        <v>36173</v>
      </c>
      <c r="B10">
        <v>95.79</v>
      </c>
    </row>
    <row r="11" spans="1:2" x14ac:dyDescent="0.35">
      <c r="A11" s="1">
        <v>36174</v>
      </c>
      <c r="B11">
        <v>95.88</v>
      </c>
    </row>
    <row r="12" spans="1:2" x14ac:dyDescent="0.35">
      <c r="A12" s="1">
        <v>36175</v>
      </c>
      <c r="B12">
        <v>95.82</v>
      </c>
    </row>
    <row r="13" spans="1:2" x14ac:dyDescent="0.35">
      <c r="A13" s="1">
        <v>36178</v>
      </c>
      <c r="B13">
        <v>95.82</v>
      </c>
    </row>
    <row r="14" spans="1:2" x14ac:dyDescent="0.35">
      <c r="A14" s="1">
        <v>36179</v>
      </c>
      <c r="B14">
        <v>95.83</v>
      </c>
    </row>
    <row r="15" spans="1:2" x14ac:dyDescent="0.35">
      <c r="A15" s="1">
        <v>36180</v>
      </c>
      <c r="B15">
        <v>95.8</v>
      </c>
    </row>
    <row r="16" spans="1:2" x14ac:dyDescent="0.35">
      <c r="A16" s="1">
        <v>36181</v>
      </c>
      <c r="B16">
        <v>95.87</v>
      </c>
    </row>
    <row r="17" spans="1:2" x14ac:dyDescent="0.35">
      <c r="A17" s="1">
        <v>36182</v>
      </c>
      <c r="B17">
        <v>95.85</v>
      </c>
    </row>
    <row r="18" spans="1:2" x14ac:dyDescent="0.35">
      <c r="A18" s="1">
        <v>36185</v>
      </c>
      <c r="B18">
        <v>95.84</v>
      </c>
    </row>
    <row r="19" spans="1:2" x14ac:dyDescent="0.35">
      <c r="A19" s="1">
        <v>36186</v>
      </c>
      <c r="B19">
        <v>95.82</v>
      </c>
    </row>
    <row r="20" spans="1:2" x14ac:dyDescent="0.35">
      <c r="A20" s="1">
        <v>36187</v>
      </c>
      <c r="B20">
        <v>95.81</v>
      </c>
    </row>
    <row r="21" spans="1:2" x14ac:dyDescent="0.35">
      <c r="A21" s="1">
        <v>36188</v>
      </c>
      <c r="B21">
        <v>95.76</v>
      </c>
    </row>
    <row r="22" spans="1:2" x14ac:dyDescent="0.35">
      <c r="A22" s="1">
        <v>36189</v>
      </c>
      <c r="B22">
        <v>95.75</v>
      </c>
    </row>
    <row r="23" spans="1:2" x14ac:dyDescent="0.35">
      <c r="A23" s="1">
        <v>36192</v>
      </c>
      <c r="B23">
        <v>95.66</v>
      </c>
    </row>
    <row r="24" spans="1:2" x14ac:dyDescent="0.35">
      <c r="A24" s="1">
        <v>36193</v>
      </c>
      <c r="B24">
        <v>95.7</v>
      </c>
    </row>
    <row r="25" spans="1:2" x14ac:dyDescent="0.35">
      <c r="A25" s="1">
        <v>36194</v>
      </c>
      <c r="B25">
        <v>95.7</v>
      </c>
    </row>
    <row r="26" spans="1:2" x14ac:dyDescent="0.35">
      <c r="A26" s="1">
        <v>36195</v>
      </c>
      <c r="B26">
        <v>95.69</v>
      </c>
    </row>
    <row r="27" spans="1:2" x14ac:dyDescent="0.35">
      <c r="A27" s="1">
        <v>36196</v>
      </c>
      <c r="B27">
        <v>95.67</v>
      </c>
    </row>
    <row r="28" spans="1:2" x14ac:dyDescent="0.35">
      <c r="A28" s="1">
        <v>36199</v>
      </c>
      <c r="B28">
        <v>95.65</v>
      </c>
    </row>
    <row r="29" spans="1:2" x14ac:dyDescent="0.35">
      <c r="A29" s="1">
        <v>36200</v>
      </c>
      <c r="B29">
        <v>95.65</v>
      </c>
    </row>
    <row r="30" spans="1:2" x14ac:dyDescent="0.35">
      <c r="A30" s="1">
        <v>36201</v>
      </c>
      <c r="B30">
        <v>95.67</v>
      </c>
    </row>
    <row r="31" spans="1:2" x14ac:dyDescent="0.35">
      <c r="A31" s="1">
        <v>36202</v>
      </c>
      <c r="B31">
        <v>95.67</v>
      </c>
    </row>
    <row r="32" spans="1:2" x14ac:dyDescent="0.35">
      <c r="A32" s="1">
        <v>36203</v>
      </c>
      <c r="B32">
        <v>95.63</v>
      </c>
    </row>
    <row r="33" spans="1:2" x14ac:dyDescent="0.35">
      <c r="A33" s="1">
        <v>36206</v>
      </c>
      <c r="B33">
        <v>95.63</v>
      </c>
    </row>
    <row r="34" spans="1:2" x14ac:dyDescent="0.35">
      <c r="A34" s="1">
        <v>36207</v>
      </c>
      <c r="B34">
        <v>95.64</v>
      </c>
    </row>
    <row r="35" spans="1:2" x14ac:dyDescent="0.35">
      <c r="A35" s="1">
        <v>36208</v>
      </c>
      <c r="B35">
        <v>95.65</v>
      </c>
    </row>
    <row r="36" spans="1:2" x14ac:dyDescent="0.35">
      <c r="A36" s="1">
        <v>36209</v>
      </c>
      <c r="B36">
        <v>95.64</v>
      </c>
    </row>
    <row r="37" spans="1:2" x14ac:dyDescent="0.35">
      <c r="A37" s="1">
        <v>36210</v>
      </c>
      <c r="B37">
        <v>95.61</v>
      </c>
    </row>
    <row r="38" spans="1:2" x14ac:dyDescent="0.35">
      <c r="A38" s="1">
        <v>36213</v>
      </c>
      <c r="B38">
        <v>95.58</v>
      </c>
    </row>
    <row r="39" spans="1:2" x14ac:dyDescent="0.35">
      <c r="A39" s="1">
        <v>36214</v>
      </c>
      <c r="B39">
        <v>95.54</v>
      </c>
    </row>
    <row r="40" spans="1:2" x14ac:dyDescent="0.35">
      <c r="A40" s="1">
        <v>36215</v>
      </c>
      <c r="B40">
        <v>95.55</v>
      </c>
    </row>
    <row r="41" spans="1:2" x14ac:dyDescent="0.35">
      <c r="A41" s="1">
        <v>36216</v>
      </c>
      <c r="B41">
        <v>95.54</v>
      </c>
    </row>
    <row r="42" spans="1:2" x14ac:dyDescent="0.35">
      <c r="A42" s="1">
        <v>36217</v>
      </c>
      <c r="B42">
        <v>95.5</v>
      </c>
    </row>
    <row r="43" spans="1:2" x14ac:dyDescent="0.35">
      <c r="A43" s="1">
        <v>36220</v>
      </c>
      <c r="B43">
        <v>95.46</v>
      </c>
    </row>
    <row r="44" spans="1:2" x14ac:dyDescent="0.35">
      <c r="A44" s="1">
        <v>36221</v>
      </c>
      <c r="B44">
        <v>95.46</v>
      </c>
    </row>
    <row r="45" spans="1:2" x14ac:dyDescent="0.35">
      <c r="A45" s="1">
        <v>36222</v>
      </c>
      <c r="B45">
        <v>95.47</v>
      </c>
    </row>
    <row r="46" spans="1:2" x14ac:dyDescent="0.35">
      <c r="A46" s="1">
        <v>36223</v>
      </c>
      <c r="B46">
        <v>95.49</v>
      </c>
    </row>
    <row r="47" spans="1:2" x14ac:dyDescent="0.35">
      <c r="A47" s="1">
        <v>36224</v>
      </c>
      <c r="B47">
        <v>95.5</v>
      </c>
    </row>
    <row r="48" spans="1:2" x14ac:dyDescent="0.35">
      <c r="A48" s="1">
        <v>36227</v>
      </c>
      <c r="B48">
        <v>95.5</v>
      </c>
    </row>
    <row r="49" spans="1:2" x14ac:dyDescent="0.35">
      <c r="A49" s="1">
        <v>36228</v>
      </c>
      <c r="B49">
        <v>95.53</v>
      </c>
    </row>
    <row r="50" spans="1:2" x14ac:dyDescent="0.35">
      <c r="A50" s="1">
        <v>36229</v>
      </c>
      <c r="B50">
        <v>95.53</v>
      </c>
    </row>
    <row r="51" spans="1:2" x14ac:dyDescent="0.35">
      <c r="A51" s="1">
        <v>36230</v>
      </c>
      <c r="B51">
        <v>95.51</v>
      </c>
    </row>
    <row r="52" spans="1:2" x14ac:dyDescent="0.35">
      <c r="A52" s="1">
        <v>36231</v>
      </c>
      <c r="B52">
        <v>95.51</v>
      </c>
    </row>
    <row r="53" spans="1:2" x14ac:dyDescent="0.35">
      <c r="A53" s="1">
        <v>36234</v>
      </c>
      <c r="B53">
        <v>95.51</v>
      </c>
    </row>
    <row r="54" spans="1:2" x14ac:dyDescent="0.35">
      <c r="A54" s="1">
        <v>36235</v>
      </c>
      <c r="B54">
        <v>95.57</v>
      </c>
    </row>
    <row r="55" spans="1:2" x14ac:dyDescent="0.35">
      <c r="A55" s="1">
        <v>36236</v>
      </c>
      <c r="B55">
        <v>95.58</v>
      </c>
    </row>
    <row r="56" spans="1:2" x14ac:dyDescent="0.35">
      <c r="A56" s="1">
        <v>36237</v>
      </c>
      <c r="B56">
        <v>95.61</v>
      </c>
    </row>
    <row r="57" spans="1:2" x14ac:dyDescent="0.35">
      <c r="A57" s="1">
        <v>36238</v>
      </c>
      <c r="B57">
        <v>95.62</v>
      </c>
    </row>
    <row r="58" spans="1:2" x14ac:dyDescent="0.35">
      <c r="A58" s="1">
        <v>36241</v>
      </c>
      <c r="B58">
        <v>95.63</v>
      </c>
    </row>
    <row r="59" spans="1:2" x14ac:dyDescent="0.35">
      <c r="A59" s="1">
        <v>36242</v>
      </c>
      <c r="B59">
        <v>95.65</v>
      </c>
    </row>
    <row r="60" spans="1:2" x14ac:dyDescent="0.35">
      <c r="A60" s="1">
        <v>36243</v>
      </c>
      <c r="B60">
        <v>95.68</v>
      </c>
    </row>
    <row r="61" spans="1:2" x14ac:dyDescent="0.35">
      <c r="A61" s="1">
        <v>36244</v>
      </c>
      <c r="B61">
        <v>95.66</v>
      </c>
    </row>
    <row r="62" spans="1:2" x14ac:dyDescent="0.35">
      <c r="A62" s="1">
        <v>36245</v>
      </c>
      <c r="B62">
        <v>95.69</v>
      </c>
    </row>
    <row r="63" spans="1:2" x14ac:dyDescent="0.35">
      <c r="A63" s="1">
        <v>36248</v>
      </c>
      <c r="B63">
        <v>95.67</v>
      </c>
    </row>
    <row r="64" spans="1:2" x14ac:dyDescent="0.35">
      <c r="A64" s="1">
        <v>36249</v>
      </c>
      <c r="B64">
        <v>95.7</v>
      </c>
    </row>
    <row r="65" spans="1:2" x14ac:dyDescent="0.35">
      <c r="A65" s="1">
        <v>36250</v>
      </c>
      <c r="B65">
        <v>95.68</v>
      </c>
    </row>
    <row r="66" spans="1:2" x14ac:dyDescent="0.35">
      <c r="A66" s="1">
        <v>36251</v>
      </c>
      <c r="B66">
        <v>95.7</v>
      </c>
    </row>
    <row r="67" spans="1:2" x14ac:dyDescent="0.35">
      <c r="A67" s="1">
        <v>36252</v>
      </c>
      <c r="B67">
        <v>95.71</v>
      </c>
    </row>
    <row r="68" spans="1:2" x14ac:dyDescent="0.35">
      <c r="A68" s="1">
        <v>36255</v>
      </c>
      <c r="B68">
        <v>95.74</v>
      </c>
    </row>
    <row r="69" spans="1:2" x14ac:dyDescent="0.35">
      <c r="A69" s="1">
        <v>36256</v>
      </c>
      <c r="B69">
        <v>95.75</v>
      </c>
    </row>
    <row r="70" spans="1:2" x14ac:dyDescent="0.35">
      <c r="A70" s="1">
        <v>36257</v>
      </c>
      <c r="B70">
        <v>95.74</v>
      </c>
    </row>
    <row r="71" spans="1:2" x14ac:dyDescent="0.35">
      <c r="A71" s="1">
        <v>36258</v>
      </c>
      <c r="B71">
        <v>95.75</v>
      </c>
    </row>
    <row r="72" spans="1:2" x14ac:dyDescent="0.35">
      <c r="A72" s="1">
        <v>36259</v>
      </c>
      <c r="B72">
        <v>95.75</v>
      </c>
    </row>
    <row r="73" spans="1:2" x14ac:dyDescent="0.35">
      <c r="A73" s="1">
        <v>36262</v>
      </c>
      <c r="B73">
        <v>95.78</v>
      </c>
    </row>
    <row r="74" spans="1:2" x14ac:dyDescent="0.35">
      <c r="A74" s="1">
        <v>36263</v>
      </c>
      <c r="B74">
        <v>95.78</v>
      </c>
    </row>
    <row r="75" spans="1:2" x14ac:dyDescent="0.35">
      <c r="A75" s="1">
        <v>36264</v>
      </c>
      <c r="B75">
        <v>95.78</v>
      </c>
    </row>
    <row r="76" spans="1:2" x14ac:dyDescent="0.35">
      <c r="A76" s="1">
        <v>36265</v>
      </c>
      <c r="B76">
        <v>95.75</v>
      </c>
    </row>
    <row r="77" spans="1:2" x14ac:dyDescent="0.35">
      <c r="A77" s="1">
        <v>36266</v>
      </c>
      <c r="B77">
        <v>95.72</v>
      </c>
    </row>
    <row r="78" spans="1:2" x14ac:dyDescent="0.35">
      <c r="A78" s="1">
        <v>36269</v>
      </c>
      <c r="B78">
        <v>95.71</v>
      </c>
    </row>
    <row r="79" spans="1:2" x14ac:dyDescent="0.35">
      <c r="A79" s="1">
        <v>36270</v>
      </c>
      <c r="B79">
        <v>95.71</v>
      </c>
    </row>
    <row r="80" spans="1:2" x14ac:dyDescent="0.35">
      <c r="A80" s="1">
        <v>36271</v>
      </c>
      <c r="B80">
        <v>95.71</v>
      </c>
    </row>
    <row r="81" spans="1:2" x14ac:dyDescent="0.35">
      <c r="A81" s="1">
        <v>36272</v>
      </c>
      <c r="B81">
        <v>95.7</v>
      </c>
    </row>
    <row r="82" spans="1:2" x14ac:dyDescent="0.35">
      <c r="A82" s="1">
        <v>36273</v>
      </c>
      <c r="B82">
        <v>95.65</v>
      </c>
    </row>
    <row r="83" spans="1:2" x14ac:dyDescent="0.35">
      <c r="A83" s="1">
        <v>36276</v>
      </c>
      <c r="B83">
        <v>95.65</v>
      </c>
    </row>
    <row r="84" spans="1:2" x14ac:dyDescent="0.35">
      <c r="A84" s="1">
        <v>36277</v>
      </c>
      <c r="B84">
        <v>95.61</v>
      </c>
    </row>
    <row r="85" spans="1:2" x14ac:dyDescent="0.35">
      <c r="A85" s="1">
        <v>36278</v>
      </c>
      <c r="B85">
        <v>95.59</v>
      </c>
    </row>
    <row r="86" spans="1:2" x14ac:dyDescent="0.35">
      <c r="A86" s="1">
        <v>36279</v>
      </c>
      <c r="B86">
        <v>95.61</v>
      </c>
    </row>
    <row r="87" spans="1:2" x14ac:dyDescent="0.35">
      <c r="A87" s="1">
        <v>36280</v>
      </c>
      <c r="B87">
        <v>95.57</v>
      </c>
    </row>
    <row r="88" spans="1:2" x14ac:dyDescent="0.35">
      <c r="A88" s="1">
        <v>36283</v>
      </c>
      <c r="B88">
        <v>95.53</v>
      </c>
    </row>
    <row r="89" spans="1:2" x14ac:dyDescent="0.35">
      <c r="A89" s="1">
        <v>36284</v>
      </c>
      <c r="B89">
        <v>95.54</v>
      </c>
    </row>
    <row r="90" spans="1:2" x14ac:dyDescent="0.35">
      <c r="A90" s="1">
        <v>36285</v>
      </c>
      <c r="B90">
        <v>95.56</v>
      </c>
    </row>
    <row r="91" spans="1:2" x14ac:dyDescent="0.35">
      <c r="A91" s="1">
        <v>36286</v>
      </c>
      <c r="B91">
        <v>95.54</v>
      </c>
    </row>
    <row r="92" spans="1:2" x14ac:dyDescent="0.35">
      <c r="A92" s="1">
        <v>36287</v>
      </c>
      <c r="B92">
        <v>95.54</v>
      </c>
    </row>
    <row r="93" spans="1:2" x14ac:dyDescent="0.35">
      <c r="A93" s="1">
        <v>36290</v>
      </c>
      <c r="B93">
        <v>95.54</v>
      </c>
    </row>
    <row r="94" spans="1:2" x14ac:dyDescent="0.35">
      <c r="A94" s="1">
        <v>36291</v>
      </c>
      <c r="B94">
        <v>95.53</v>
      </c>
    </row>
    <row r="95" spans="1:2" x14ac:dyDescent="0.35">
      <c r="A95" s="1">
        <v>36292</v>
      </c>
      <c r="B95">
        <v>95.53</v>
      </c>
    </row>
    <row r="96" spans="1:2" x14ac:dyDescent="0.35">
      <c r="A96" s="1">
        <v>36293</v>
      </c>
      <c r="B96">
        <v>95.54</v>
      </c>
    </row>
    <row r="97" spans="1:2" x14ac:dyDescent="0.35">
      <c r="A97" s="1">
        <v>36294</v>
      </c>
      <c r="B97">
        <v>95.5</v>
      </c>
    </row>
    <row r="98" spans="1:2" x14ac:dyDescent="0.35">
      <c r="A98" s="1">
        <v>36297</v>
      </c>
      <c r="B98">
        <v>95.43</v>
      </c>
    </row>
    <row r="99" spans="1:2" x14ac:dyDescent="0.35">
      <c r="A99" s="1">
        <v>36298</v>
      </c>
      <c r="B99">
        <v>95.44</v>
      </c>
    </row>
    <row r="100" spans="1:2" x14ac:dyDescent="0.35">
      <c r="A100" s="1">
        <v>36299</v>
      </c>
      <c r="B100">
        <v>95.48</v>
      </c>
    </row>
    <row r="101" spans="1:2" x14ac:dyDescent="0.35">
      <c r="A101" s="1">
        <v>36300</v>
      </c>
      <c r="B101">
        <v>95.49</v>
      </c>
    </row>
    <row r="102" spans="1:2" x14ac:dyDescent="0.35">
      <c r="A102" s="1">
        <v>36301</v>
      </c>
      <c r="B102">
        <v>95.49</v>
      </c>
    </row>
    <row r="103" spans="1:2" x14ac:dyDescent="0.35">
      <c r="A103" s="1">
        <v>36304</v>
      </c>
      <c r="B103">
        <v>95.49</v>
      </c>
    </row>
    <row r="104" spans="1:2" x14ac:dyDescent="0.35">
      <c r="A104" s="1">
        <v>36305</v>
      </c>
      <c r="B104">
        <v>95.47</v>
      </c>
    </row>
    <row r="105" spans="1:2" x14ac:dyDescent="0.35">
      <c r="A105" s="1">
        <v>36306</v>
      </c>
      <c r="B105">
        <v>95.46</v>
      </c>
    </row>
    <row r="106" spans="1:2" x14ac:dyDescent="0.35">
      <c r="A106" s="1">
        <v>36307</v>
      </c>
      <c r="B106">
        <v>95.44</v>
      </c>
    </row>
    <row r="107" spans="1:2" x14ac:dyDescent="0.35">
      <c r="A107" s="1">
        <v>36308</v>
      </c>
      <c r="B107">
        <v>95.42</v>
      </c>
    </row>
    <row r="108" spans="1:2" x14ac:dyDescent="0.35">
      <c r="A108" s="1">
        <v>36311</v>
      </c>
      <c r="B108">
        <v>95.42</v>
      </c>
    </row>
    <row r="109" spans="1:2" x14ac:dyDescent="0.35">
      <c r="A109" s="1">
        <v>36312</v>
      </c>
      <c r="B109">
        <v>95.36</v>
      </c>
    </row>
    <row r="110" spans="1:2" x14ac:dyDescent="0.35">
      <c r="A110" s="1">
        <v>36313</v>
      </c>
      <c r="B110">
        <v>95.39</v>
      </c>
    </row>
    <row r="111" spans="1:2" x14ac:dyDescent="0.35">
      <c r="A111" s="1">
        <v>36314</v>
      </c>
      <c r="B111">
        <v>95.42</v>
      </c>
    </row>
    <row r="112" spans="1:2" x14ac:dyDescent="0.35">
      <c r="A112" s="1">
        <v>36315</v>
      </c>
      <c r="B112">
        <v>95.43</v>
      </c>
    </row>
    <row r="113" spans="1:2" x14ac:dyDescent="0.35">
      <c r="A113" s="1">
        <v>36318</v>
      </c>
      <c r="B113">
        <v>95.43</v>
      </c>
    </row>
    <row r="114" spans="1:2" x14ac:dyDescent="0.35">
      <c r="A114" s="1">
        <v>36319</v>
      </c>
      <c r="B114">
        <v>95.46</v>
      </c>
    </row>
    <row r="115" spans="1:2" x14ac:dyDescent="0.35">
      <c r="A115" s="1">
        <v>36320</v>
      </c>
      <c r="B115">
        <v>95.47</v>
      </c>
    </row>
    <row r="116" spans="1:2" x14ac:dyDescent="0.35">
      <c r="A116" s="1">
        <v>36321</v>
      </c>
      <c r="B116">
        <v>95.42</v>
      </c>
    </row>
    <row r="117" spans="1:2" x14ac:dyDescent="0.35">
      <c r="A117" s="1">
        <v>36322</v>
      </c>
      <c r="B117">
        <v>95.34</v>
      </c>
    </row>
    <row r="118" spans="1:2" x14ac:dyDescent="0.35">
      <c r="A118" s="1">
        <v>36325</v>
      </c>
      <c r="B118">
        <v>95.38</v>
      </c>
    </row>
    <row r="119" spans="1:2" x14ac:dyDescent="0.35">
      <c r="A119" s="1">
        <v>36326</v>
      </c>
      <c r="B119">
        <v>95.14</v>
      </c>
    </row>
    <row r="120" spans="1:2" x14ac:dyDescent="0.35">
      <c r="A120" s="1">
        <v>36327</v>
      </c>
      <c r="B120">
        <v>95.16</v>
      </c>
    </row>
    <row r="121" spans="1:2" x14ac:dyDescent="0.35">
      <c r="A121" s="1">
        <v>36328</v>
      </c>
      <c r="B121">
        <v>95.26</v>
      </c>
    </row>
    <row r="122" spans="1:2" x14ac:dyDescent="0.35">
      <c r="A122" s="1">
        <v>36329</v>
      </c>
      <c r="B122">
        <v>95.23</v>
      </c>
    </row>
    <row r="123" spans="1:2" x14ac:dyDescent="0.35">
      <c r="A123" s="1">
        <v>36332</v>
      </c>
      <c r="B123">
        <v>95.17</v>
      </c>
    </row>
    <row r="124" spans="1:2" x14ac:dyDescent="0.35">
      <c r="A124" s="1">
        <v>36333</v>
      </c>
      <c r="B124">
        <v>95.15</v>
      </c>
    </row>
    <row r="125" spans="1:2" x14ac:dyDescent="0.35">
      <c r="A125" s="1">
        <v>36334</v>
      </c>
      <c r="B125">
        <v>95.14</v>
      </c>
    </row>
    <row r="126" spans="1:2" x14ac:dyDescent="0.35">
      <c r="A126" s="1">
        <v>36335</v>
      </c>
      <c r="B126">
        <v>95.13</v>
      </c>
    </row>
    <row r="127" spans="1:2" x14ac:dyDescent="0.35">
      <c r="A127" s="1">
        <v>36336</v>
      </c>
      <c r="B127">
        <v>95.12</v>
      </c>
    </row>
    <row r="128" spans="1:2" x14ac:dyDescent="0.35">
      <c r="A128" s="1">
        <v>36339</v>
      </c>
      <c r="B128">
        <v>95.11</v>
      </c>
    </row>
    <row r="129" spans="1:2" x14ac:dyDescent="0.35">
      <c r="A129" s="1">
        <v>36340</v>
      </c>
      <c r="B129">
        <v>95.14</v>
      </c>
    </row>
    <row r="130" spans="1:2" x14ac:dyDescent="0.35">
      <c r="A130" s="1">
        <v>36341</v>
      </c>
      <c r="B130">
        <v>95.21</v>
      </c>
    </row>
    <row r="131" spans="1:2" x14ac:dyDescent="0.35">
      <c r="A131" s="1">
        <v>36342</v>
      </c>
      <c r="B131">
        <v>95.24</v>
      </c>
    </row>
    <row r="132" spans="1:2" x14ac:dyDescent="0.35">
      <c r="A132" s="1">
        <v>36343</v>
      </c>
      <c r="B132">
        <v>95.25</v>
      </c>
    </row>
    <row r="133" spans="1:2" x14ac:dyDescent="0.35">
      <c r="A133" s="1">
        <v>36346</v>
      </c>
      <c r="B133">
        <v>95.25</v>
      </c>
    </row>
    <row r="134" spans="1:2" x14ac:dyDescent="0.35">
      <c r="A134" s="1">
        <v>36347</v>
      </c>
      <c r="B134">
        <v>95.25</v>
      </c>
    </row>
    <row r="135" spans="1:2" x14ac:dyDescent="0.35">
      <c r="A135" s="1">
        <v>36348</v>
      </c>
      <c r="B135">
        <v>95.29</v>
      </c>
    </row>
    <row r="136" spans="1:2" x14ac:dyDescent="0.35">
      <c r="A136" s="1">
        <v>36349</v>
      </c>
      <c r="B136">
        <v>95.32</v>
      </c>
    </row>
    <row r="137" spans="1:2" x14ac:dyDescent="0.35">
      <c r="A137" s="1">
        <v>36350</v>
      </c>
      <c r="B137">
        <v>95.29</v>
      </c>
    </row>
    <row r="138" spans="1:2" x14ac:dyDescent="0.35">
      <c r="A138" s="1">
        <v>36353</v>
      </c>
      <c r="B138">
        <v>95.29</v>
      </c>
    </row>
    <row r="139" spans="1:2" x14ac:dyDescent="0.35">
      <c r="A139" s="1">
        <v>36354</v>
      </c>
      <c r="B139">
        <v>95.32</v>
      </c>
    </row>
    <row r="140" spans="1:2" x14ac:dyDescent="0.35">
      <c r="A140" s="1">
        <v>36355</v>
      </c>
      <c r="B140">
        <v>95.33</v>
      </c>
    </row>
    <row r="141" spans="1:2" x14ac:dyDescent="0.35">
      <c r="A141" s="1">
        <v>36356</v>
      </c>
      <c r="B141">
        <v>95.34</v>
      </c>
    </row>
    <row r="142" spans="1:2" x14ac:dyDescent="0.35">
      <c r="A142" s="1">
        <v>36357</v>
      </c>
      <c r="B142">
        <v>95.34</v>
      </c>
    </row>
    <row r="143" spans="1:2" x14ac:dyDescent="0.35">
      <c r="A143" s="1">
        <v>36360</v>
      </c>
      <c r="B143">
        <v>95.41</v>
      </c>
    </row>
    <row r="144" spans="1:2" x14ac:dyDescent="0.35">
      <c r="A144" s="1">
        <v>36361</v>
      </c>
      <c r="B144">
        <v>95.46</v>
      </c>
    </row>
    <row r="145" spans="1:2" x14ac:dyDescent="0.35">
      <c r="A145" s="1">
        <v>36362</v>
      </c>
      <c r="B145">
        <v>95.47</v>
      </c>
    </row>
    <row r="146" spans="1:2" x14ac:dyDescent="0.35">
      <c r="A146" s="1">
        <v>36363</v>
      </c>
      <c r="B146">
        <v>95.46</v>
      </c>
    </row>
    <row r="147" spans="1:2" x14ac:dyDescent="0.35">
      <c r="A147" s="1">
        <v>36364</v>
      </c>
      <c r="B147">
        <v>95.42</v>
      </c>
    </row>
    <row r="148" spans="1:2" x14ac:dyDescent="0.35">
      <c r="A148" s="1">
        <v>36367</v>
      </c>
      <c r="B148">
        <v>95.36</v>
      </c>
    </row>
    <row r="149" spans="1:2" x14ac:dyDescent="0.35">
      <c r="A149" s="1">
        <v>36368</v>
      </c>
      <c r="B149">
        <v>95.35</v>
      </c>
    </row>
    <row r="150" spans="1:2" x14ac:dyDescent="0.35">
      <c r="A150" s="1">
        <v>36369</v>
      </c>
      <c r="B150">
        <v>95.35</v>
      </c>
    </row>
    <row r="151" spans="1:2" x14ac:dyDescent="0.35">
      <c r="A151" s="1">
        <v>36370</v>
      </c>
      <c r="B151">
        <v>95.33</v>
      </c>
    </row>
    <row r="152" spans="1:2" x14ac:dyDescent="0.35">
      <c r="A152" s="1">
        <v>36371</v>
      </c>
      <c r="B152">
        <v>95.28</v>
      </c>
    </row>
    <row r="153" spans="1:2" x14ac:dyDescent="0.35">
      <c r="A153" s="1">
        <v>36374</v>
      </c>
      <c r="B153">
        <v>95.23</v>
      </c>
    </row>
    <row r="154" spans="1:2" x14ac:dyDescent="0.35">
      <c r="A154" s="1">
        <v>36375</v>
      </c>
      <c r="B154">
        <v>95.22</v>
      </c>
    </row>
    <row r="155" spans="1:2" x14ac:dyDescent="0.35">
      <c r="A155" s="1">
        <v>36376</v>
      </c>
      <c r="B155">
        <v>95.26</v>
      </c>
    </row>
    <row r="156" spans="1:2" x14ac:dyDescent="0.35">
      <c r="A156" s="1">
        <v>36377</v>
      </c>
      <c r="B156">
        <v>95.32</v>
      </c>
    </row>
    <row r="157" spans="1:2" x14ac:dyDescent="0.35">
      <c r="A157" s="1">
        <v>36378</v>
      </c>
      <c r="B157">
        <v>95.25</v>
      </c>
    </row>
    <row r="158" spans="1:2" x14ac:dyDescent="0.35">
      <c r="A158" s="1">
        <v>36381</v>
      </c>
      <c r="B158">
        <v>95.17</v>
      </c>
    </row>
    <row r="159" spans="1:2" x14ac:dyDescent="0.35">
      <c r="A159" s="1">
        <v>36382</v>
      </c>
      <c r="B159">
        <v>95.18</v>
      </c>
    </row>
    <row r="160" spans="1:2" x14ac:dyDescent="0.35">
      <c r="A160" s="1">
        <v>36383</v>
      </c>
      <c r="B160">
        <v>95.21</v>
      </c>
    </row>
    <row r="161" spans="1:2" x14ac:dyDescent="0.35">
      <c r="A161" s="1">
        <v>36384</v>
      </c>
      <c r="B161">
        <v>95.29</v>
      </c>
    </row>
    <row r="162" spans="1:2" x14ac:dyDescent="0.35">
      <c r="A162" s="1">
        <v>36385</v>
      </c>
      <c r="B162">
        <v>95.29</v>
      </c>
    </row>
    <row r="163" spans="1:2" x14ac:dyDescent="0.35">
      <c r="A163" s="1">
        <v>36388</v>
      </c>
      <c r="B163">
        <v>95.27</v>
      </c>
    </row>
    <row r="164" spans="1:2" x14ac:dyDescent="0.35">
      <c r="A164" s="1">
        <v>36389</v>
      </c>
      <c r="B164">
        <v>95.28</v>
      </c>
    </row>
    <row r="165" spans="1:2" x14ac:dyDescent="0.35">
      <c r="A165" s="1">
        <v>36390</v>
      </c>
      <c r="B165">
        <v>95.31</v>
      </c>
    </row>
    <row r="166" spans="1:2" x14ac:dyDescent="0.35">
      <c r="A166" s="1">
        <v>36391</v>
      </c>
      <c r="B166">
        <v>95.32</v>
      </c>
    </row>
    <row r="167" spans="1:2" x14ac:dyDescent="0.35">
      <c r="A167" s="1">
        <v>36392</v>
      </c>
      <c r="B167">
        <v>95.25</v>
      </c>
    </row>
    <row r="168" spans="1:2" x14ac:dyDescent="0.35">
      <c r="A168" s="1">
        <v>36395</v>
      </c>
      <c r="B168">
        <v>95.14</v>
      </c>
    </row>
    <row r="169" spans="1:2" x14ac:dyDescent="0.35">
      <c r="A169" s="1">
        <v>36396</v>
      </c>
      <c r="B169">
        <v>95.16</v>
      </c>
    </row>
    <row r="170" spans="1:2" x14ac:dyDescent="0.35">
      <c r="A170" s="1">
        <v>36397</v>
      </c>
      <c r="B170">
        <v>95.21</v>
      </c>
    </row>
    <row r="171" spans="1:2" x14ac:dyDescent="0.35">
      <c r="A171" s="1">
        <v>36398</v>
      </c>
      <c r="B171">
        <v>95.21</v>
      </c>
    </row>
    <row r="172" spans="1:2" x14ac:dyDescent="0.35">
      <c r="A172" s="1">
        <v>36399</v>
      </c>
      <c r="B172">
        <v>95.15</v>
      </c>
    </row>
    <row r="173" spans="1:2" x14ac:dyDescent="0.35">
      <c r="A173" s="1">
        <v>36402</v>
      </c>
      <c r="B173">
        <v>95.12</v>
      </c>
    </row>
    <row r="174" spans="1:2" x14ac:dyDescent="0.35">
      <c r="A174" s="1">
        <v>36403</v>
      </c>
      <c r="B174">
        <v>95.13</v>
      </c>
    </row>
    <row r="175" spans="1:2" x14ac:dyDescent="0.35">
      <c r="A175" s="1">
        <v>36404</v>
      </c>
      <c r="B175">
        <v>95.15</v>
      </c>
    </row>
    <row r="176" spans="1:2" x14ac:dyDescent="0.35">
      <c r="A176" s="1">
        <v>36405</v>
      </c>
      <c r="B176">
        <v>95.2</v>
      </c>
    </row>
    <row r="177" spans="1:2" x14ac:dyDescent="0.35">
      <c r="A177" s="1">
        <v>36406</v>
      </c>
      <c r="B177">
        <v>95.22</v>
      </c>
    </row>
    <row r="178" spans="1:2" x14ac:dyDescent="0.35">
      <c r="A178" s="1">
        <v>36409</v>
      </c>
      <c r="B178">
        <v>95.22</v>
      </c>
    </row>
    <row r="179" spans="1:2" x14ac:dyDescent="0.35">
      <c r="A179" s="1">
        <v>36410</v>
      </c>
      <c r="B179">
        <v>95.28</v>
      </c>
    </row>
    <row r="180" spans="1:2" x14ac:dyDescent="0.35">
      <c r="A180" s="1">
        <v>36411</v>
      </c>
      <c r="B180">
        <v>95.29</v>
      </c>
    </row>
    <row r="181" spans="1:2" x14ac:dyDescent="0.35">
      <c r="A181" s="1">
        <v>36412</v>
      </c>
      <c r="B181">
        <v>95.32</v>
      </c>
    </row>
    <row r="182" spans="1:2" x14ac:dyDescent="0.35">
      <c r="A182" s="1">
        <v>36413</v>
      </c>
      <c r="B182">
        <v>95.36</v>
      </c>
    </row>
    <row r="183" spans="1:2" x14ac:dyDescent="0.35">
      <c r="A183" s="1">
        <v>36416</v>
      </c>
      <c r="B183">
        <v>95.34</v>
      </c>
    </row>
    <row r="184" spans="1:2" x14ac:dyDescent="0.35">
      <c r="A184" s="1">
        <v>36417</v>
      </c>
      <c r="B184">
        <v>94.96</v>
      </c>
    </row>
    <row r="185" spans="1:2" x14ac:dyDescent="0.35">
      <c r="A185" s="1">
        <v>36418</v>
      </c>
      <c r="B185">
        <v>94.96</v>
      </c>
    </row>
    <row r="186" spans="1:2" x14ac:dyDescent="0.35">
      <c r="A186" s="1">
        <v>36419</v>
      </c>
      <c r="B186">
        <v>94.98</v>
      </c>
    </row>
    <row r="187" spans="1:2" x14ac:dyDescent="0.35">
      <c r="A187" s="1">
        <v>36420</v>
      </c>
      <c r="B187">
        <v>95.04</v>
      </c>
    </row>
    <row r="188" spans="1:2" x14ac:dyDescent="0.35">
      <c r="A188" s="1">
        <v>36423</v>
      </c>
      <c r="B188">
        <v>95.06</v>
      </c>
    </row>
    <row r="189" spans="1:2" x14ac:dyDescent="0.35">
      <c r="A189" s="1">
        <v>36424</v>
      </c>
      <c r="B189">
        <v>95.04</v>
      </c>
    </row>
    <row r="190" spans="1:2" x14ac:dyDescent="0.35">
      <c r="A190" s="1">
        <v>36425</v>
      </c>
      <c r="B190">
        <v>95.04</v>
      </c>
    </row>
    <row r="191" spans="1:2" x14ac:dyDescent="0.35">
      <c r="A191" s="1">
        <v>36426</v>
      </c>
      <c r="B191">
        <v>95.06</v>
      </c>
    </row>
    <row r="192" spans="1:2" x14ac:dyDescent="0.35">
      <c r="A192" s="1">
        <v>36427</v>
      </c>
      <c r="B192">
        <v>95.12</v>
      </c>
    </row>
    <row r="193" spans="1:2" x14ac:dyDescent="0.35">
      <c r="A193" s="1">
        <v>36430</v>
      </c>
      <c r="B193">
        <v>95.08</v>
      </c>
    </row>
    <row r="194" spans="1:2" x14ac:dyDescent="0.35">
      <c r="A194" s="1">
        <v>36431</v>
      </c>
      <c r="B194">
        <v>95.06</v>
      </c>
    </row>
    <row r="195" spans="1:2" x14ac:dyDescent="0.35">
      <c r="A195" s="1">
        <v>36432</v>
      </c>
      <c r="B195">
        <v>95.05</v>
      </c>
    </row>
    <row r="196" spans="1:2" x14ac:dyDescent="0.35">
      <c r="A196" s="1">
        <v>36433</v>
      </c>
      <c r="B196">
        <v>95.06</v>
      </c>
    </row>
    <row r="197" spans="1:2" x14ac:dyDescent="0.35">
      <c r="A197" s="1">
        <v>36434</v>
      </c>
      <c r="B197">
        <v>95</v>
      </c>
    </row>
    <row r="198" spans="1:2" x14ac:dyDescent="0.35">
      <c r="A198" s="1">
        <v>36437</v>
      </c>
      <c r="B198">
        <v>95.02</v>
      </c>
    </row>
    <row r="199" spans="1:2" x14ac:dyDescent="0.35">
      <c r="A199" s="1">
        <v>36438</v>
      </c>
      <c r="B199">
        <v>94.97</v>
      </c>
    </row>
    <row r="200" spans="1:2" x14ac:dyDescent="0.35">
      <c r="A200" s="1">
        <v>36439</v>
      </c>
      <c r="B200">
        <v>94.96</v>
      </c>
    </row>
    <row r="201" spans="1:2" x14ac:dyDescent="0.35">
      <c r="A201" s="1">
        <v>36440</v>
      </c>
      <c r="B201">
        <v>94.96</v>
      </c>
    </row>
    <row r="202" spans="1:2" x14ac:dyDescent="0.35">
      <c r="A202" s="1">
        <v>36441</v>
      </c>
      <c r="B202">
        <v>94.96</v>
      </c>
    </row>
    <row r="203" spans="1:2" x14ac:dyDescent="0.35">
      <c r="A203" s="1">
        <v>36444</v>
      </c>
      <c r="B203">
        <v>94.96</v>
      </c>
    </row>
    <row r="204" spans="1:2" x14ac:dyDescent="0.35">
      <c r="A204" s="1">
        <v>36445</v>
      </c>
      <c r="B204">
        <v>94.95</v>
      </c>
    </row>
    <row r="205" spans="1:2" x14ac:dyDescent="0.35">
      <c r="A205" s="1">
        <v>36446</v>
      </c>
      <c r="B205">
        <v>94.96</v>
      </c>
    </row>
    <row r="206" spans="1:2" x14ac:dyDescent="0.35">
      <c r="A206" s="1">
        <v>36447</v>
      </c>
      <c r="B206">
        <v>94.97</v>
      </c>
    </row>
    <row r="207" spans="1:2" x14ac:dyDescent="0.35">
      <c r="A207" s="1">
        <v>36448</v>
      </c>
      <c r="B207">
        <v>95</v>
      </c>
    </row>
    <row r="208" spans="1:2" x14ac:dyDescent="0.35">
      <c r="A208" s="1">
        <v>36451</v>
      </c>
      <c r="B208">
        <v>94.98</v>
      </c>
    </row>
    <row r="209" spans="1:2" x14ac:dyDescent="0.35">
      <c r="A209" s="1">
        <v>36452</v>
      </c>
      <c r="B209">
        <v>94.93</v>
      </c>
    </row>
    <row r="210" spans="1:2" x14ac:dyDescent="0.35">
      <c r="A210" s="1">
        <v>36453</v>
      </c>
      <c r="B210">
        <v>94.93</v>
      </c>
    </row>
    <row r="211" spans="1:2" x14ac:dyDescent="0.35">
      <c r="A211" s="1">
        <v>36454</v>
      </c>
      <c r="B211">
        <v>94.92</v>
      </c>
    </row>
    <row r="212" spans="1:2" x14ac:dyDescent="0.35">
      <c r="A212" s="1">
        <v>36455</v>
      </c>
      <c r="B212">
        <v>94.98</v>
      </c>
    </row>
    <row r="213" spans="1:2" x14ac:dyDescent="0.35">
      <c r="A213" s="1">
        <v>36458</v>
      </c>
      <c r="B213">
        <v>94.95</v>
      </c>
    </row>
    <row r="214" spans="1:2" x14ac:dyDescent="0.35">
      <c r="A214" s="1">
        <v>36459</v>
      </c>
      <c r="B214">
        <v>94.95</v>
      </c>
    </row>
    <row r="215" spans="1:2" x14ac:dyDescent="0.35">
      <c r="A215" s="1">
        <v>36460</v>
      </c>
      <c r="B215">
        <v>94.96</v>
      </c>
    </row>
    <row r="216" spans="1:2" x14ac:dyDescent="0.35">
      <c r="A216" s="1">
        <v>36461</v>
      </c>
      <c r="B216">
        <v>95.01</v>
      </c>
    </row>
    <row r="217" spans="1:2" x14ac:dyDescent="0.35">
      <c r="A217" s="1">
        <v>36462</v>
      </c>
      <c r="B217">
        <v>95.05</v>
      </c>
    </row>
    <row r="218" spans="1:2" x14ac:dyDescent="0.35">
      <c r="A218" s="1">
        <v>36465</v>
      </c>
      <c r="B218">
        <v>95.02</v>
      </c>
    </row>
    <row r="219" spans="1:2" x14ac:dyDescent="0.35">
      <c r="A219" s="1">
        <v>36466</v>
      </c>
      <c r="B219">
        <v>95.02</v>
      </c>
    </row>
    <row r="220" spans="1:2" x14ac:dyDescent="0.35">
      <c r="A220" s="1">
        <v>36467</v>
      </c>
      <c r="B220">
        <v>95</v>
      </c>
    </row>
    <row r="221" spans="1:2" x14ac:dyDescent="0.35">
      <c r="A221" s="1">
        <v>36468</v>
      </c>
      <c r="B221">
        <v>95</v>
      </c>
    </row>
    <row r="222" spans="1:2" x14ac:dyDescent="0.35">
      <c r="A222" s="1">
        <v>36469</v>
      </c>
      <c r="B222">
        <v>95.02</v>
      </c>
    </row>
    <row r="223" spans="1:2" x14ac:dyDescent="0.35">
      <c r="A223" s="1">
        <v>36472</v>
      </c>
      <c r="B223">
        <v>94.95</v>
      </c>
    </row>
    <row r="224" spans="1:2" x14ac:dyDescent="0.35">
      <c r="A224" s="1">
        <v>36473</v>
      </c>
      <c r="B224">
        <v>94.94</v>
      </c>
    </row>
    <row r="225" spans="1:2" x14ac:dyDescent="0.35">
      <c r="A225" s="1">
        <v>36474</v>
      </c>
      <c r="B225">
        <v>94.9</v>
      </c>
    </row>
    <row r="226" spans="1:2" x14ac:dyDescent="0.35">
      <c r="A226" s="1">
        <v>36475</v>
      </c>
      <c r="B226">
        <v>94.9</v>
      </c>
    </row>
    <row r="227" spans="1:2" x14ac:dyDescent="0.35">
      <c r="A227" s="1">
        <v>36476</v>
      </c>
      <c r="B227">
        <v>94.89</v>
      </c>
    </row>
    <row r="228" spans="1:2" x14ac:dyDescent="0.35">
      <c r="A228" s="1">
        <v>36479</v>
      </c>
      <c r="B228">
        <v>94.86</v>
      </c>
    </row>
    <row r="229" spans="1:2" x14ac:dyDescent="0.35">
      <c r="A229" s="1">
        <v>36480</v>
      </c>
      <c r="B229">
        <v>94.82</v>
      </c>
    </row>
    <row r="230" spans="1:2" x14ac:dyDescent="0.35">
      <c r="A230" s="1">
        <v>36481</v>
      </c>
      <c r="B230">
        <v>94.86</v>
      </c>
    </row>
    <row r="231" spans="1:2" x14ac:dyDescent="0.35">
      <c r="A231" s="1">
        <v>36482</v>
      </c>
      <c r="B231">
        <v>94.86</v>
      </c>
    </row>
    <row r="232" spans="1:2" x14ac:dyDescent="0.35">
      <c r="A232" s="1">
        <v>36483</v>
      </c>
      <c r="B232">
        <v>94.89</v>
      </c>
    </row>
    <row r="233" spans="1:2" x14ac:dyDescent="0.35">
      <c r="A233" s="1">
        <v>36486</v>
      </c>
      <c r="B233">
        <v>94.86</v>
      </c>
    </row>
    <row r="234" spans="1:2" x14ac:dyDescent="0.35">
      <c r="A234" s="1">
        <v>36487</v>
      </c>
      <c r="B234">
        <v>94.85</v>
      </c>
    </row>
    <row r="235" spans="1:2" x14ac:dyDescent="0.35">
      <c r="A235" s="1">
        <v>36488</v>
      </c>
      <c r="B235">
        <v>94.84</v>
      </c>
    </row>
    <row r="236" spans="1:2" x14ac:dyDescent="0.35">
      <c r="A236" s="1">
        <v>36489</v>
      </c>
      <c r="B236">
        <v>94.84</v>
      </c>
    </row>
    <row r="237" spans="1:2" x14ac:dyDescent="0.35">
      <c r="A237" s="1">
        <v>36490</v>
      </c>
      <c r="B237">
        <v>94.82</v>
      </c>
    </row>
    <row r="238" spans="1:2" x14ac:dyDescent="0.35">
      <c r="A238" s="1">
        <v>36493</v>
      </c>
      <c r="B238">
        <v>94.81</v>
      </c>
    </row>
    <row r="239" spans="1:2" x14ac:dyDescent="0.35">
      <c r="A239" s="1">
        <v>36494</v>
      </c>
      <c r="B239">
        <v>94.83</v>
      </c>
    </row>
    <row r="240" spans="1:2" x14ac:dyDescent="0.35">
      <c r="A240" s="1">
        <v>36495</v>
      </c>
      <c r="B240">
        <v>94.86</v>
      </c>
    </row>
    <row r="241" spans="1:2" x14ac:dyDescent="0.35">
      <c r="A241" s="1">
        <v>36496</v>
      </c>
      <c r="B241">
        <v>94.89</v>
      </c>
    </row>
    <row r="242" spans="1:2" x14ac:dyDescent="0.35">
      <c r="A242" s="1">
        <v>36497</v>
      </c>
      <c r="B242">
        <v>94.9</v>
      </c>
    </row>
    <row r="243" spans="1:2" x14ac:dyDescent="0.35">
      <c r="A243" s="1">
        <v>36500</v>
      </c>
      <c r="B243">
        <v>94.92</v>
      </c>
    </row>
    <row r="244" spans="1:2" x14ac:dyDescent="0.35">
      <c r="A244" s="1">
        <v>36501</v>
      </c>
      <c r="B244">
        <v>94.93</v>
      </c>
    </row>
    <row r="245" spans="1:2" x14ac:dyDescent="0.35">
      <c r="A245" s="1">
        <v>36502</v>
      </c>
      <c r="B245">
        <v>94.93</v>
      </c>
    </row>
    <row r="246" spans="1:2" x14ac:dyDescent="0.35">
      <c r="A246" s="1">
        <v>36503</v>
      </c>
      <c r="B246">
        <v>94.9</v>
      </c>
    </row>
    <row r="247" spans="1:2" x14ac:dyDescent="0.35">
      <c r="A247" s="1">
        <v>36504</v>
      </c>
      <c r="B247">
        <v>94.88</v>
      </c>
    </row>
    <row r="248" spans="1:2" x14ac:dyDescent="0.35">
      <c r="A248" s="1">
        <v>36507</v>
      </c>
      <c r="B248">
        <v>94.88</v>
      </c>
    </row>
    <row r="249" spans="1:2" x14ac:dyDescent="0.35">
      <c r="A249" s="1">
        <v>36508</v>
      </c>
      <c r="B249">
        <v>94.58</v>
      </c>
    </row>
    <row r="250" spans="1:2" x14ac:dyDescent="0.35">
      <c r="A250" s="1">
        <v>36509</v>
      </c>
      <c r="B250">
        <v>94.56</v>
      </c>
    </row>
    <row r="251" spans="1:2" x14ac:dyDescent="0.35">
      <c r="A251" s="1">
        <v>36510</v>
      </c>
      <c r="B251">
        <v>94.53</v>
      </c>
    </row>
    <row r="252" spans="1:2" x14ac:dyDescent="0.35">
      <c r="A252" s="1">
        <v>36511</v>
      </c>
      <c r="B252">
        <v>94.5</v>
      </c>
    </row>
    <row r="253" spans="1:2" x14ac:dyDescent="0.35">
      <c r="A253" s="1">
        <v>36514</v>
      </c>
      <c r="B253">
        <v>94.43</v>
      </c>
    </row>
    <row r="254" spans="1:2" x14ac:dyDescent="0.35">
      <c r="A254" s="1">
        <v>36515</v>
      </c>
      <c r="B254">
        <v>94.46</v>
      </c>
    </row>
    <row r="255" spans="1:2" x14ac:dyDescent="0.35">
      <c r="A255" s="1">
        <v>36516</v>
      </c>
      <c r="B255">
        <v>94.49</v>
      </c>
    </row>
    <row r="256" spans="1:2" x14ac:dyDescent="0.35">
      <c r="A256" s="1">
        <v>36517</v>
      </c>
      <c r="B256">
        <v>94.54</v>
      </c>
    </row>
    <row r="257" spans="1:2" x14ac:dyDescent="0.35">
      <c r="A257" s="1">
        <v>36518</v>
      </c>
      <c r="B257">
        <v>94.54</v>
      </c>
    </row>
    <row r="258" spans="1:2" x14ac:dyDescent="0.35">
      <c r="A258" s="1">
        <v>36521</v>
      </c>
      <c r="B258">
        <v>94.54</v>
      </c>
    </row>
    <row r="259" spans="1:2" x14ac:dyDescent="0.35">
      <c r="A259" s="1">
        <v>36522</v>
      </c>
      <c r="B259">
        <v>94.56</v>
      </c>
    </row>
    <row r="260" spans="1:2" x14ac:dyDescent="0.35">
      <c r="A260" s="1">
        <v>36523</v>
      </c>
      <c r="B260">
        <v>94.58</v>
      </c>
    </row>
    <row r="261" spans="1:2" x14ac:dyDescent="0.35">
      <c r="A261" s="1">
        <v>36524</v>
      </c>
      <c r="B261">
        <v>94.6</v>
      </c>
    </row>
    <row r="262" spans="1:2" x14ac:dyDescent="0.35">
      <c r="A262" s="1">
        <v>36525</v>
      </c>
      <c r="B262">
        <v>94.5</v>
      </c>
    </row>
    <row r="263" spans="1:2" x14ac:dyDescent="0.35">
      <c r="A263" s="1">
        <v>36528</v>
      </c>
      <c r="B263">
        <v>94.46</v>
      </c>
    </row>
    <row r="264" spans="1:2" x14ac:dyDescent="0.35">
      <c r="A264" s="1">
        <v>36529</v>
      </c>
      <c r="B264">
        <v>94.51</v>
      </c>
    </row>
    <row r="265" spans="1:2" x14ac:dyDescent="0.35">
      <c r="A265" s="1">
        <v>36530</v>
      </c>
      <c r="B265">
        <v>94.5</v>
      </c>
    </row>
    <row r="266" spans="1:2" x14ac:dyDescent="0.35">
      <c r="A266" s="1">
        <v>36531</v>
      </c>
      <c r="B266">
        <v>94.51</v>
      </c>
    </row>
    <row r="267" spans="1:2" x14ac:dyDescent="0.35">
      <c r="A267" s="1">
        <v>36532</v>
      </c>
      <c r="B267">
        <v>94.51</v>
      </c>
    </row>
    <row r="268" spans="1:2" x14ac:dyDescent="0.35">
      <c r="A268" s="1">
        <v>36535</v>
      </c>
      <c r="B268">
        <v>94.5</v>
      </c>
    </row>
    <row r="269" spans="1:2" x14ac:dyDescent="0.35">
      <c r="A269" s="1">
        <v>36536</v>
      </c>
      <c r="B269">
        <v>94.47</v>
      </c>
    </row>
    <row r="270" spans="1:2" x14ac:dyDescent="0.35">
      <c r="A270" s="1">
        <v>36537</v>
      </c>
      <c r="B270">
        <v>94.44</v>
      </c>
    </row>
    <row r="271" spans="1:2" x14ac:dyDescent="0.35">
      <c r="A271" s="1">
        <v>36538</v>
      </c>
      <c r="B271">
        <v>94.46</v>
      </c>
    </row>
    <row r="272" spans="1:2" x14ac:dyDescent="0.35">
      <c r="A272" s="1">
        <v>36539</v>
      </c>
      <c r="B272">
        <v>94.43</v>
      </c>
    </row>
    <row r="273" spans="1:2" x14ac:dyDescent="0.35">
      <c r="A273" s="1">
        <v>36542</v>
      </c>
      <c r="B273">
        <v>94.43</v>
      </c>
    </row>
    <row r="274" spans="1:2" x14ac:dyDescent="0.35">
      <c r="A274" s="1">
        <v>36543</v>
      </c>
      <c r="B274">
        <v>94.43</v>
      </c>
    </row>
    <row r="275" spans="1:2" x14ac:dyDescent="0.35">
      <c r="A275" s="1">
        <v>36544</v>
      </c>
      <c r="B275">
        <v>94.44</v>
      </c>
    </row>
    <row r="276" spans="1:2" x14ac:dyDescent="0.35">
      <c r="A276" s="1">
        <v>36545</v>
      </c>
      <c r="B276">
        <v>94.45</v>
      </c>
    </row>
    <row r="277" spans="1:2" x14ac:dyDescent="0.35">
      <c r="A277" s="1">
        <v>36546</v>
      </c>
      <c r="B277">
        <v>94.44</v>
      </c>
    </row>
    <row r="278" spans="1:2" x14ac:dyDescent="0.35">
      <c r="A278" s="1">
        <v>36549</v>
      </c>
      <c r="B278">
        <v>94.45</v>
      </c>
    </row>
    <row r="279" spans="1:2" x14ac:dyDescent="0.35">
      <c r="A279" s="1">
        <v>36550</v>
      </c>
      <c r="B279">
        <v>94.45</v>
      </c>
    </row>
    <row r="280" spans="1:2" x14ac:dyDescent="0.35">
      <c r="A280" s="1">
        <v>36551</v>
      </c>
      <c r="B280">
        <v>94.43</v>
      </c>
    </row>
    <row r="281" spans="1:2" x14ac:dyDescent="0.35">
      <c r="A281" s="1">
        <v>36552</v>
      </c>
      <c r="B281">
        <v>94.43</v>
      </c>
    </row>
    <row r="282" spans="1:2" x14ac:dyDescent="0.35">
      <c r="A282" s="1">
        <v>36553</v>
      </c>
      <c r="B282">
        <v>94.37</v>
      </c>
    </row>
    <row r="283" spans="1:2" x14ac:dyDescent="0.35">
      <c r="A283" s="1">
        <v>36556</v>
      </c>
      <c r="B283">
        <v>94.32</v>
      </c>
    </row>
    <row r="284" spans="1:2" x14ac:dyDescent="0.35">
      <c r="A284" s="1">
        <v>36557</v>
      </c>
      <c r="B284">
        <v>94.33</v>
      </c>
    </row>
    <row r="285" spans="1:2" x14ac:dyDescent="0.35">
      <c r="A285" s="1">
        <v>36558</v>
      </c>
      <c r="B285">
        <v>94.33</v>
      </c>
    </row>
    <row r="286" spans="1:2" x14ac:dyDescent="0.35">
      <c r="A286" s="1">
        <v>36559</v>
      </c>
      <c r="B286">
        <v>94.36</v>
      </c>
    </row>
    <row r="287" spans="1:2" x14ac:dyDescent="0.35">
      <c r="A287" s="1">
        <v>36560</v>
      </c>
      <c r="B287">
        <v>94.32</v>
      </c>
    </row>
    <row r="288" spans="1:2" x14ac:dyDescent="0.35">
      <c r="A288" s="1">
        <v>36563</v>
      </c>
      <c r="B288">
        <v>94.31</v>
      </c>
    </row>
    <row r="289" spans="1:2" x14ac:dyDescent="0.35">
      <c r="A289" s="1">
        <v>36564</v>
      </c>
      <c r="B289">
        <v>94.33</v>
      </c>
    </row>
    <row r="290" spans="1:2" x14ac:dyDescent="0.35">
      <c r="A290" s="1">
        <v>36565</v>
      </c>
      <c r="B290">
        <v>94.35</v>
      </c>
    </row>
    <row r="291" spans="1:2" x14ac:dyDescent="0.35">
      <c r="A291" s="1">
        <v>36566</v>
      </c>
      <c r="B291">
        <v>94.35</v>
      </c>
    </row>
    <row r="292" spans="1:2" x14ac:dyDescent="0.35">
      <c r="A292" s="1">
        <v>36567</v>
      </c>
      <c r="B292">
        <v>94.34</v>
      </c>
    </row>
    <row r="293" spans="1:2" x14ac:dyDescent="0.35">
      <c r="A293" s="1">
        <v>36570</v>
      </c>
      <c r="B293">
        <v>94.34</v>
      </c>
    </row>
    <row r="294" spans="1:2" x14ac:dyDescent="0.35">
      <c r="A294" s="1">
        <v>36571</v>
      </c>
      <c r="B294">
        <v>94.3</v>
      </c>
    </row>
    <row r="295" spans="1:2" x14ac:dyDescent="0.35">
      <c r="A295" s="1">
        <v>36572</v>
      </c>
      <c r="B295">
        <v>94.32</v>
      </c>
    </row>
    <row r="296" spans="1:2" x14ac:dyDescent="0.35">
      <c r="A296" s="1">
        <v>36573</v>
      </c>
      <c r="B296">
        <v>94.28</v>
      </c>
    </row>
    <row r="297" spans="1:2" x14ac:dyDescent="0.35">
      <c r="A297" s="1">
        <v>36574</v>
      </c>
      <c r="B297">
        <v>94.28</v>
      </c>
    </row>
    <row r="298" spans="1:2" x14ac:dyDescent="0.35">
      <c r="A298" s="1">
        <v>36577</v>
      </c>
      <c r="B298">
        <v>94.28</v>
      </c>
    </row>
    <row r="299" spans="1:2" x14ac:dyDescent="0.35">
      <c r="A299" s="1">
        <v>36578</v>
      </c>
      <c r="B299">
        <v>94.27</v>
      </c>
    </row>
    <row r="300" spans="1:2" x14ac:dyDescent="0.35">
      <c r="A300" s="1">
        <v>36579</v>
      </c>
      <c r="B300">
        <v>94.28</v>
      </c>
    </row>
    <row r="301" spans="1:2" x14ac:dyDescent="0.35">
      <c r="A301" s="1">
        <v>36580</v>
      </c>
      <c r="B301">
        <v>94.31</v>
      </c>
    </row>
    <row r="302" spans="1:2" x14ac:dyDescent="0.35">
      <c r="A302" s="1">
        <v>36581</v>
      </c>
      <c r="B302">
        <v>94.31</v>
      </c>
    </row>
    <row r="303" spans="1:2" x14ac:dyDescent="0.35">
      <c r="A303" s="1">
        <v>36584</v>
      </c>
      <c r="B303">
        <v>94.29</v>
      </c>
    </row>
    <row r="304" spans="1:2" x14ac:dyDescent="0.35">
      <c r="A304" s="1">
        <v>36585</v>
      </c>
      <c r="B304">
        <v>94.3</v>
      </c>
    </row>
    <row r="305" spans="1:2" x14ac:dyDescent="0.35">
      <c r="A305" s="1">
        <v>36586</v>
      </c>
      <c r="B305">
        <v>94.33</v>
      </c>
    </row>
    <row r="306" spans="1:2" x14ac:dyDescent="0.35">
      <c r="A306" s="1">
        <v>36587</v>
      </c>
      <c r="B306">
        <v>94.36</v>
      </c>
    </row>
    <row r="307" spans="1:2" x14ac:dyDescent="0.35">
      <c r="A307" s="1">
        <v>36588</v>
      </c>
      <c r="B307">
        <v>94.33</v>
      </c>
    </row>
    <row r="308" spans="1:2" x14ac:dyDescent="0.35">
      <c r="A308" s="1">
        <v>36591</v>
      </c>
      <c r="B308">
        <v>94.32</v>
      </c>
    </row>
    <row r="309" spans="1:2" x14ac:dyDescent="0.35">
      <c r="A309" s="1">
        <v>36592</v>
      </c>
      <c r="B309">
        <v>94.31</v>
      </c>
    </row>
    <row r="310" spans="1:2" x14ac:dyDescent="0.35">
      <c r="A310" s="1">
        <v>36593</v>
      </c>
      <c r="B310">
        <v>94.31</v>
      </c>
    </row>
    <row r="311" spans="1:2" x14ac:dyDescent="0.35">
      <c r="A311" s="1">
        <v>36594</v>
      </c>
      <c r="B311">
        <v>94.31</v>
      </c>
    </row>
    <row r="312" spans="1:2" x14ac:dyDescent="0.35">
      <c r="A312" s="1">
        <v>36595</v>
      </c>
      <c r="B312">
        <v>94.29</v>
      </c>
    </row>
    <row r="313" spans="1:2" x14ac:dyDescent="0.35">
      <c r="A313" s="1">
        <v>36598</v>
      </c>
      <c r="B313">
        <v>94.27</v>
      </c>
    </row>
    <row r="314" spans="1:2" x14ac:dyDescent="0.35">
      <c r="A314" s="1">
        <v>36599</v>
      </c>
      <c r="B314">
        <v>94.07</v>
      </c>
    </row>
    <row r="315" spans="1:2" x14ac:dyDescent="0.35">
      <c r="A315" s="1">
        <v>36600</v>
      </c>
      <c r="B315">
        <v>94.04</v>
      </c>
    </row>
    <row r="316" spans="1:2" x14ac:dyDescent="0.35">
      <c r="A316" s="1">
        <v>36601</v>
      </c>
      <c r="B316">
        <v>94.04</v>
      </c>
    </row>
    <row r="317" spans="1:2" x14ac:dyDescent="0.35">
      <c r="A317" s="1">
        <v>36602</v>
      </c>
      <c r="B317">
        <v>94.04</v>
      </c>
    </row>
    <row r="318" spans="1:2" x14ac:dyDescent="0.35">
      <c r="A318" s="1">
        <v>36605</v>
      </c>
      <c r="B318">
        <v>94.03</v>
      </c>
    </row>
    <row r="319" spans="1:2" x14ac:dyDescent="0.35">
      <c r="A319" s="1">
        <v>36606</v>
      </c>
      <c r="B319">
        <v>94.03</v>
      </c>
    </row>
    <row r="320" spans="1:2" x14ac:dyDescent="0.35">
      <c r="A320" s="1">
        <v>36607</v>
      </c>
      <c r="B320">
        <v>94.04</v>
      </c>
    </row>
    <row r="321" spans="1:2" x14ac:dyDescent="0.35">
      <c r="A321" s="1">
        <v>36608</v>
      </c>
      <c r="B321">
        <v>94.06</v>
      </c>
    </row>
    <row r="322" spans="1:2" x14ac:dyDescent="0.35">
      <c r="A322" s="1">
        <v>36609</v>
      </c>
      <c r="B322">
        <v>93.96</v>
      </c>
    </row>
    <row r="323" spans="1:2" x14ac:dyDescent="0.35">
      <c r="A323" s="1">
        <v>36612</v>
      </c>
      <c r="B323">
        <v>93.97</v>
      </c>
    </row>
    <row r="324" spans="1:2" x14ac:dyDescent="0.35">
      <c r="A324" s="1">
        <v>36613</v>
      </c>
      <c r="B324">
        <v>94</v>
      </c>
    </row>
    <row r="325" spans="1:2" x14ac:dyDescent="0.35">
      <c r="A325" s="1">
        <v>36614</v>
      </c>
      <c r="B325">
        <v>94.01</v>
      </c>
    </row>
    <row r="326" spans="1:2" x14ac:dyDescent="0.35">
      <c r="A326" s="1">
        <v>36615</v>
      </c>
      <c r="B326">
        <v>94.03</v>
      </c>
    </row>
    <row r="327" spans="1:2" x14ac:dyDescent="0.35">
      <c r="A327" s="1">
        <v>36616</v>
      </c>
      <c r="B327">
        <v>94.03</v>
      </c>
    </row>
    <row r="328" spans="1:2" x14ac:dyDescent="0.35">
      <c r="A328" s="1">
        <v>36619</v>
      </c>
      <c r="B328">
        <v>94.04</v>
      </c>
    </row>
    <row r="329" spans="1:2" x14ac:dyDescent="0.35">
      <c r="A329" s="1">
        <v>36620</v>
      </c>
      <c r="B329">
        <v>94.1</v>
      </c>
    </row>
    <row r="330" spans="1:2" x14ac:dyDescent="0.35">
      <c r="A330" s="1">
        <v>36621</v>
      </c>
      <c r="B330">
        <v>94.1</v>
      </c>
    </row>
    <row r="331" spans="1:2" x14ac:dyDescent="0.35">
      <c r="A331" s="1">
        <v>36622</v>
      </c>
      <c r="B331">
        <v>94.05</v>
      </c>
    </row>
    <row r="332" spans="1:2" x14ac:dyDescent="0.35">
      <c r="A332" s="1">
        <v>36623</v>
      </c>
      <c r="B332">
        <v>94.07</v>
      </c>
    </row>
    <row r="333" spans="1:2" x14ac:dyDescent="0.35">
      <c r="A333" s="1">
        <v>36626</v>
      </c>
      <c r="B333">
        <v>94.07</v>
      </c>
    </row>
    <row r="334" spans="1:2" x14ac:dyDescent="0.35">
      <c r="A334" s="1">
        <v>36627</v>
      </c>
      <c r="B334">
        <v>94.08</v>
      </c>
    </row>
    <row r="335" spans="1:2" x14ac:dyDescent="0.35">
      <c r="A335" s="1">
        <v>36628</v>
      </c>
      <c r="B335">
        <v>94.08</v>
      </c>
    </row>
    <row r="336" spans="1:2" x14ac:dyDescent="0.35">
      <c r="A336" s="1">
        <v>36629</v>
      </c>
      <c r="B336">
        <v>94.11</v>
      </c>
    </row>
    <row r="337" spans="1:2" x14ac:dyDescent="0.35">
      <c r="A337" s="1">
        <v>36630</v>
      </c>
      <c r="B337">
        <v>94.11</v>
      </c>
    </row>
    <row r="338" spans="1:2" x14ac:dyDescent="0.35">
      <c r="A338" s="1">
        <v>36633</v>
      </c>
      <c r="B338">
        <v>94.11</v>
      </c>
    </row>
    <row r="339" spans="1:2" x14ac:dyDescent="0.35">
      <c r="A339" s="1">
        <v>36634</v>
      </c>
      <c r="B339">
        <v>94.06</v>
      </c>
    </row>
    <row r="340" spans="1:2" x14ac:dyDescent="0.35">
      <c r="A340" s="1">
        <v>36635</v>
      </c>
      <c r="B340">
        <v>94.07</v>
      </c>
    </row>
    <row r="341" spans="1:2" x14ac:dyDescent="0.35">
      <c r="A341" s="1">
        <v>36636</v>
      </c>
      <c r="B341">
        <v>94.07</v>
      </c>
    </row>
    <row r="342" spans="1:2" x14ac:dyDescent="0.35">
      <c r="A342" s="1">
        <v>36637</v>
      </c>
      <c r="B342">
        <v>94.07</v>
      </c>
    </row>
    <row r="343" spans="1:2" x14ac:dyDescent="0.35">
      <c r="A343" s="1">
        <v>36640</v>
      </c>
      <c r="B343">
        <v>94.11</v>
      </c>
    </row>
    <row r="344" spans="1:2" x14ac:dyDescent="0.35">
      <c r="A344" s="1">
        <v>36641</v>
      </c>
      <c r="B344">
        <v>94.09</v>
      </c>
    </row>
    <row r="345" spans="1:2" x14ac:dyDescent="0.35">
      <c r="A345" s="1">
        <v>36642</v>
      </c>
      <c r="B345">
        <v>94.12</v>
      </c>
    </row>
    <row r="346" spans="1:2" x14ac:dyDescent="0.35">
      <c r="A346" s="1">
        <v>36643</v>
      </c>
      <c r="B346">
        <v>94.09</v>
      </c>
    </row>
    <row r="347" spans="1:2" x14ac:dyDescent="0.35">
      <c r="A347" s="1">
        <v>36644</v>
      </c>
      <c r="B347">
        <v>94.05</v>
      </c>
    </row>
    <row r="348" spans="1:2" x14ac:dyDescent="0.35">
      <c r="A348" s="1">
        <v>36647</v>
      </c>
      <c r="B348">
        <v>94.01</v>
      </c>
    </row>
    <row r="349" spans="1:2" x14ac:dyDescent="0.35">
      <c r="A349" s="1">
        <v>36648</v>
      </c>
      <c r="B349">
        <v>94</v>
      </c>
    </row>
    <row r="350" spans="1:2" x14ac:dyDescent="0.35">
      <c r="A350" s="1">
        <v>36649</v>
      </c>
      <c r="B350">
        <v>94</v>
      </c>
    </row>
    <row r="351" spans="1:2" x14ac:dyDescent="0.35">
      <c r="A351" s="1">
        <v>36650</v>
      </c>
      <c r="B351">
        <v>94</v>
      </c>
    </row>
    <row r="352" spans="1:2" x14ac:dyDescent="0.35">
      <c r="A352" s="1">
        <v>36651</v>
      </c>
      <c r="B352">
        <v>93.96</v>
      </c>
    </row>
    <row r="353" spans="1:2" x14ac:dyDescent="0.35">
      <c r="A353" s="1">
        <v>36654</v>
      </c>
      <c r="B353">
        <v>93.82</v>
      </c>
    </row>
    <row r="354" spans="1:2" x14ac:dyDescent="0.35">
      <c r="A354" s="1">
        <v>36655</v>
      </c>
      <c r="B354">
        <v>93.82</v>
      </c>
    </row>
    <row r="355" spans="1:2" x14ac:dyDescent="0.35">
      <c r="A355" s="1">
        <v>36656</v>
      </c>
      <c r="B355">
        <v>93.81</v>
      </c>
    </row>
    <row r="356" spans="1:2" x14ac:dyDescent="0.35">
      <c r="A356" s="1">
        <v>36657</v>
      </c>
      <c r="B356">
        <v>93.81</v>
      </c>
    </row>
    <row r="357" spans="1:2" x14ac:dyDescent="0.35">
      <c r="A357" s="1">
        <v>36658</v>
      </c>
      <c r="B357">
        <v>93.78</v>
      </c>
    </row>
    <row r="358" spans="1:2" x14ac:dyDescent="0.35">
      <c r="A358" s="1">
        <v>36661</v>
      </c>
      <c r="B358">
        <v>93.78</v>
      </c>
    </row>
    <row r="359" spans="1:2" x14ac:dyDescent="0.35">
      <c r="A359" s="1">
        <v>36662</v>
      </c>
      <c r="B359">
        <v>93.79</v>
      </c>
    </row>
    <row r="360" spans="1:2" x14ac:dyDescent="0.35">
      <c r="A360" s="1">
        <v>36663</v>
      </c>
      <c r="B360">
        <v>93.8</v>
      </c>
    </row>
    <row r="361" spans="1:2" x14ac:dyDescent="0.35">
      <c r="A361" s="1">
        <v>36664</v>
      </c>
      <c r="B361">
        <v>93.83</v>
      </c>
    </row>
    <row r="362" spans="1:2" x14ac:dyDescent="0.35">
      <c r="A362" s="1">
        <v>36665</v>
      </c>
      <c r="B362">
        <v>93.87</v>
      </c>
    </row>
    <row r="363" spans="1:2" x14ac:dyDescent="0.35">
      <c r="A363" s="1">
        <v>36668</v>
      </c>
      <c r="B363">
        <v>93.89</v>
      </c>
    </row>
    <row r="364" spans="1:2" x14ac:dyDescent="0.35">
      <c r="A364" s="1">
        <v>36669</v>
      </c>
      <c r="B364">
        <v>93.89</v>
      </c>
    </row>
    <row r="365" spans="1:2" x14ac:dyDescent="0.35">
      <c r="A365" s="1">
        <v>36670</v>
      </c>
      <c r="B365">
        <v>93.9</v>
      </c>
    </row>
    <row r="366" spans="1:2" x14ac:dyDescent="0.35">
      <c r="A366" s="1">
        <v>36671</v>
      </c>
      <c r="B366">
        <v>93.92</v>
      </c>
    </row>
    <row r="367" spans="1:2" x14ac:dyDescent="0.35">
      <c r="A367" s="1">
        <v>36672</v>
      </c>
      <c r="B367">
        <v>93.92</v>
      </c>
    </row>
    <row r="368" spans="1:2" x14ac:dyDescent="0.35">
      <c r="A368" s="1">
        <v>36675</v>
      </c>
      <c r="B368">
        <v>93.92</v>
      </c>
    </row>
    <row r="369" spans="1:2" x14ac:dyDescent="0.35">
      <c r="A369" s="1">
        <v>36676</v>
      </c>
      <c r="B369">
        <v>93.93</v>
      </c>
    </row>
    <row r="370" spans="1:2" x14ac:dyDescent="0.35">
      <c r="A370" s="1">
        <v>36677</v>
      </c>
      <c r="B370">
        <v>94.2</v>
      </c>
    </row>
    <row r="371" spans="1:2" x14ac:dyDescent="0.35">
      <c r="A371" s="1">
        <v>36678</v>
      </c>
      <c r="B371">
        <v>94.2</v>
      </c>
    </row>
    <row r="372" spans="1:2" x14ac:dyDescent="0.35">
      <c r="A372" s="1">
        <v>36679</v>
      </c>
      <c r="B372">
        <v>94.06</v>
      </c>
    </row>
    <row r="373" spans="1:2" x14ac:dyDescent="0.35">
      <c r="A373" s="1">
        <v>36682</v>
      </c>
      <c r="B373">
        <v>94.05</v>
      </c>
    </row>
    <row r="374" spans="1:2" x14ac:dyDescent="0.35">
      <c r="A374" s="1">
        <v>36683</v>
      </c>
      <c r="B374">
        <v>94.03</v>
      </c>
    </row>
    <row r="375" spans="1:2" x14ac:dyDescent="0.35">
      <c r="A375" s="1">
        <v>36684</v>
      </c>
      <c r="B375">
        <v>94.08</v>
      </c>
    </row>
    <row r="376" spans="1:2" x14ac:dyDescent="0.35">
      <c r="A376" s="1">
        <v>36685</v>
      </c>
      <c r="B376">
        <v>94.11</v>
      </c>
    </row>
    <row r="377" spans="1:2" x14ac:dyDescent="0.35">
      <c r="A377" s="1">
        <v>36686</v>
      </c>
      <c r="B377">
        <v>94.11</v>
      </c>
    </row>
    <row r="378" spans="1:2" x14ac:dyDescent="0.35">
      <c r="A378" s="1">
        <v>36689</v>
      </c>
      <c r="B378">
        <v>94.14</v>
      </c>
    </row>
    <row r="379" spans="1:2" x14ac:dyDescent="0.35">
      <c r="A379" s="1">
        <v>36690</v>
      </c>
      <c r="B379">
        <v>94.19</v>
      </c>
    </row>
    <row r="380" spans="1:2" x14ac:dyDescent="0.35">
      <c r="A380" s="1">
        <v>36691</v>
      </c>
      <c r="B380">
        <v>94.2</v>
      </c>
    </row>
    <row r="381" spans="1:2" x14ac:dyDescent="0.35">
      <c r="A381" s="1">
        <v>36692</v>
      </c>
      <c r="B381">
        <v>94.28</v>
      </c>
    </row>
    <row r="382" spans="1:2" x14ac:dyDescent="0.35">
      <c r="A382" s="1">
        <v>36693</v>
      </c>
      <c r="B382">
        <v>94.3</v>
      </c>
    </row>
    <row r="383" spans="1:2" x14ac:dyDescent="0.35">
      <c r="A383" s="1">
        <v>36696</v>
      </c>
      <c r="B383">
        <v>94.31</v>
      </c>
    </row>
    <row r="384" spans="1:2" x14ac:dyDescent="0.35">
      <c r="A384" s="1">
        <v>36697</v>
      </c>
      <c r="B384">
        <v>93.94</v>
      </c>
    </row>
    <row r="385" spans="1:2" x14ac:dyDescent="0.35">
      <c r="A385" s="1">
        <v>36698</v>
      </c>
      <c r="B385">
        <v>93.9</v>
      </c>
    </row>
    <row r="386" spans="1:2" x14ac:dyDescent="0.35">
      <c r="A386" s="1">
        <v>36699</v>
      </c>
      <c r="B386">
        <v>93.9</v>
      </c>
    </row>
    <row r="387" spans="1:2" x14ac:dyDescent="0.35">
      <c r="A387" s="1">
        <v>36700</v>
      </c>
      <c r="B387">
        <v>93.89</v>
      </c>
    </row>
    <row r="388" spans="1:2" x14ac:dyDescent="0.35">
      <c r="A388" s="1">
        <v>36703</v>
      </c>
      <c r="B388">
        <v>93.9</v>
      </c>
    </row>
    <row r="389" spans="1:2" x14ac:dyDescent="0.35">
      <c r="A389" s="1">
        <v>36704</v>
      </c>
      <c r="B389">
        <v>93.9</v>
      </c>
    </row>
    <row r="390" spans="1:2" x14ac:dyDescent="0.35">
      <c r="A390" s="1">
        <v>36705</v>
      </c>
      <c r="B390">
        <v>93.82</v>
      </c>
    </row>
    <row r="391" spans="1:2" x14ac:dyDescent="0.35">
      <c r="A391" s="1">
        <v>36706</v>
      </c>
      <c r="B391">
        <v>93.82</v>
      </c>
    </row>
    <row r="392" spans="1:2" x14ac:dyDescent="0.35">
      <c r="A392" s="1">
        <v>36707</v>
      </c>
      <c r="B392">
        <v>93.85</v>
      </c>
    </row>
    <row r="393" spans="1:2" x14ac:dyDescent="0.35">
      <c r="A393" s="1">
        <v>36710</v>
      </c>
      <c r="B393">
        <v>93.84</v>
      </c>
    </row>
    <row r="394" spans="1:2" x14ac:dyDescent="0.35">
      <c r="A394" s="1">
        <v>36711</v>
      </c>
      <c r="B394">
        <v>93.84</v>
      </c>
    </row>
    <row r="395" spans="1:2" x14ac:dyDescent="0.35">
      <c r="A395" s="1">
        <v>36712</v>
      </c>
      <c r="B395">
        <v>93.84</v>
      </c>
    </row>
    <row r="396" spans="1:2" x14ac:dyDescent="0.35">
      <c r="A396" s="1">
        <v>36713</v>
      </c>
      <c r="B396">
        <v>93.81</v>
      </c>
    </row>
    <row r="397" spans="1:2" x14ac:dyDescent="0.35">
      <c r="A397" s="1">
        <v>36714</v>
      </c>
      <c r="B397">
        <v>93.82</v>
      </c>
    </row>
    <row r="398" spans="1:2" x14ac:dyDescent="0.35">
      <c r="A398" s="1">
        <v>36717</v>
      </c>
      <c r="B398">
        <v>93.84</v>
      </c>
    </row>
    <row r="399" spans="1:2" x14ac:dyDescent="0.35">
      <c r="A399" s="1">
        <v>36718</v>
      </c>
      <c r="B399">
        <v>93.85</v>
      </c>
    </row>
    <row r="400" spans="1:2" x14ac:dyDescent="0.35">
      <c r="A400" s="1">
        <v>36719</v>
      </c>
      <c r="B400">
        <v>93.83</v>
      </c>
    </row>
    <row r="401" spans="1:2" x14ac:dyDescent="0.35">
      <c r="A401" s="1">
        <v>36720</v>
      </c>
      <c r="B401">
        <v>93.83</v>
      </c>
    </row>
    <row r="402" spans="1:2" x14ac:dyDescent="0.35">
      <c r="A402" s="1">
        <v>36721</v>
      </c>
      <c r="B402">
        <v>93.83</v>
      </c>
    </row>
    <row r="403" spans="1:2" x14ac:dyDescent="0.35">
      <c r="A403" s="1">
        <v>36724</v>
      </c>
      <c r="B403">
        <v>93.83</v>
      </c>
    </row>
    <row r="404" spans="1:2" x14ac:dyDescent="0.35">
      <c r="A404" s="1">
        <v>36725</v>
      </c>
      <c r="B404">
        <v>93.84</v>
      </c>
    </row>
    <row r="405" spans="1:2" x14ac:dyDescent="0.35">
      <c r="A405" s="1">
        <v>36726</v>
      </c>
      <c r="B405">
        <v>93.82</v>
      </c>
    </row>
    <row r="406" spans="1:2" x14ac:dyDescent="0.35">
      <c r="A406" s="1">
        <v>36727</v>
      </c>
      <c r="B406">
        <v>93.85</v>
      </c>
    </row>
    <row r="407" spans="1:2" x14ac:dyDescent="0.35">
      <c r="A407" s="1">
        <v>36728</v>
      </c>
      <c r="B407">
        <v>93.86</v>
      </c>
    </row>
    <row r="408" spans="1:2" x14ac:dyDescent="0.35">
      <c r="A408" s="1">
        <v>36731</v>
      </c>
      <c r="B408">
        <v>93.86</v>
      </c>
    </row>
    <row r="409" spans="1:2" x14ac:dyDescent="0.35">
      <c r="A409" s="1">
        <v>36732</v>
      </c>
      <c r="B409">
        <v>93.86</v>
      </c>
    </row>
    <row r="410" spans="1:2" x14ac:dyDescent="0.35">
      <c r="A410" s="1">
        <v>36733</v>
      </c>
      <c r="B410">
        <v>93.86</v>
      </c>
    </row>
    <row r="411" spans="1:2" x14ac:dyDescent="0.35">
      <c r="A411" s="1">
        <v>36734</v>
      </c>
      <c r="B411">
        <v>93.85</v>
      </c>
    </row>
    <row r="412" spans="1:2" x14ac:dyDescent="0.35">
      <c r="A412" s="1">
        <v>36735</v>
      </c>
      <c r="B412">
        <v>93.85</v>
      </c>
    </row>
    <row r="413" spans="1:2" x14ac:dyDescent="0.35">
      <c r="A413" s="1">
        <v>36738</v>
      </c>
      <c r="B413">
        <v>93.83</v>
      </c>
    </row>
    <row r="414" spans="1:2" x14ac:dyDescent="0.35">
      <c r="A414" s="1">
        <v>36739</v>
      </c>
      <c r="B414">
        <v>93.84</v>
      </c>
    </row>
    <row r="415" spans="1:2" x14ac:dyDescent="0.35">
      <c r="A415" s="1">
        <v>36740</v>
      </c>
      <c r="B415">
        <v>93.85</v>
      </c>
    </row>
    <row r="416" spans="1:2" x14ac:dyDescent="0.35">
      <c r="A416" s="1">
        <v>36741</v>
      </c>
      <c r="B416">
        <v>93.88</v>
      </c>
    </row>
    <row r="417" spans="1:2" x14ac:dyDescent="0.35">
      <c r="A417" s="1">
        <v>36742</v>
      </c>
      <c r="B417">
        <v>93.88</v>
      </c>
    </row>
    <row r="418" spans="1:2" x14ac:dyDescent="0.35">
      <c r="A418" s="1">
        <v>36745</v>
      </c>
      <c r="B418">
        <v>93.88</v>
      </c>
    </row>
    <row r="419" spans="1:2" x14ac:dyDescent="0.35">
      <c r="A419" s="1">
        <v>36746</v>
      </c>
      <c r="B419">
        <v>93.88</v>
      </c>
    </row>
    <row r="420" spans="1:2" x14ac:dyDescent="0.35">
      <c r="A420" s="1">
        <v>36747</v>
      </c>
      <c r="B420">
        <v>93.9</v>
      </c>
    </row>
    <row r="421" spans="1:2" x14ac:dyDescent="0.35">
      <c r="A421" s="1">
        <v>36748</v>
      </c>
      <c r="B421">
        <v>93.9</v>
      </c>
    </row>
    <row r="422" spans="1:2" x14ac:dyDescent="0.35">
      <c r="A422" s="1">
        <v>36749</v>
      </c>
      <c r="B422">
        <v>93.87</v>
      </c>
    </row>
    <row r="423" spans="1:2" x14ac:dyDescent="0.35">
      <c r="A423" s="1">
        <v>36752</v>
      </c>
      <c r="B423">
        <v>93.88</v>
      </c>
    </row>
    <row r="424" spans="1:2" x14ac:dyDescent="0.35">
      <c r="A424" s="1">
        <v>36753</v>
      </c>
      <c r="B424">
        <v>93.89</v>
      </c>
    </row>
    <row r="425" spans="1:2" x14ac:dyDescent="0.35">
      <c r="A425" s="1">
        <v>36754</v>
      </c>
      <c r="B425">
        <v>93.89</v>
      </c>
    </row>
    <row r="426" spans="1:2" x14ac:dyDescent="0.35">
      <c r="A426" s="1">
        <v>36755</v>
      </c>
      <c r="B426">
        <v>93.9</v>
      </c>
    </row>
    <row r="427" spans="1:2" x14ac:dyDescent="0.35">
      <c r="A427" s="1">
        <v>36756</v>
      </c>
      <c r="B427">
        <v>93.89</v>
      </c>
    </row>
    <row r="428" spans="1:2" x14ac:dyDescent="0.35">
      <c r="A428" s="1">
        <v>36759</v>
      </c>
      <c r="B428">
        <v>93.9</v>
      </c>
    </row>
    <row r="429" spans="1:2" x14ac:dyDescent="0.35">
      <c r="A429" s="1">
        <v>36760</v>
      </c>
      <c r="B429">
        <v>93.9</v>
      </c>
    </row>
    <row r="430" spans="1:2" x14ac:dyDescent="0.35">
      <c r="A430" s="1">
        <v>36761</v>
      </c>
      <c r="B430">
        <v>93.91</v>
      </c>
    </row>
    <row r="431" spans="1:2" x14ac:dyDescent="0.35">
      <c r="A431" s="1">
        <v>36762</v>
      </c>
      <c r="B431">
        <v>93.91</v>
      </c>
    </row>
    <row r="432" spans="1:2" x14ac:dyDescent="0.35">
      <c r="A432" s="1">
        <v>36763</v>
      </c>
      <c r="B432">
        <v>93.91</v>
      </c>
    </row>
    <row r="433" spans="1:2" x14ac:dyDescent="0.35">
      <c r="A433" s="1">
        <v>36766</v>
      </c>
      <c r="B433">
        <v>93.86</v>
      </c>
    </row>
    <row r="434" spans="1:2" x14ac:dyDescent="0.35">
      <c r="A434" s="1">
        <v>36767</v>
      </c>
      <c r="B434">
        <v>93.87</v>
      </c>
    </row>
    <row r="435" spans="1:2" x14ac:dyDescent="0.35">
      <c r="A435" s="1">
        <v>36768</v>
      </c>
      <c r="B435">
        <v>93.88</v>
      </c>
    </row>
    <row r="436" spans="1:2" x14ac:dyDescent="0.35">
      <c r="A436" s="1">
        <v>36769</v>
      </c>
      <c r="B436">
        <v>93.89</v>
      </c>
    </row>
    <row r="437" spans="1:2" x14ac:dyDescent="0.35">
      <c r="A437" s="1">
        <v>36770</v>
      </c>
      <c r="B437">
        <v>93.9</v>
      </c>
    </row>
    <row r="438" spans="1:2" x14ac:dyDescent="0.35">
      <c r="A438" s="1">
        <v>36773</v>
      </c>
      <c r="B438">
        <v>93.9</v>
      </c>
    </row>
    <row r="439" spans="1:2" x14ac:dyDescent="0.35">
      <c r="A439" s="1">
        <v>36774</v>
      </c>
      <c r="B439">
        <v>93.91</v>
      </c>
    </row>
    <row r="440" spans="1:2" x14ac:dyDescent="0.35">
      <c r="A440" s="1">
        <v>36775</v>
      </c>
      <c r="B440">
        <v>93.95</v>
      </c>
    </row>
    <row r="441" spans="1:2" x14ac:dyDescent="0.35">
      <c r="A441" s="1">
        <v>36776</v>
      </c>
      <c r="B441">
        <v>93.96</v>
      </c>
    </row>
    <row r="442" spans="1:2" x14ac:dyDescent="0.35">
      <c r="A442" s="1">
        <v>36777</v>
      </c>
      <c r="B442">
        <v>94.01</v>
      </c>
    </row>
    <row r="443" spans="1:2" x14ac:dyDescent="0.35">
      <c r="A443" s="1">
        <v>36780</v>
      </c>
      <c r="B443">
        <v>94.03</v>
      </c>
    </row>
    <row r="444" spans="1:2" x14ac:dyDescent="0.35">
      <c r="A444" s="1">
        <v>36781</v>
      </c>
      <c r="B444">
        <v>94.04</v>
      </c>
    </row>
    <row r="445" spans="1:2" x14ac:dyDescent="0.35">
      <c r="A445" s="1">
        <v>36782</v>
      </c>
      <c r="B445">
        <v>94.07</v>
      </c>
    </row>
    <row r="446" spans="1:2" x14ac:dyDescent="0.35">
      <c r="A446" s="1">
        <v>36783</v>
      </c>
      <c r="B446">
        <v>94.03</v>
      </c>
    </row>
    <row r="447" spans="1:2" x14ac:dyDescent="0.35">
      <c r="A447" s="1">
        <v>36784</v>
      </c>
      <c r="B447">
        <v>94.02</v>
      </c>
    </row>
    <row r="448" spans="1:2" x14ac:dyDescent="0.35">
      <c r="A448" s="1">
        <v>36787</v>
      </c>
      <c r="B448">
        <v>94.04</v>
      </c>
    </row>
    <row r="449" spans="1:2" x14ac:dyDescent="0.35">
      <c r="A449" s="1">
        <v>36788</v>
      </c>
      <c r="B449">
        <v>93.96</v>
      </c>
    </row>
    <row r="450" spans="1:2" x14ac:dyDescent="0.35">
      <c r="A450" s="1">
        <v>36789</v>
      </c>
      <c r="B450">
        <v>93.93</v>
      </c>
    </row>
    <row r="451" spans="1:2" x14ac:dyDescent="0.35">
      <c r="A451" s="1">
        <v>36790</v>
      </c>
      <c r="B451">
        <v>93.96</v>
      </c>
    </row>
    <row r="452" spans="1:2" x14ac:dyDescent="0.35">
      <c r="A452" s="1">
        <v>36791</v>
      </c>
      <c r="B452">
        <v>93.94</v>
      </c>
    </row>
    <row r="453" spans="1:2" x14ac:dyDescent="0.35">
      <c r="A453" s="1">
        <v>36794</v>
      </c>
      <c r="B453">
        <v>93.93</v>
      </c>
    </row>
    <row r="454" spans="1:2" x14ac:dyDescent="0.35">
      <c r="A454" s="1">
        <v>36795</v>
      </c>
      <c r="B454">
        <v>93.93</v>
      </c>
    </row>
    <row r="455" spans="1:2" x14ac:dyDescent="0.35">
      <c r="A455" s="1">
        <v>36796</v>
      </c>
      <c r="B455">
        <v>93.91</v>
      </c>
    </row>
    <row r="456" spans="1:2" x14ac:dyDescent="0.35">
      <c r="A456" s="1">
        <v>36797</v>
      </c>
      <c r="B456">
        <v>93.89</v>
      </c>
    </row>
    <row r="457" spans="1:2" x14ac:dyDescent="0.35">
      <c r="A457" s="1">
        <v>36798</v>
      </c>
      <c r="B457">
        <v>93.92</v>
      </c>
    </row>
    <row r="458" spans="1:2" x14ac:dyDescent="0.35">
      <c r="A458" s="1">
        <v>36801</v>
      </c>
      <c r="B458">
        <v>93.92</v>
      </c>
    </row>
    <row r="459" spans="1:2" x14ac:dyDescent="0.35">
      <c r="A459" s="1">
        <v>36802</v>
      </c>
      <c r="B459">
        <v>93.89</v>
      </c>
    </row>
    <row r="460" spans="1:2" x14ac:dyDescent="0.35">
      <c r="A460" s="1">
        <v>36803</v>
      </c>
      <c r="B460">
        <v>93.89</v>
      </c>
    </row>
    <row r="461" spans="1:2" x14ac:dyDescent="0.35">
      <c r="A461" s="1">
        <v>36804</v>
      </c>
      <c r="B461">
        <v>93.89</v>
      </c>
    </row>
    <row r="462" spans="1:2" x14ac:dyDescent="0.35">
      <c r="A462" s="1">
        <v>36805</v>
      </c>
      <c r="B462">
        <v>93.9</v>
      </c>
    </row>
    <row r="463" spans="1:2" x14ac:dyDescent="0.35">
      <c r="A463" s="1">
        <v>36808</v>
      </c>
      <c r="B463">
        <v>93.9</v>
      </c>
    </row>
    <row r="464" spans="1:2" x14ac:dyDescent="0.35">
      <c r="A464" s="1">
        <v>36809</v>
      </c>
      <c r="B464">
        <v>93.88</v>
      </c>
    </row>
    <row r="465" spans="1:2" x14ac:dyDescent="0.35">
      <c r="A465" s="1">
        <v>36810</v>
      </c>
      <c r="B465">
        <v>93.89</v>
      </c>
    </row>
    <row r="466" spans="1:2" x14ac:dyDescent="0.35">
      <c r="A466" s="1">
        <v>36811</v>
      </c>
      <c r="B466">
        <v>93.93</v>
      </c>
    </row>
    <row r="467" spans="1:2" x14ac:dyDescent="0.35">
      <c r="A467" s="1">
        <v>36812</v>
      </c>
      <c r="B467">
        <v>93.93</v>
      </c>
    </row>
    <row r="468" spans="1:2" x14ac:dyDescent="0.35">
      <c r="A468" s="1">
        <v>36815</v>
      </c>
      <c r="B468">
        <v>93.89</v>
      </c>
    </row>
    <row r="469" spans="1:2" x14ac:dyDescent="0.35">
      <c r="A469" s="1">
        <v>36816</v>
      </c>
      <c r="B469">
        <v>93.87</v>
      </c>
    </row>
    <row r="470" spans="1:2" x14ac:dyDescent="0.35">
      <c r="A470" s="1">
        <v>36817</v>
      </c>
      <c r="B470">
        <v>93.89</v>
      </c>
    </row>
    <row r="471" spans="1:2" x14ac:dyDescent="0.35">
      <c r="A471" s="1">
        <v>36818</v>
      </c>
      <c r="B471">
        <v>93.89</v>
      </c>
    </row>
    <row r="472" spans="1:2" x14ac:dyDescent="0.35">
      <c r="A472" s="1">
        <v>36819</v>
      </c>
      <c r="B472">
        <v>93.89</v>
      </c>
    </row>
    <row r="473" spans="1:2" x14ac:dyDescent="0.35">
      <c r="A473" s="1">
        <v>36822</v>
      </c>
      <c r="B473">
        <v>93.9</v>
      </c>
    </row>
    <row r="474" spans="1:2" x14ac:dyDescent="0.35">
      <c r="A474" s="1">
        <v>36823</v>
      </c>
      <c r="B474">
        <v>93.89</v>
      </c>
    </row>
    <row r="475" spans="1:2" x14ac:dyDescent="0.35">
      <c r="A475" s="1">
        <v>36824</v>
      </c>
      <c r="B475">
        <v>93.86</v>
      </c>
    </row>
    <row r="476" spans="1:2" x14ac:dyDescent="0.35">
      <c r="A476" s="1">
        <v>36825</v>
      </c>
      <c r="B476">
        <v>93.86</v>
      </c>
    </row>
    <row r="477" spans="1:2" x14ac:dyDescent="0.35">
      <c r="A477" s="1">
        <v>36826</v>
      </c>
      <c r="B477">
        <v>93.85</v>
      </c>
    </row>
    <row r="478" spans="1:2" x14ac:dyDescent="0.35">
      <c r="A478" s="1">
        <v>36829</v>
      </c>
      <c r="B478">
        <v>93.83</v>
      </c>
    </row>
    <row r="479" spans="1:2" x14ac:dyDescent="0.35">
      <c r="A479" s="1">
        <v>36830</v>
      </c>
      <c r="B479">
        <v>93.82</v>
      </c>
    </row>
    <row r="480" spans="1:2" x14ac:dyDescent="0.35">
      <c r="A480" s="1">
        <v>36831</v>
      </c>
      <c r="B480">
        <v>93.82</v>
      </c>
    </row>
    <row r="481" spans="1:2" x14ac:dyDescent="0.35">
      <c r="A481" s="1">
        <v>36832</v>
      </c>
      <c r="B481">
        <v>93.82</v>
      </c>
    </row>
    <row r="482" spans="1:2" x14ac:dyDescent="0.35">
      <c r="A482" s="1">
        <v>36833</v>
      </c>
      <c r="B482">
        <v>93.81</v>
      </c>
    </row>
    <row r="483" spans="1:2" x14ac:dyDescent="0.35">
      <c r="A483" s="1">
        <v>36836</v>
      </c>
      <c r="B483">
        <v>93.78</v>
      </c>
    </row>
    <row r="484" spans="1:2" x14ac:dyDescent="0.35">
      <c r="A484" s="1">
        <v>36837</v>
      </c>
      <c r="B484">
        <v>93.79</v>
      </c>
    </row>
    <row r="485" spans="1:2" x14ac:dyDescent="0.35">
      <c r="A485" s="1">
        <v>36838</v>
      </c>
      <c r="B485">
        <v>93.78</v>
      </c>
    </row>
    <row r="486" spans="1:2" x14ac:dyDescent="0.35">
      <c r="A486" s="1">
        <v>36839</v>
      </c>
      <c r="B486">
        <v>93.81</v>
      </c>
    </row>
    <row r="487" spans="1:2" x14ac:dyDescent="0.35">
      <c r="A487" s="1">
        <v>36840</v>
      </c>
      <c r="B487">
        <v>93.78</v>
      </c>
    </row>
    <row r="488" spans="1:2" x14ac:dyDescent="0.35">
      <c r="A488" s="1">
        <v>36843</v>
      </c>
      <c r="B488">
        <v>93.81</v>
      </c>
    </row>
    <row r="489" spans="1:2" x14ac:dyDescent="0.35">
      <c r="A489" s="1">
        <v>36844</v>
      </c>
      <c r="B489">
        <v>93.79</v>
      </c>
    </row>
    <row r="490" spans="1:2" x14ac:dyDescent="0.35">
      <c r="A490" s="1">
        <v>36845</v>
      </c>
      <c r="B490">
        <v>93.8</v>
      </c>
    </row>
    <row r="491" spans="1:2" x14ac:dyDescent="0.35">
      <c r="A491" s="1">
        <v>36846</v>
      </c>
      <c r="B491">
        <v>93.82</v>
      </c>
    </row>
    <row r="492" spans="1:2" x14ac:dyDescent="0.35">
      <c r="A492" s="1">
        <v>36847</v>
      </c>
      <c r="B492">
        <v>93.81</v>
      </c>
    </row>
    <row r="493" spans="1:2" x14ac:dyDescent="0.35">
      <c r="A493" s="1">
        <v>36850</v>
      </c>
      <c r="B493">
        <v>93.82</v>
      </c>
    </row>
    <row r="494" spans="1:2" x14ac:dyDescent="0.35">
      <c r="A494" s="1">
        <v>36851</v>
      </c>
      <c r="B494">
        <v>93.81</v>
      </c>
    </row>
    <row r="495" spans="1:2" x14ac:dyDescent="0.35">
      <c r="A495" s="1">
        <v>36852</v>
      </c>
      <c r="B495">
        <v>93.8</v>
      </c>
    </row>
    <row r="496" spans="1:2" x14ac:dyDescent="0.35">
      <c r="A496" s="1">
        <v>36853</v>
      </c>
      <c r="B496">
        <v>93.8</v>
      </c>
    </row>
    <row r="497" spans="1:2" x14ac:dyDescent="0.35">
      <c r="A497" s="1">
        <v>36854</v>
      </c>
      <c r="B497">
        <v>93.8</v>
      </c>
    </row>
    <row r="498" spans="1:2" x14ac:dyDescent="0.35">
      <c r="A498" s="1">
        <v>36857</v>
      </c>
      <c r="B498">
        <v>93.82</v>
      </c>
    </row>
    <row r="499" spans="1:2" x14ac:dyDescent="0.35">
      <c r="A499" s="1">
        <v>36858</v>
      </c>
      <c r="B499">
        <v>93.87</v>
      </c>
    </row>
    <row r="500" spans="1:2" x14ac:dyDescent="0.35">
      <c r="A500" s="1">
        <v>36859</v>
      </c>
      <c r="B500">
        <v>93.92</v>
      </c>
    </row>
    <row r="501" spans="1:2" x14ac:dyDescent="0.35">
      <c r="A501" s="1">
        <v>36860</v>
      </c>
      <c r="B501">
        <v>94.01</v>
      </c>
    </row>
    <row r="502" spans="1:2" x14ac:dyDescent="0.35">
      <c r="A502" s="1">
        <v>36861</v>
      </c>
      <c r="B502">
        <v>94</v>
      </c>
    </row>
    <row r="503" spans="1:2" x14ac:dyDescent="0.35">
      <c r="A503" s="1">
        <v>36864</v>
      </c>
      <c r="B503">
        <v>94.06</v>
      </c>
    </row>
    <row r="504" spans="1:2" x14ac:dyDescent="0.35">
      <c r="A504" s="1">
        <v>36865</v>
      </c>
      <c r="B504">
        <v>94.1</v>
      </c>
    </row>
    <row r="505" spans="1:2" x14ac:dyDescent="0.35">
      <c r="A505" s="1">
        <v>36866</v>
      </c>
      <c r="B505">
        <v>94.1</v>
      </c>
    </row>
    <row r="506" spans="1:2" x14ac:dyDescent="0.35">
      <c r="A506" s="1">
        <v>36867</v>
      </c>
      <c r="B506">
        <v>94.09</v>
      </c>
    </row>
    <row r="507" spans="1:2" x14ac:dyDescent="0.35">
      <c r="A507" s="1">
        <v>36868</v>
      </c>
      <c r="B507">
        <v>94.14</v>
      </c>
    </row>
    <row r="508" spans="1:2" x14ac:dyDescent="0.35">
      <c r="A508" s="1">
        <v>36871</v>
      </c>
      <c r="B508">
        <v>94.11</v>
      </c>
    </row>
    <row r="509" spans="1:2" x14ac:dyDescent="0.35">
      <c r="A509" s="1">
        <v>36872</v>
      </c>
      <c r="B509">
        <v>94.11</v>
      </c>
    </row>
    <row r="510" spans="1:2" x14ac:dyDescent="0.35">
      <c r="A510" s="1">
        <v>36873</v>
      </c>
      <c r="B510">
        <v>94.14</v>
      </c>
    </row>
    <row r="511" spans="1:2" x14ac:dyDescent="0.35">
      <c r="A511" s="1">
        <v>36874</v>
      </c>
      <c r="B511">
        <v>94.14</v>
      </c>
    </row>
    <row r="512" spans="1:2" x14ac:dyDescent="0.35">
      <c r="A512" s="1">
        <v>36875</v>
      </c>
      <c r="B512">
        <v>94.16</v>
      </c>
    </row>
    <row r="513" spans="1:2" x14ac:dyDescent="0.35">
      <c r="A513" s="1">
        <v>36878</v>
      </c>
      <c r="B513">
        <v>94.23</v>
      </c>
    </row>
    <row r="514" spans="1:2" x14ac:dyDescent="0.35">
      <c r="A514" s="1">
        <v>36879</v>
      </c>
      <c r="B514">
        <v>94.44</v>
      </c>
    </row>
    <row r="515" spans="1:2" x14ac:dyDescent="0.35">
      <c r="A515" s="1">
        <v>36880</v>
      </c>
      <c r="B515">
        <v>94.54</v>
      </c>
    </row>
    <row r="516" spans="1:2" x14ac:dyDescent="0.35">
      <c r="A516" s="1">
        <v>36881</v>
      </c>
      <c r="B516">
        <v>94.71</v>
      </c>
    </row>
    <row r="517" spans="1:2" x14ac:dyDescent="0.35">
      <c r="A517" s="1">
        <v>36882</v>
      </c>
      <c r="B517">
        <v>94.85</v>
      </c>
    </row>
    <row r="518" spans="1:2" x14ac:dyDescent="0.35">
      <c r="A518" s="1">
        <v>36885</v>
      </c>
      <c r="B518">
        <v>94.85</v>
      </c>
    </row>
    <row r="519" spans="1:2" x14ac:dyDescent="0.35">
      <c r="A519" s="1">
        <v>36886</v>
      </c>
      <c r="B519">
        <v>94.65</v>
      </c>
    </row>
    <row r="520" spans="1:2" x14ac:dyDescent="0.35">
      <c r="A520" s="1">
        <v>36887</v>
      </c>
      <c r="B520">
        <v>94.64</v>
      </c>
    </row>
    <row r="521" spans="1:2" x14ac:dyDescent="0.35">
      <c r="A521" s="1">
        <v>36888</v>
      </c>
      <c r="B521">
        <v>94.58</v>
      </c>
    </row>
    <row r="522" spans="1:2" x14ac:dyDescent="0.35">
      <c r="A522" s="1">
        <v>36889</v>
      </c>
      <c r="B522">
        <v>94.62</v>
      </c>
    </row>
    <row r="523" spans="1:2" x14ac:dyDescent="0.35">
      <c r="A523" s="1">
        <v>36892</v>
      </c>
      <c r="B523">
        <v>94.62</v>
      </c>
    </row>
    <row r="524" spans="1:2" x14ac:dyDescent="0.35">
      <c r="A524" s="1">
        <v>36893</v>
      </c>
      <c r="B524">
        <v>94.74</v>
      </c>
    </row>
    <row r="525" spans="1:2" x14ac:dyDescent="0.35">
      <c r="A525" s="1">
        <v>36894</v>
      </c>
      <c r="B525">
        <v>94.88</v>
      </c>
    </row>
    <row r="526" spans="1:2" x14ac:dyDescent="0.35">
      <c r="A526" s="1">
        <v>36895</v>
      </c>
      <c r="B526">
        <v>95.12</v>
      </c>
    </row>
    <row r="527" spans="1:2" x14ac:dyDescent="0.35">
      <c r="A527" s="1">
        <v>36896</v>
      </c>
      <c r="B527">
        <v>95.35</v>
      </c>
    </row>
    <row r="528" spans="1:2" x14ac:dyDescent="0.35">
      <c r="A528" s="1">
        <v>36899</v>
      </c>
      <c r="B528">
        <v>95.32</v>
      </c>
    </row>
    <row r="529" spans="1:2" x14ac:dyDescent="0.35">
      <c r="A529" s="1">
        <v>36900</v>
      </c>
      <c r="B529">
        <v>95.25</v>
      </c>
    </row>
    <row r="530" spans="1:2" x14ac:dyDescent="0.35">
      <c r="A530" s="1">
        <v>36901</v>
      </c>
      <c r="B530">
        <v>95.2</v>
      </c>
    </row>
    <row r="531" spans="1:2" x14ac:dyDescent="0.35">
      <c r="A531" s="1">
        <v>36902</v>
      </c>
      <c r="B531">
        <v>95.18</v>
      </c>
    </row>
    <row r="532" spans="1:2" x14ac:dyDescent="0.35">
      <c r="A532" s="1">
        <v>36903</v>
      </c>
      <c r="B532">
        <v>95.12</v>
      </c>
    </row>
    <row r="533" spans="1:2" x14ac:dyDescent="0.35">
      <c r="A533" s="1">
        <v>36906</v>
      </c>
      <c r="B533">
        <v>95.12</v>
      </c>
    </row>
    <row r="534" spans="1:2" x14ac:dyDescent="0.35">
      <c r="A534" s="1">
        <v>36907</v>
      </c>
      <c r="B534">
        <v>95.1</v>
      </c>
    </row>
    <row r="535" spans="1:2" x14ac:dyDescent="0.35">
      <c r="A535" s="1">
        <v>36908</v>
      </c>
      <c r="B535">
        <v>95.11</v>
      </c>
    </row>
    <row r="536" spans="1:2" x14ac:dyDescent="0.35">
      <c r="A536" s="1">
        <v>36909</v>
      </c>
      <c r="B536">
        <v>95.21</v>
      </c>
    </row>
    <row r="537" spans="1:2" x14ac:dyDescent="0.35">
      <c r="A537" s="1">
        <v>36910</v>
      </c>
      <c r="B537">
        <v>95.22</v>
      </c>
    </row>
    <row r="538" spans="1:2" x14ac:dyDescent="0.35">
      <c r="A538" s="1">
        <v>36913</v>
      </c>
      <c r="B538">
        <v>95.24</v>
      </c>
    </row>
    <row r="539" spans="1:2" x14ac:dyDescent="0.35">
      <c r="A539" s="1">
        <v>36914</v>
      </c>
      <c r="B539">
        <v>95.16</v>
      </c>
    </row>
    <row r="540" spans="1:2" x14ac:dyDescent="0.35">
      <c r="A540" s="1">
        <v>36915</v>
      </c>
      <c r="B540">
        <v>95.16</v>
      </c>
    </row>
    <row r="541" spans="1:2" x14ac:dyDescent="0.35">
      <c r="A541" s="1">
        <v>36916</v>
      </c>
      <c r="B541">
        <v>95.16</v>
      </c>
    </row>
    <row r="542" spans="1:2" x14ac:dyDescent="0.35">
      <c r="A542" s="1">
        <v>36917</v>
      </c>
      <c r="B542">
        <v>95.22</v>
      </c>
    </row>
    <row r="543" spans="1:2" x14ac:dyDescent="0.35">
      <c r="A543" s="1">
        <v>36920</v>
      </c>
      <c r="B543">
        <v>95.27</v>
      </c>
    </row>
    <row r="544" spans="1:2" x14ac:dyDescent="0.35">
      <c r="A544" s="1">
        <v>36921</v>
      </c>
      <c r="B544">
        <v>95.33</v>
      </c>
    </row>
    <row r="545" spans="1:2" x14ac:dyDescent="0.35">
      <c r="A545" s="1">
        <v>36922</v>
      </c>
      <c r="B545">
        <v>95.36</v>
      </c>
    </row>
    <row r="546" spans="1:2" x14ac:dyDescent="0.35">
      <c r="A546" s="1">
        <v>36923</v>
      </c>
      <c r="B546">
        <v>95.38</v>
      </c>
    </row>
    <row r="547" spans="1:2" x14ac:dyDescent="0.35">
      <c r="A547" s="1">
        <v>36924</v>
      </c>
      <c r="B547">
        <v>95.32</v>
      </c>
    </row>
    <row r="548" spans="1:2" x14ac:dyDescent="0.35">
      <c r="A548" s="1">
        <v>36927</v>
      </c>
      <c r="B548">
        <v>95.28</v>
      </c>
    </row>
    <row r="549" spans="1:2" x14ac:dyDescent="0.35">
      <c r="A549" s="1">
        <v>36928</v>
      </c>
      <c r="B549">
        <v>95.29</v>
      </c>
    </row>
    <row r="550" spans="1:2" x14ac:dyDescent="0.35">
      <c r="A550" s="1">
        <v>36929</v>
      </c>
      <c r="B550">
        <v>95.31</v>
      </c>
    </row>
    <row r="551" spans="1:2" x14ac:dyDescent="0.35">
      <c r="A551" s="1">
        <v>36930</v>
      </c>
      <c r="B551">
        <v>95.32</v>
      </c>
    </row>
    <row r="552" spans="1:2" x14ac:dyDescent="0.35">
      <c r="A552" s="1">
        <v>36931</v>
      </c>
      <c r="B552">
        <v>95.33</v>
      </c>
    </row>
    <row r="553" spans="1:2" x14ac:dyDescent="0.35">
      <c r="A553" s="1">
        <v>36934</v>
      </c>
      <c r="B553">
        <v>95.33</v>
      </c>
    </row>
    <row r="554" spans="1:2" x14ac:dyDescent="0.35">
      <c r="A554" s="1">
        <v>36935</v>
      </c>
      <c r="B554">
        <v>95.29</v>
      </c>
    </row>
    <row r="555" spans="1:2" x14ac:dyDescent="0.35">
      <c r="A555" s="1">
        <v>36936</v>
      </c>
      <c r="B555">
        <v>95.25</v>
      </c>
    </row>
    <row r="556" spans="1:2" x14ac:dyDescent="0.35">
      <c r="A556" s="1">
        <v>36937</v>
      </c>
      <c r="B556">
        <v>95.24</v>
      </c>
    </row>
    <row r="557" spans="1:2" x14ac:dyDescent="0.35">
      <c r="A557" s="1">
        <v>36938</v>
      </c>
      <c r="B557">
        <v>95.31</v>
      </c>
    </row>
    <row r="558" spans="1:2" x14ac:dyDescent="0.35">
      <c r="A558" s="1">
        <v>36941</v>
      </c>
      <c r="B558">
        <v>95.31</v>
      </c>
    </row>
    <row r="559" spans="1:2" x14ac:dyDescent="0.35">
      <c r="A559" s="1">
        <v>36942</v>
      </c>
      <c r="B559">
        <v>95.32</v>
      </c>
    </row>
    <row r="560" spans="1:2" x14ac:dyDescent="0.35">
      <c r="A560" s="1">
        <v>36943</v>
      </c>
      <c r="B560">
        <v>95.32</v>
      </c>
    </row>
    <row r="561" spans="1:2" x14ac:dyDescent="0.35">
      <c r="A561" s="1">
        <v>36944</v>
      </c>
      <c r="B561">
        <v>95.36</v>
      </c>
    </row>
    <row r="562" spans="1:2" x14ac:dyDescent="0.35">
      <c r="A562" s="1">
        <v>36945</v>
      </c>
      <c r="B562">
        <v>95.46</v>
      </c>
    </row>
    <row r="563" spans="1:2" x14ac:dyDescent="0.35">
      <c r="A563" s="1">
        <v>36948</v>
      </c>
      <c r="B563">
        <v>95.51</v>
      </c>
    </row>
    <row r="564" spans="1:2" x14ac:dyDescent="0.35">
      <c r="A564" s="1">
        <v>36949</v>
      </c>
      <c r="B564">
        <v>95.49</v>
      </c>
    </row>
    <row r="565" spans="1:2" x14ac:dyDescent="0.35">
      <c r="A565" s="1">
        <v>36950</v>
      </c>
      <c r="B565">
        <v>95.4</v>
      </c>
    </row>
    <row r="566" spans="1:2" x14ac:dyDescent="0.35">
      <c r="A566" s="1">
        <v>36951</v>
      </c>
      <c r="B566">
        <v>95.43</v>
      </c>
    </row>
    <row r="567" spans="1:2" x14ac:dyDescent="0.35">
      <c r="A567" s="1">
        <v>36952</v>
      </c>
      <c r="B567">
        <v>95.42</v>
      </c>
    </row>
    <row r="568" spans="1:2" x14ac:dyDescent="0.35">
      <c r="A568" s="1">
        <v>36955</v>
      </c>
      <c r="B568">
        <v>95.39</v>
      </c>
    </row>
    <row r="569" spans="1:2" x14ac:dyDescent="0.35">
      <c r="A569" s="1">
        <v>36956</v>
      </c>
      <c r="B569">
        <v>95.41</v>
      </c>
    </row>
    <row r="570" spans="1:2" x14ac:dyDescent="0.35">
      <c r="A570" s="1">
        <v>36957</v>
      </c>
      <c r="B570">
        <v>95.49</v>
      </c>
    </row>
    <row r="571" spans="1:2" x14ac:dyDescent="0.35">
      <c r="A571" s="1">
        <v>36958</v>
      </c>
      <c r="B571">
        <v>95.5</v>
      </c>
    </row>
    <row r="572" spans="1:2" x14ac:dyDescent="0.35">
      <c r="A572" s="1">
        <v>36959</v>
      </c>
      <c r="B572">
        <v>95.46</v>
      </c>
    </row>
    <row r="573" spans="1:2" x14ac:dyDescent="0.35">
      <c r="A573" s="1">
        <v>36962</v>
      </c>
      <c r="B573">
        <v>95.45</v>
      </c>
    </row>
    <row r="574" spans="1:2" x14ac:dyDescent="0.35">
      <c r="A574" s="1">
        <v>36963</v>
      </c>
      <c r="B574">
        <v>95.49</v>
      </c>
    </row>
    <row r="575" spans="1:2" x14ac:dyDescent="0.35">
      <c r="A575" s="1">
        <v>36964</v>
      </c>
      <c r="B575">
        <v>95.57</v>
      </c>
    </row>
    <row r="576" spans="1:2" x14ac:dyDescent="0.35">
      <c r="A576" s="1">
        <v>36965</v>
      </c>
      <c r="B576">
        <v>95.63</v>
      </c>
    </row>
    <row r="577" spans="1:2" x14ac:dyDescent="0.35">
      <c r="A577" s="1">
        <v>36966</v>
      </c>
      <c r="B577">
        <v>95.58</v>
      </c>
    </row>
    <row r="578" spans="1:2" x14ac:dyDescent="0.35">
      <c r="A578" s="1">
        <v>36969</v>
      </c>
      <c r="B578">
        <v>95.63</v>
      </c>
    </row>
    <row r="579" spans="1:2" x14ac:dyDescent="0.35">
      <c r="A579" s="1">
        <v>36970</v>
      </c>
      <c r="B579">
        <v>96.09</v>
      </c>
    </row>
    <row r="580" spans="1:2" x14ac:dyDescent="0.35">
      <c r="A580" s="1">
        <v>36971</v>
      </c>
      <c r="B580">
        <v>96.15</v>
      </c>
    </row>
    <row r="581" spans="1:2" x14ac:dyDescent="0.35">
      <c r="A581" s="1">
        <v>36972</v>
      </c>
      <c r="B581">
        <v>96.21</v>
      </c>
    </row>
    <row r="582" spans="1:2" x14ac:dyDescent="0.35">
      <c r="A582" s="1">
        <v>36973</v>
      </c>
      <c r="B582">
        <v>96.12</v>
      </c>
    </row>
    <row r="583" spans="1:2" x14ac:dyDescent="0.35">
      <c r="A583" s="1">
        <v>36976</v>
      </c>
      <c r="B583">
        <v>96.12</v>
      </c>
    </row>
    <row r="584" spans="1:2" x14ac:dyDescent="0.35">
      <c r="A584" s="1">
        <v>36977</v>
      </c>
      <c r="B584">
        <v>96.03</v>
      </c>
    </row>
    <row r="585" spans="1:2" x14ac:dyDescent="0.35">
      <c r="A585" s="1">
        <v>36978</v>
      </c>
      <c r="B585">
        <v>96.08</v>
      </c>
    </row>
    <row r="586" spans="1:2" x14ac:dyDescent="0.35">
      <c r="A586" s="1">
        <v>36979</v>
      </c>
      <c r="B586">
        <v>96.11</v>
      </c>
    </row>
    <row r="587" spans="1:2" x14ac:dyDescent="0.35">
      <c r="A587" s="1">
        <v>36980</v>
      </c>
      <c r="B587">
        <v>96.19</v>
      </c>
    </row>
    <row r="588" spans="1:2" x14ac:dyDescent="0.35">
      <c r="A588" s="1">
        <v>36983</v>
      </c>
      <c r="B588">
        <v>96.21</v>
      </c>
    </row>
    <row r="589" spans="1:2" x14ac:dyDescent="0.35">
      <c r="A589" s="1">
        <v>36984</v>
      </c>
      <c r="B589">
        <v>96.29</v>
      </c>
    </row>
    <row r="590" spans="1:2" x14ac:dyDescent="0.35">
      <c r="A590" s="1">
        <v>36985</v>
      </c>
      <c r="B590">
        <v>96.39</v>
      </c>
    </row>
    <row r="591" spans="1:2" x14ac:dyDescent="0.35">
      <c r="A591" s="1">
        <v>36986</v>
      </c>
      <c r="B591">
        <v>96.4</v>
      </c>
    </row>
    <row r="592" spans="1:2" x14ac:dyDescent="0.35">
      <c r="A592" s="1">
        <v>36987</v>
      </c>
      <c r="B592">
        <v>96.54</v>
      </c>
    </row>
    <row r="593" spans="1:2" x14ac:dyDescent="0.35">
      <c r="A593" s="1">
        <v>36990</v>
      </c>
      <c r="B593">
        <v>96.51</v>
      </c>
    </row>
    <row r="594" spans="1:2" x14ac:dyDescent="0.35">
      <c r="A594" s="1">
        <v>36991</v>
      </c>
      <c r="B594">
        <v>96.43</v>
      </c>
    </row>
    <row r="595" spans="1:2" x14ac:dyDescent="0.35">
      <c r="A595" s="1">
        <v>36992</v>
      </c>
      <c r="B595">
        <v>96.33</v>
      </c>
    </row>
    <row r="596" spans="1:2" x14ac:dyDescent="0.35">
      <c r="A596" s="1">
        <v>36993</v>
      </c>
      <c r="B596">
        <v>96.33</v>
      </c>
    </row>
    <row r="597" spans="1:2" x14ac:dyDescent="0.35">
      <c r="A597" s="1">
        <v>36994</v>
      </c>
      <c r="B597">
        <v>96.33</v>
      </c>
    </row>
    <row r="598" spans="1:2" x14ac:dyDescent="0.35">
      <c r="A598" s="1">
        <v>36997</v>
      </c>
      <c r="B598">
        <v>96.32</v>
      </c>
    </row>
    <row r="599" spans="1:2" x14ac:dyDescent="0.35">
      <c r="A599" s="1">
        <v>36998</v>
      </c>
      <c r="B599">
        <v>96.19</v>
      </c>
    </row>
    <row r="600" spans="1:2" x14ac:dyDescent="0.35">
      <c r="A600" s="1">
        <v>36999</v>
      </c>
      <c r="B600">
        <v>96.45</v>
      </c>
    </row>
    <row r="601" spans="1:2" x14ac:dyDescent="0.35">
      <c r="A601" s="1">
        <v>37000</v>
      </c>
      <c r="B601">
        <v>96.45</v>
      </c>
    </row>
    <row r="602" spans="1:2" x14ac:dyDescent="0.35">
      <c r="A602" s="1">
        <v>37001</v>
      </c>
      <c r="B602">
        <v>96.5</v>
      </c>
    </row>
    <row r="603" spans="1:2" x14ac:dyDescent="0.35">
      <c r="A603" s="1">
        <v>37004</v>
      </c>
      <c r="B603">
        <v>96.57</v>
      </c>
    </row>
    <row r="604" spans="1:2" x14ac:dyDescent="0.35">
      <c r="A604" s="1">
        <v>37005</v>
      </c>
      <c r="B604">
        <v>96.58</v>
      </c>
    </row>
    <row r="605" spans="1:2" x14ac:dyDescent="0.35">
      <c r="A605" s="1">
        <v>37006</v>
      </c>
      <c r="B605">
        <v>96.52</v>
      </c>
    </row>
    <row r="606" spans="1:2" x14ac:dyDescent="0.35">
      <c r="A606" s="1">
        <v>37007</v>
      </c>
      <c r="B606">
        <v>96.52</v>
      </c>
    </row>
    <row r="607" spans="1:2" x14ac:dyDescent="0.35">
      <c r="A607" s="1">
        <v>37008</v>
      </c>
      <c r="B607">
        <v>96.43</v>
      </c>
    </row>
    <row r="608" spans="1:2" x14ac:dyDescent="0.35">
      <c r="A608" s="1">
        <v>37011</v>
      </c>
      <c r="B608">
        <v>96.44</v>
      </c>
    </row>
    <row r="609" spans="1:2" x14ac:dyDescent="0.35">
      <c r="A609" s="1">
        <v>37012</v>
      </c>
      <c r="B609">
        <v>96.43</v>
      </c>
    </row>
    <row r="610" spans="1:2" x14ac:dyDescent="0.35">
      <c r="A610" s="1">
        <v>37013</v>
      </c>
      <c r="B610">
        <v>96.42</v>
      </c>
    </row>
    <row r="611" spans="1:2" x14ac:dyDescent="0.35">
      <c r="A611" s="1">
        <v>37014</v>
      </c>
      <c r="B611">
        <v>96.43</v>
      </c>
    </row>
    <row r="612" spans="1:2" x14ac:dyDescent="0.35">
      <c r="A612" s="1">
        <v>37015</v>
      </c>
      <c r="B612">
        <v>96.54</v>
      </c>
    </row>
    <row r="613" spans="1:2" x14ac:dyDescent="0.35">
      <c r="A613" s="1">
        <v>37018</v>
      </c>
      <c r="B613">
        <v>96.57</v>
      </c>
    </row>
    <row r="614" spans="1:2" x14ac:dyDescent="0.35">
      <c r="A614" s="1">
        <v>37019</v>
      </c>
      <c r="B614">
        <v>96.6</v>
      </c>
    </row>
    <row r="615" spans="1:2" x14ac:dyDescent="0.35">
      <c r="A615" s="1">
        <v>37020</v>
      </c>
      <c r="B615">
        <v>96.57</v>
      </c>
    </row>
    <row r="616" spans="1:2" x14ac:dyDescent="0.35">
      <c r="A616" s="1">
        <v>37021</v>
      </c>
      <c r="B616">
        <v>96.55</v>
      </c>
    </row>
    <row r="617" spans="1:2" x14ac:dyDescent="0.35">
      <c r="A617" s="1">
        <v>37022</v>
      </c>
      <c r="B617">
        <v>96.47</v>
      </c>
    </row>
    <row r="618" spans="1:2" x14ac:dyDescent="0.35">
      <c r="A618" s="1">
        <v>37025</v>
      </c>
      <c r="B618">
        <v>96.5</v>
      </c>
    </row>
    <row r="619" spans="1:2" x14ac:dyDescent="0.35">
      <c r="A619" s="1">
        <v>37026</v>
      </c>
      <c r="B619">
        <v>96.6</v>
      </c>
    </row>
    <row r="620" spans="1:2" x14ac:dyDescent="0.35">
      <c r="A620" s="1">
        <v>37027</v>
      </c>
      <c r="B620">
        <v>96.63</v>
      </c>
    </row>
    <row r="621" spans="1:2" x14ac:dyDescent="0.35">
      <c r="A621" s="1">
        <v>37028</v>
      </c>
      <c r="B621">
        <v>96.62</v>
      </c>
    </row>
    <row r="622" spans="1:2" x14ac:dyDescent="0.35">
      <c r="A622" s="1">
        <v>37029</v>
      </c>
      <c r="B622">
        <v>96.59</v>
      </c>
    </row>
    <row r="623" spans="1:2" x14ac:dyDescent="0.35">
      <c r="A623" s="1">
        <v>37032</v>
      </c>
      <c r="B623">
        <v>96.55</v>
      </c>
    </row>
    <row r="624" spans="1:2" x14ac:dyDescent="0.35">
      <c r="A624" s="1">
        <v>37033</v>
      </c>
      <c r="B624">
        <v>96.52</v>
      </c>
    </row>
    <row r="625" spans="1:2" x14ac:dyDescent="0.35">
      <c r="A625" s="1">
        <v>37034</v>
      </c>
      <c r="B625">
        <v>96.52</v>
      </c>
    </row>
    <row r="626" spans="1:2" x14ac:dyDescent="0.35">
      <c r="A626" s="1">
        <v>37035</v>
      </c>
      <c r="B626">
        <v>96.51</v>
      </c>
    </row>
    <row r="627" spans="1:2" x14ac:dyDescent="0.35">
      <c r="A627" s="1">
        <v>37036</v>
      </c>
      <c r="B627">
        <v>96.52</v>
      </c>
    </row>
    <row r="628" spans="1:2" x14ac:dyDescent="0.35">
      <c r="A628" s="1">
        <v>37039</v>
      </c>
      <c r="B628">
        <v>96.52</v>
      </c>
    </row>
    <row r="629" spans="1:2" x14ac:dyDescent="0.35">
      <c r="A629" s="1">
        <v>37040</v>
      </c>
      <c r="B629">
        <v>96.47</v>
      </c>
    </row>
    <row r="630" spans="1:2" x14ac:dyDescent="0.35">
      <c r="A630" s="1">
        <v>37041</v>
      </c>
      <c r="B630">
        <v>96.48</v>
      </c>
    </row>
    <row r="631" spans="1:2" x14ac:dyDescent="0.35">
      <c r="A631" s="1">
        <v>37042</v>
      </c>
      <c r="B631">
        <v>96.52</v>
      </c>
    </row>
    <row r="632" spans="1:2" x14ac:dyDescent="0.35">
      <c r="A632" s="1">
        <v>37043</v>
      </c>
      <c r="B632">
        <v>96.52</v>
      </c>
    </row>
    <row r="633" spans="1:2" x14ac:dyDescent="0.35">
      <c r="A633" s="1">
        <v>37046</v>
      </c>
      <c r="B633">
        <v>96.46</v>
      </c>
    </row>
    <row r="634" spans="1:2" x14ac:dyDescent="0.35">
      <c r="A634" s="1">
        <v>37047</v>
      </c>
      <c r="B634">
        <v>96.51</v>
      </c>
    </row>
    <row r="635" spans="1:2" x14ac:dyDescent="0.35">
      <c r="A635" s="1">
        <v>37048</v>
      </c>
      <c r="B635">
        <v>96.52</v>
      </c>
    </row>
    <row r="636" spans="1:2" x14ac:dyDescent="0.35">
      <c r="A636" s="1">
        <v>37049</v>
      </c>
      <c r="B636">
        <v>96.5</v>
      </c>
    </row>
    <row r="637" spans="1:2" x14ac:dyDescent="0.35">
      <c r="A637" s="1">
        <v>37050</v>
      </c>
      <c r="B637">
        <v>96.48</v>
      </c>
    </row>
    <row r="638" spans="1:2" x14ac:dyDescent="0.35">
      <c r="A638" s="1">
        <v>37053</v>
      </c>
      <c r="B638">
        <v>96.5</v>
      </c>
    </row>
    <row r="639" spans="1:2" x14ac:dyDescent="0.35">
      <c r="A639" s="1">
        <v>37054</v>
      </c>
      <c r="B639">
        <v>96.54</v>
      </c>
    </row>
    <row r="640" spans="1:2" x14ac:dyDescent="0.35">
      <c r="A640" s="1">
        <v>37055</v>
      </c>
      <c r="B640">
        <v>96.54</v>
      </c>
    </row>
    <row r="641" spans="1:2" x14ac:dyDescent="0.35">
      <c r="A641" s="1">
        <v>37056</v>
      </c>
      <c r="B641">
        <v>96.52</v>
      </c>
    </row>
    <row r="642" spans="1:2" x14ac:dyDescent="0.35">
      <c r="A642" s="1">
        <v>37057</v>
      </c>
      <c r="B642">
        <v>96.57</v>
      </c>
    </row>
    <row r="643" spans="1:2" x14ac:dyDescent="0.35">
      <c r="A643" s="1">
        <v>37060</v>
      </c>
      <c r="B643">
        <v>96.57</v>
      </c>
    </row>
    <row r="644" spans="1:2" x14ac:dyDescent="0.35">
      <c r="A644" s="1">
        <v>37061</v>
      </c>
      <c r="B644">
        <v>96.75</v>
      </c>
    </row>
    <row r="645" spans="1:2" x14ac:dyDescent="0.35">
      <c r="A645" s="1">
        <v>37062</v>
      </c>
      <c r="B645">
        <v>96.77</v>
      </c>
    </row>
    <row r="646" spans="1:2" x14ac:dyDescent="0.35">
      <c r="A646" s="1">
        <v>37063</v>
      </c>
      <c r="B646">
        <v>96.75</v>
      </c>
    </row>
    <row r="647" spans="1:2" x14ac:dyDescent="0.35">
      <c r="A647" s="1">
        <v>37064</v>
      </c>
      <c r="B647">
        <v>96.78</v>
      </c>
    </row>
    <row r="648" spans="1:2" x14ac:dyDescent="0.35">
      <c r="A648" s="1">
        <v>37067</v>
      </c>
      <c r="B648">
        <v>96.78</v>
      </c>
    </row>
    <row r="649" spans="1:2" x14ac:dyDescent="0.35">
      <c r="A649" s="1">
        <v>37068</v>
      </c>
      <c r="B649">
        <v>96.75</v>
      </c>
    </row>
    <row r="650" spans="1:2" x14ac:dyDescent="0.35">
      <c r="A650" s="1">
        <v>37069</v>
      </c>
      <c r="B650">
        <v>96.7</v>
      </c>
    </row>
    <row r="651" spans="1:2" x14ac:dyDescent="0.35">
      <c r="A651" s="1">
        <v>37070</v>
      </c>
      <c r="B651">
        <v>96.58</v>
      </c>
    </row>
    <row r="652" spans="1:2" x14ac:dyDescent="0.35">
      <c r="A652" s="1">
        <v>37071</v>
      </c>
      <c r="B652">
        <v>96.56</v>
      </c>
    </row>
    <row r="653" spans="1:2" x14ac:dyDescent="0.35">
      <c r="A653" s="1">
        <v>37074</v>
      </c>
      <c r="B653">
        <v>96.58</v>
      </c>
    </row>
    <row r="654" spans="1:2" x14ac:dyDescent="0.35">
      <c r="A654" s="1">
        <v>37075</v>
      </c>
      <c r="B654">
        <v>96.58</v>
      </c>
    </row>
    <row r="655" spans="1:2" x14ac:dyDescent="0.35">
      <c r="A655" s="1">
        <v>37076</v>
      </c>
      <c r="B655">
        <v>96.58</v>
      </c>
    </row>
    <row r="656" spans="1:2" x14ac:dyDescent="0.35">
      <c r="A656" s="1">
        <v>37077</v>
      </c>
      <c r="B656">
        <v>96.54</v>
      </c>
    </row>
    <row r="657" spans="1:2" x14ac:dyDescent="0.35">
      <c r="A657" s="1">
        <v>37078</v>
      </c>
      <c r="B657">
        <v>96.58</v>
      </c>
    </row>
    <row r="658" spans="1:2" x14ac:dyDescent="0.35">
      <c r="A658" s="1">
        <v>37081</v>
      </c>
      <c r="B658">
        <v>96.56</v>
      </c>
    </row>
    <row r="659" spans="1:2" x14ac:dyDescent="0.35">
      <c r="A659" s="1">
        <v>37082</v>
      </c>
      <c r="B659">
        <v>96.57</v>
      </c>
    </row>
    <row r="660" spans="1:2" x14ac:dyDescent="0.35">
      <c r="A660" s="1">
        <v>37083</v>
      </c>
      <c r="B660">
        <v>96.6</v>
      </c>
    </row>
    <row r="661" spans="1:2" x14ac:dyDescent="0.35">
      <c r="A661" s="1">
        <v>37084</v>
      </c>
      <c r="B661">
        <v>96.6</v>
      </c>
    </row>
    <row r="662" spans="1:2" x14ac:dyDescent="0.35">
      <c r="A662" s="1">
        <v>37085</v>
      </c>
      <c r="B662">
        <v>96.57</v>
      </c>
    </row>
    <row r="663" spans="1:2" x14ac:dyDescent="0.35">
      <c r="A663" s="1">
        <v>37088</v>
      </c>
      <c r="B663">
        <v>96.54</v>
      </c>
    </row>
    <row r="664" spans="1:2" x14ac:dyDescent="0.35">
      <c r="A664" s="1">
        <v>37089</v>
      </c>
      <c r="B664">
        <v>96.56</v>
      </c>
    </row>
    <row r="665" spans="1:2" x14ac:dyDescent="0.35">
      <c r="A665" s="1">
        <v>37090</v>
      </c>
      <c r="B665">
        <v>96.64</v>
      </c>
    </row>
    <row r="666" spans="1:2" x14ac:dyDescent="0.35">
      <c r="A666" s="1">
        <v>37091</v>
      </c>
      <c r="B666">
        <v>96.64</v>
      </c>
    </row>
    <row r="667" spans="1:2" x14ac:dyDescent="0.35">
      <c r="A667" s="1">
        <v>37092</v>
      </c>
      <c r="B667">
        <v>96.64</v>
      </c>
    </row>
    <row r="668" spans="1:2" x14ac:dyDescent="0.35">
      <c r="A668" s="1">
        <v>37095</v>
      </c>
      <c r="B668">
        <v>96.61</v>
      </c>
    </row>
    <row r="669" spans="1:2" x14ac:dyDescent="0.35">
      <c r="A669" s="1">
        <v>37096</v>
      </c>
      <c r="B669">
        <v>96.61</v>
      </c>
    </row>
    <row r="670" spans="1:2" x14ac:dyDescent="0.35">
      <c r="A670" s="1">
        <v>37097</v>
      </c>
      <c r="B670">
        <v>96.6</v>
      </c>
    </row>
    <row r="671" spans="1:2" x14ac:dyDescent="0.35">
      <c r="A671" s="1">
        <v>37098</v>
      </c>
      <c r="B671">
        <v>96.6</v>
      </c>
    </row>
    <row r="672" spans="1:2" x14ac:dyDescent="0.35">
      <c r="A672" s="1">
        <v>37099</v>
      </c>
      <c r="B672">
        <v>96.64</v>
      </c>
    </row>
    <row r="673" spans="1:2" x14ac:dyDescent="0.35">
      <c r="A673" s="1">
        <v>37102</v>
      </c>
      <c r="B673">
        <v>96.61</v>
      </c>
    </row>
    <row r="674" spans="1:2" x14ac:dyDescent="0.35">
      <c r="A674" s="1">
        <v>37103</v>
      </c>
      <c r="B674">
        <v>96.65</v>
      </c>
    </row>
    <row r="675" spans="1:2" x14ac:dyDescent="0.35">
      <c r="A675" s="1">
        <v>37104</v>
      </c>
      <c r="B675">
        <v>96.67</v>
      </c>
    </row>
    <row r="676" spans="1:2" x14ac:dyDescent="0.35">
      <c r="A676" s="1">
        <v>37105</v>
      </c>
      <c r="B676">
        <v>96.65</v>
      </c>
    </row>
    <row r="677" spans="1:2" x14ac:dyDescent="0.35">
      <c r="A677" s="1">
        <v>37106</v>
      </c>
      <c r="B677">
        <v>96.65</v>
      </c>
    </row>
    <row r="678" spans="1:2" x14ac:dyDescent="0.35">
      <c r="A678" s="1">
        <v>37109</v>
      </c>
      <c r="B678">
        <v>96.65</v>
      </c>
    </row>
    <row r="679" spans="1:2" x14ac:dyDescent="0.35">
      <c r="A679" s="1">
        <v>37110</v>
      </c>
      <c r="B679">
        <v>96.65</v>
      </c>
    </row>
    <row r="680" spans="1:2" x14ac:dyDescent="0.35">
      <c r="A680" s="1">
        <v>37111</v>
      </c>
      <c r="B680">
        <v>96.71</v>
      </c>
    </row>
    <row r="681" spans="1:2" x14ac:dyDescent="0.35">
      <c r="A681" s="1">
        <v>37112</v>
      </c>
      <c r="B681">
        <v>96.73</v>
      </c>
    </row>
    <row r="682" spans="1:2" x14ac:dyDescent="0.35">
      <c r="A682" s="1">
        <v>37113</v>
      </c>
      <c r="B682">
        <v>96.76</v>
      </c>
    </row>
    <row r="683" spans="1:2" x14ac:dyDescent="0.35">
      <c r="A683" s="1">
        <v>37116</v>
      </c>
      <c r="B683">
        <v>96.78</v>
      </c>
    </row>
    <row r="684" spans="1:2" x14ac:dyDescent="0.35">
      <c r="A684" s="1">
        <v>37117</v>
      </c>
      <c r="B684">
        <v>96.76</v>
      </c>
    </row>
    <row r="685" spans="1:2" x14ac:dyDescent="0.35">
      <c r="A685" s="1">
        <v>37118</v>
      </c>
      <c r="B685">
        <v>96.72</v>
      </c>
    </row>
    <row r="686" spans="1:2" x14ac:dyDescent="0.35">
      <c r="A686" s="1">
        <v>37119</v>
      </c>
      <c r="B686">
        <v>96.75</v>
      </c>
    </row>
    <row r="687" spans="1:2" x14ac:dyDescent="0.35">
      <c r="A687" s="1">
        <v>37120</v>
      </c>
      <c r="B687">
        <v>96.78</v>
      </c>
    </row>
    <row r="688" spans="1:2" x14ac:dyDescent="0.35">
      <c r="A688" s="1">
        <v>37123</v>
      </c>
      <c r="B688">
        <v>96.75</v>
      </c>
    </row>
    <row r="689" spans="1:2" x14ac:dyDescent="0.35">
      <c r="A689" s="1">
        <v>37124</v>
      </c>
      <c r="B689">
        <v>96.78</v>
      </c>
    </row>
    <row r="690" spans="1:2" x14ac:dyDescent="0.35">
      <c r="A690" s="1">
        <v>37125</v>
      </c>
      <c r="B690">
        <v>96.76</v>
      </c>
    </row>
    <row r="691" spans="1:2" x14ac:dyDescent="0.35">
      <c r="A691" s="1">
        <v>37126</v>
      </c>
      <c r="B691">
        <v>96.76</v>
      </c>
    </row>
    <row r="692" spans="1:2" x14ac:dyDescent="0.35">
      <c r="A692" s="1">
        <v>37127</v>
      </c>
      <c r="B692">
        <v>96.72</v>
      </c>
    </row>
    <row r="693" spans="1:2" x14ac:dyDescent="0.35">
      <c r="A693" s="1">
        <v>37130</v>
      </c>
      <c r="B693">
        <v>96.69</v>
      </c>
    </row>
    <row r="694" spans="1:2" x14ac:dyDescent="0.35">
      <c r="A694" s="1">
        <v>37131</v>
      </c>
      <c r="B694">
        <v>96.7</v>
      </c>
    </row>
    <row r="695" spans="1:2" x14ac:dyDescent="0.35">
      <c r="A695" s="1">
        <v>37132</v>
      </c>
      <c r="B695">
        <v>96.71</v>
      </c>
    </row>
    <row r="696" spans="1:2" x14ac:dyDescent="0.35">
      <c r="A696" s="1">
        <v>37133</v>
      </c>
      <c r="B696">
        <v>96.77</v>
      </c>
    </row>
    <row r="697" spans="1:2" x14ac:dyDescent="0.35">
      <c r="A697" s="1">
        <v>37134</v>
      </c>
      <c r="B697">
        <v>96.75</v>
      </c>
    </row>
    <row r="698" spans="1:2" x14ac:dyDescent="0.35">
      <c r="A698" s="1">
        <v>37137</v>
      </c>
      <c r="B698">
        <v>96.75</v>
      </c>
    </row>
    <row r="699" spans="1:2" x14ac:dyDescent="0.35">
      <c r="A699" s="1">
        <v>37138</v>
      </c>
      <c r="B699">
        <v>96.63</v>
      </c>
    </row>
    <row r="700" spans="1:2" x14ac:dyDescent="0.35">
      <c r="A700" s="1">
        <v>37139</v>
      </c>
      <c r="B700">
        <v>96.68</v>
      </c>
    </row>
    <row r="701" spans="1:2" x14ac:dyDescent="0.35">
      <c r="A701" s="1">
        <v>37140</v>
      </c>
      <c r="B701">
        <v>96.73</v>
      </c>
    </row>
    <row r="702" spans="1:2" x14ac:dyDescent="0.35">
      <c r="A702" s="1">
        <v>37141</v>
      </c>
      <c r="B702">
        <v>96.82</v>
      </c>
    </row>
    <row r="703" spans="1:2" x14ac:dyDescent="0.35">
      <c r="A703" s="1">
        <v>37144</v>
      </c>
      <c r="B703">
        <v>96.83</v>
      </c>
    </row>
    <row r="704" spans="1:2" x14ac:dyDescent="0.35">
      <c r="A704" s="1">
        <v>37145</v>
      </c>
      <c r="B704">
        <v>96.97</v>
      </c>
    </row>
    <row r="705" spans="1:2" x14ac:dyDescent="0.35">
      <c r="A705" s="1">
        <v>37146</v>
      </c>
      <c r="B705">
        <v>96.97</v>
      </c>
    </row>
    <row r="706" spans="1:2" x14ac:dyDescent="0.35">
      <c r="A706" s="1">
        <v>37147</v>
      </c>
      <c r="B706">
        <v>97.22</v>
      </c>
    </row>
    <row r="707" spans="1:2" x14ac:dyDescent="0.35">
      <c r="A707" s="1">
        <v>37148</v>
      </c>
      <c r="B707">
        <v>97.31</v>
      </c>
    </row>
    <row r="708" spans="1:2" x14ac:dyDescent="0.35">
      <c r="A708" s="1">
        <v>37151</v>
      </c>
      <c r="B708">
        <v>97.44</v>
      </c>
    </row>
    <row r="709" spans="1:2" x14ac:dyDescent="0.35">
      <c r="A709" s="1">
        <v>37152</v>
      </c>
      <c r="B709">
        <v>97.81</v>
      </c>
    </row>
    <row r="710" spans="1:2" x14ac:dyDescent="0.35">
      <c r="A710" s="1">
        <v>37153</v>
      </c>
      <c r="B710">
        <v>97.98</v>
      </c>
    </row>
    <row r="711" spans="1:2" x14ac:dyDescent="0.35">
      <c r="A711" s="1">
        <v>37154</v>
      </c>
      <c r="B711">
        <v>97.89</v>
      </c>
    </row>
    <row r="712" spans="1:2" x14ac:dyDescent="0.35">
      <c r="A712" s="1">
        <v>37155</v>
      </c>
      <c r="B712">
        <v>97.93</v>
      </c>
    </row>
    <row r="713" spans="1:2" x14ac:dyDescent="0.35">
      <c r="A713" s="1">
        <v>37158</v>
      </c>
      <c r="B713">
        <v>97.83</v>
      </c>
    </row>
    <row r="714" spans="1:2" x14ac:dyDescent="0.35">
      <c r="A714" s="1">
        <v>37159</v>
      </c>
      <c r="B714">
        <v>97.84</v>
      </c>
    </row>
    <row r="715" spans="1:2" x14ac:dyDescent="0.35">
      <c r="A715" s="1">
        <v>37160</v>
      </c>
      <c r="B715">
        <v>97.84</v>
      </c>
    </row>
    <row r="716" spans="1:2" x14ac:dyDescent="0.35">
      <c r="A716" s="1">
        <v>37161</v>
      </c>
      <c r="B716">
        <v>97.87</v>
      </c>
    </row>
    <row r="717" spans="1:2" x14ac:dyDescent="0.35">
      <c r="A717" s="1">
        <v>37162</v>
      </c>
      <c r="B717">
        <v>97.83</v>
      </c>
    </row>
    <row r="718" spans="1:2" x14ac:dyDescent="0.35">
      <c r="A718" s="1">
        <v>37165</v>
      </c>
      <c r="B718">
        <v>97.82</v>
      </c>
    </row>
    <row r="719" spans="1:2" x14ac:dyDescent="0.35">
      <c r="A719" s="1">
        <v>37166</v>
      </c>
      <c r="B719">
        <v>97.94</v>
      </c>
    </row>
    <row r="720" spans="1:2" x14ac:dyDescent="0.35">
      <c r="A720" s="1">
        <v>37167</v>
      </c>
      <c r="B720">
        <v>97.93</v>
      </c>
    </row>
    <row r="721" spans="1:2" x14ac:dyDescent="0.35">
      <c r="A721" s="1">
        <v>37168</v>
      </c>
      <c r="B721">
        <v>97.94</v>
      </c>
    </row>
    <row r="722" spans="1:2" x14ac:dyDescent="0.35">
      <c r="A722" s="1">
        <v>37169</v>
      </c>
      <c r="B722">
        <v>98.01</v>
      </c>
    </row>
    <row r="723" spans="1:2" x14ac:dyDescent="0.35">
      <c r="A723" s="1">
        <v>37172</v>
      </c>
      <c r="B723">
        <v>98.01</v>
      </c>
    </row>
    <row r="724" spans="1:2" x14ac:dyDescent="0.35">
      <c r="A724" s="1">
        <v>37173</v>
      </c>
      <c r="B724">
        <v>98</v>
      </c>
    </row>
    <row r="725" spans="1:2" x14ac:dyDescent="0.35">
      <c r="A725" s="1">
        <v>37174</v>
      </c>
      <c r="B725">
        <v>97.99</v>
      </c>
    </row>
    <row r="726" spans="1:2" x14ac:dyDescent="0.35">
      <c r="A726" s="1">
        <v>37175</v>
      </c>
      <c r="B726">
        <v>97.92</v>
      </c>
    </row>
    <row r="727" spans="1:2" x14ac:dyDescent="0.35">
      <c r="A727" s="1">
        <v>37176</v>
      </c>
      <c r="B727">
        <v>97.94</v>
      </c>
    </row>
    <row r="728" spans="1:2" x14ac:dyDescent="0.35">
      <c r="A728" s="1">
        <v>37179</v>
      </c>
      <c r="B728">
        <v>97.97</v>
      </c>
    </row>
    <row r="729" spans="1:2" x14ac:dyDescent="0.35">
      <c r="A729" s="1">
        <v>37180</v>
      </c>
      <c r="B729">
        <v>97.96</v>
      </c>
    </row>
    <row r="730" spans="1:2" x14ac:dyDescent="0.35">
      <c r="A730" s="1">
        <v>37181</v>
      </c>
      <c r="B730">
        <v>97.97</v>
      </c>
    </row>
    <row r="731" spans="1:2" x14ac:dyDescent="0.35">
      <c r="A731" s="1">
        <v>37182</v>
      </c>
      <c r="B731">
        <v>98</v>
      </c>
    </row>
    <row r="732" spans="1:2" x14ac:dyDescent="0.35">
      <c r="A732" s="1">
        <v>37183</v>
      </c>
      <c r="B732">
        <v>97.99</v>
      </c>
    </row>
    <row r="733" spans="1:2" x14ac:dyDescent="0.35">
      <c r="A733" s="1">
        <v>37186</v>
      </c>
      <c r="B733">
        <v>97.96</v>
      </c>
    </row>
    <row r="734" spans="1:2" x14ac:dyDescent="0.35">
      <c r="A734" s="1">
        <v>37187</v>
      </c>
      <c r="B734">
        <v>97.97</v>
      </c>
    </row>
    <row r="735" spans="1:2" x14ac:dyDescent="0.35">
      <c r="A735" s="1">
        <v>37188</v>
      </c>
      <c r="B735">
        <v>98.01</v>
      </c>
    </row>
    <row r="736" spans="1:2" x14ac:dyDescent="0.35">
      <c r="A736" s="1">
        <v>37189</v>
      </c>
      <c r="B736">
        <v>98.04</v>
      </c>
    </row>
    <row r="737" spans="1:2" x14ac:dyDescent="0.35">
      <c r="A737" s="1">
        <v>37190</v>
      </c>
      <c r="B737">
        <v>98.04</v>
      </c>
    </row>
    <row r="738" spans="1:2" x14ac:dyDescent="0.35">
      <c r="A738" s="1">
        <v>37193</v>
      </c>
      <c r="B738">
        <v>98.07</v>
      </c>
    </row>
    <row r="739" spans="1:2" x14ac:dyDescent="0.35">
      <c r="A739" s="1">
        <v>37194</v>
      </c>
      <c r="B739">
        <v>98.14</v>
      </c>
    </row>
    <row r="740" spans="1:2" x14ac:dyDescent="0.35">
      <c r="A740" s="1">
        <v>37195</v>
      </c>
      <c r="B740">
        <v>98.11</v>
      </c>
    </row>
    <row r="741" spans="1:2" x14ac:dyDescent="0.35">
      <c r="A741" s="1">
        <v>37196</v>
      </c>
      <c r="B741">
        <v>98.1</v>
      </c>
    </row>
    <row r="742" spans="1:2" x14ac:dyDescent="0.35">
      <c r="A742" s="1">
        <v>37197</v>
      </c>
      <c r="B742">
        <v>98.1</v>
      </c>
    </row>
    <row r="743" spans="1:2" x14ac:dyDescent="0.35">
      <c r="A743" s="1">
        <v>37200</v>
      </c>
      <c r="B743">
        <v>98.13</v>
      </c>
    </row>
    <row r="744" spans="1:2" x14ac:dyDescent="0.35">
      <c r="A744" s="1">
        <v>37201</v>
      </c>
      <c r="B744">
        <v>98.28</v>
      </c>
    </row>
    <row r="745" spans="1:2" x14ac:dyDescent="0.35">
      <c r="A745" s="1">
        <v>37202</v>
      </c>
      <c r="B745">
        <v>98.29</v>
      </c>
    </row>
    <row r="746" spans="1:2" x14ac:dyDescent="0.35">
      <c r="A746" s="1">
        <v>37203</v>
      </c>
      <c r="B746">
        <v>98.24</v>
      </c>
    </row>
    <row r="747" spans="1:2" x14ac:dyDescent="0.35">
      <c r="A747" s="1">
        <v>37204</v>
      </c>
      <c r="B747">
        <v>98.24</v>
      </c>
    </row>
    <row r="748" spans="1:2" x14ac:dyDescent="0.35">
      <c r="A748" s="1">
        <v>37207</v>
      </c>
      <c r="B748">
        <v>98.24</v>
      </c>
    </row>
    <row r="749" spans="1:2" x14ac:dyDescent="0.35">
      <c r="A749" s="1">
        <v>37208</v>
      </c>
      <c r="B749">
        <v>98.22</v>
      </c>
    </row>
    <row r="750" spans="1:2" x14ac:dyDescent="0.35">
      <c r="A750" s="1">
        <v>37209</v>
      </c>
      <c r="B750">
        <v>98.19</v>
      </c>
    </row>
    <row r="751" spans="1:2" x14ac:dyDescent="0.35">
      <c r="A751" s="1">
        <v>37210</v>
      </c>
      <c r="B751">
        <v>98.19</v>
      </c>
    </row>
    <row r="752" spans="1:2" x14ac:dyDescent="0.35">
      <c r="A752" s="1">
        <v>37211</v>
      </c>
      <c r="B752">
        <v>98.04</v>
      </c>
    </row>
    <row r="753" spans="1:2" x14ac:dyDescent="0.35">
      <c r="A753" s="1">
        <v>37214</v>
      </c>
      <c r="B753">
        <v>98.11</v>
      </c>
    </row>
    <row r="754" spans="1:2" x14ac:dyDescent="0.35">
      <c r="A754" s="1">
        <v>37215</v>
      </c>
      <c r="B754">
        <v>98.13</v>
      </c>
    </row>
    <row r="755" spans="1:2" x14ac:dyDescent="0.35">
      <c r="A755" s="1">
        <v>37216</v>
      </c>
      <c r="B755">
        <v>98.11</v>
      </c>
    </row>
    <row r="756" spans="1:2" x14ac:dyDescent="0.35">
      <c r="A756" s="1">
        <v>37217</v>
      </c>
      <c r="B756">
        <v>98.11</v>
      </c>
    </row>
    <row r="757" spans="1:2" x14ac:dyDescent="0.35">
      <c r="A757" s="1">
        <v>37218</v>
      </c>
      <c r="B757">
        <v>98.1</v>
      </c>
    </row>
    <row r="758" spans="1:2" x14ac:dyDescent="0.35">
      <c r="A758" s="1">
        <v>37221</v>
      </c>
      <c r="B758">
        <v>98.1</v>
      </c>
    </row>
    <row r="759" spans="1:2" x14ac:dyDescent="0.35">
      <c r="A759" s="1">
        <v>37222</v>
      </c>
      <c r="B759">
        <v>98.17</v>
      </c>
    </row>
    <row r="760" spans="1:2" x14ac:dyDescent="0.35">
      <c r="A760" s="1">
        <v>37223</v>
      </c>
      <c r="B760">
        <v>98.21</v>
      </c>
    </row>
    <row r="761" spans="1:2" x14ac:dyDescent="0.35">
      <c r="A761" s="1">
        <v>37224</v>
      </c>
      <c r="B761">
        <v>98.29</v>
      </c>
    </row>
    <row r="762" spans="1:2" x14ac:dyDescent="0.35">
      <c r="A762" s="1">
        <v>37225</v>
      </c>
      <c r="B762">
        <v>98.29</v>
      </c>
    </row>
    <row r="763" spans="1:2" x14ac:dyDescent="0.35">
      <c r="A763" s="1">
        <v>37228</v>
      </c>
      <c r="B763">
        <v>98.29</v>
      </c>
    </row>
    <row r="764" spans="1:2" x14ac:dyDescent="0.35">
      <c r="A764" s="1">
        <v>37229</v>
      </c>
      <c r="B764">
        <v>98.31</v>
      </c>
    </row>
    <row r="765" spans="1:2" x14ac:dyDescent="0.35">
      <c r="A765" s="1">
        <v>37230</v>
      </c>
      <c r="B765">
        <v>98.26</v>
      </c>
    </row>
    <row r="766" spans="1:2" x14ac:dyDescent="0.35">
      <c r="A766" s="1">
        <v>37231</v>
      </c>
      <c r="B766">
        <v>98.28</v>
      </c>
    </row>
    <row r="767" spans="1:2" x14ac:dyDescent="0.35">
      <c r="A767" s="1">
        <v>37232</v>
      </c>
      <c r="B767">
        <v>98.32</v>
      </c>
    </row>
    <row r="768" spans="1:2" x14ac:dyDescent="0.35">
      <c r="A768" s="1">
        <v>37235</v>
      </c>
      <c r="B768">
        <v>98.32</v>
      </c>
    </row>
    <row r="769" spans="1:2" x14ac:dyDescent="0.35">
      <c r="A769" s="1">
        <v>37236</v>
      </c>
      <c r="B769">
        <v>98.36</v>
      </c>
    </row>
    <row r="770" spans="1:2" x14ac:dyDescent="0.35">
      <c r="A770" s="1">
        <v>37237</v>
      </c>
      <c r="B770">
        <v>98.35</v>
      </c>
    </row>
    <row r="771" spans="1:2" x14ac:dyDescent="0.35">
      <c r="A771" s="1">
        <v>37238</v>
      </c>
      <c r="B771">
        <v>98.33</v>
      </c>
    </row>
    <row r="772" spans="1:2" x14ac:dyDescent="0.35">
      <c r="A772" s="1">
        <v>37239</v>
      </c>
      <c r="B772">
        <v>98.3</v>
      </c>
    </row>
    <row r="773" spans="1:2" x14ac:dyDescent="0.35">
      <c r="A773" s="1">
        <v>37242</v>
      </c>
      <c r="B773">
        <v>98.27</v>
      </c>
    </row>
    <row r="774" spans="1:2" x14ac:dyDescent="0.35">
      <c r="A774" s="1">
        <v>37243</v>
      </c>
      <c r="B774">
        <v>98.19</v>
      </c>
    </row>
    <row r="775" spans="1:2" x14ac:dyDescent="0.35">
      <c r="A775" s="1">
        <v>37244</v>
      </c>
      <c r="B775">
        <v>98.23</v>
      </c>
    </row>
    <row r="776" spans="1:2" x14ac:dyDescent="0.35">
      <c r="A776" s="1">
        <v>37245</v>
      </c>
      <c r="B776">
        <v>98.23</v>
      </c>
    </row>
    <row r="777" spans="1:2" x14ac:dyDescent="0.35">
      <c r="A777" s="1">
        <v>37246</v>
      </c>
      <c r="B777">
        <v>98.22</v>
      </c>
    </row>
    <row r="778" spans="1:2" x14ac:dyDescent="0.35">
      <c r="A778" s="1">
        <v>37249</v>
      </c>
      <c r="B778">
        <v>98.22</v>
      </c>
    </row>
    <row r="779" spans="1:2" x14ac:dyDescent="0.35">
      <c r="A779" s="1">
        <v>37250</v>
      </c>
      <c r="B779">
        <v>98.22</v>
      </c>
    </row>
    <row r="780" spans="1:2" x14ac:dyDescent="0.35">
      <c r="A780" s="1">
        <v>37251</v>
      </c>
      <c r="B780">
        <v>98.22</v>
      </c>
    </row>
    <row r="781" spans="1:2" x14ac:dyDescent="0.35">
      <c r="A781" s="1">
        <v>37252</v>
      </c>
      <c r="B781">
        <v>98.22</v>
      </c>
    </row>
    <row r="782" spans="1:2" x14ac:dyDescent="0.35">
      <c r="A782" s="1">
        <v>37253</v>
      </c>
      <c r="B782">
        <v>98.22</v>
      </c>
    </row>
    <row r="783" spans="1:2" x14ac:dyDescent="0.35">
      <c r="A783" s="1">
        <v>37256</v>
      </c>
      <c r="B783">
        <v>98.23</v>
      </c>
    </row>
    <row r="784" spans="1:2" x14ac:dyDescent="0.35">
      <c r="A784" s="1">
        <v>37257</v>
      </c>
      <c r="B784">
        <v>98.23</v>
      </c>
    </row>
    <row r="785" spans="1:2" x14ac:dyDescent="0.35">
      <c r="A785" s="1">
        <v>37258</v>
      </c>
      <c r="B785">
        <v>98.22</v>
      </c>
    </row>
    <row r="786" spans="1:2" x14ac:dyDescent="0.35">
      <c r="A786" s="1">
        <v>37259</v>
      </c>
      <c r="B786">
        <v>98.22</v>
      </c>
    </row>
    <row r="787" spans="1:2" x14ac:dyDescent="0.35">
      <c r="A787" s="1">
        <v>37260</v>
      </c>
      <c r="B787">
        <v>98.22</v>
      </c>
    </row>
    <row r="788" spans="1:2" x14ac:dyDescent="0.35">
      <c r="A788" s="1">
        <v>37263</v>
      </c>
      <c r="B788">
        <v>98.26</v>
      </c>
    </row>
    <row r="789" spans="1:2" x14ac:dyDescent="0.35">
      <c r="A789" s="1">
        <v>37264</v>
      </c>
      <c r="B789">
        <v>98.26</v>
      </c>
    </row>
    <row r="790" spans="1:2" x14ac:dyDescent="0.35">
      <c r="A790" s="1">
        <v>37265</v>
      </c>
      <c r="B790">
        <v>98.26</v>
      </c>
    </row>
    <row r="791" spans="1:2" x14ac:dyDescent="0.35">
      <c r="A791" s="1">
        <v>37266</v>
      </c>
      <c r="B791">
        <v>98.28</v>
      </c>
    </row>
    <row r="792" spans="1:2" x14ac:dyDescent="0.35">
      <c r="A792" s="1">
        <v>37267</v>
      </c>
      <c r="B792">
        <v>98.42</v>
      </c>
    </row>
    <row r="793" spans="1:2" x14ac:dyDescent="0.35">
      <c r="A793" s="1">
        <v>37270</v>
      </c>
      <c r="B793">
        <v>98.42</v>
      </c>
    </row>
    <row r="794" spans="1:2" x14ac:dyDescent="0.35">
      <c r="A794" s="1">
        <v>37271</v>
      </c>
      <c r="B794">
        <v>98.43</v>
      </c>
    </row>
    <row r="795" spans="1:2" x14ac:dyDescent="0.35">
      <c r="A795" s="1">
        <v>37272</v>
      </c>
      <c r="B795">
        <v>98.42</v>
      </c>
    </row>
    <row r="796" spans="1:2" x14ac:dyDescent="0.35">
      <c r="A796" s="1">
        <v>37273</v>
      </c>
      <c r="B796">
        <v>98.34</v>
      </c>
    </row>
    <row r="797" spans="1:2" x14ac:dyDescent="0.35">
      <c r="A797" s="1">
        <v>37274</v>
      </c>
      <c r="B797">
        <v>98.34</v>
      </c>
    </row>
    <row r="798" spans="1:2" x14ac:dyDescent="0.35">
      <c r="A798" s="1">
        <v>37277</v>
      </c>
      <c r="B798">
        <v>98.34</v>
      </c>
    </row>
    <row r="799" spans="1:2" x14ac:dyDescent="0.35">
      <c r="A799" s="1">
        <v>37278</v>
      </c>
      <c r="B799">
        <v>98.32</v>
      </c>
    </row>
    <row r="800" spans="1:2" x14ac:dyDescent="0.35">
      <c r="A800" s="1">
        <v>37279</v>
      </c>
      <c r="B800">
        <v>98.31</v>
      </c>
    </row>
    <row r="801" spans="1:2" x14ac:dyDescent="0.35">
      <c r="A801" s="1">
        <v>37280</v>
      </c>
      <c r="B801">
        <v>98.31</v>
      </c>
    </row>
    <row r="802" spans="1:2" x14ac:dyDescent="0.35">
      <c r="A802" s="1">
        <v>37281</v>
      </c>
      <c r="B802">
        <v>98.24</v>
      </c>
    </row>
    <row r="803" spans="1:2" x14ac:dyDescent="0.35">
      <c r="A803" s="1">
        <v>37284</v>
      </c>
      <c r="B803">
        <v>98.22</v>
      </c>
    </row>
    <row r="804" spans="1:2" x14ac:dyDescent="0.35">
      <c r="A804" s="1">
        <v>37285</v>
      </c>
      <c r="B804">
        <v>98.25</v>
      </c>
    </row>
    <row r="805" spans="1:2" x14ac:dyDescent="0.35">
      <c r="A805" s="1">
        <v>37286</v>
      </c>
      <c r="B805">
        <v>98.26</v>
      </c>
    </row>
    <row r="806" spans="1:2" x14ac:dyDescent="0.35">
      <c r="A806" s="1">
        <v>37287</v>
      </c>
      <c r="B806">
        <v>98.24</v>
      </c>
    </row>
    <row r="807" spans="1:2" x14ac:dyDescent="0.35">
      <c r="A807" s="1">
        <v>37288</v>
      </c>
      <c r="B807">
        <v>98.25</v>
      </c>
    </row>
    <row r="808" spans="1:2" x14ac:dyDescent="0.35">
      <c r="A808" s="1">
        <v>37291</v>
      </c>
      <c r="B808">
        <v>98.26</v>
      </c>
    </row>
    <row r="809" spans="1:2" x14ac:dyDescent="0.35">
      <c r="A809" s="1">
        <v>37292</v>
      </c>
      <c r="B809">
        <v>98.26</v>
      </c>
    </row>
    <row r="810" spans="1:2" x14ac:dyDescent="0.35">
      <c r="A810" s="1">
        <v>37293</v>
      </c>
      <c r="B810">
        <v>98.28</v>
      </c>
    </row>
    <row r="811" spans="1:2" x14ac:dyDescent="0.35">
      <c r="A811" s="1">
        <v>37294</v>
      </c>
      <c r="B811">
        <v>98.28</v>
      </c>
    </row>
    <row r="812" spans="1:2" x14ac:dyDescent="0.35">
      <c r="A812" s="1">
        <v>37295</v>
      </c>
      <c r="B812">
        <v>98.29</v>
      </c>
    </row>
    <row r="813" spans="1:2" x14ac:dyDescent="0.35">
      <c r="A813" s="1">
        <v>37298</v>
      </c>
      <c r="B813">
        <v>98.28</v>
      </c>
    </row>
    <row r="814" spans="1:2" x14ac:dyDescent="0.35">
      <c r="A814" s="1">
        <v>37299</v>
      </c>
      <c r="B814">
        <v>98.26</v>
      </c>
    </row>
    <row r="815" spans="1:2" x14ac:dyDescent="0.35">
      <c r="A815" s="1">
        <v>37300</v>
      </c>
      <c r="B815">
        <v>98.26</v>
      </c>
    </row>
    <row r="816" spans="1:2" x14ac:dyDescent="0.35">
      <c r="A816" s="1">
        <v>37301</v>
      </c>
      <c r="B816">
        <v>98.23</v>
      </c>
    </row>
    <row r="817" spans="1:2" x14ac:dyDescent="0.35">
      <c r="A817" s="1">
        <v>37302</v>
      </c>
      <c r="B817">
        <v>98.23</v>
      </c>
    </row>
    <row r="818" spans="1:2" x14ac:dyDescent="0.35">
      <c r="A818" s="1">
        <v>37305</v>
      </c>
      <c r="B818">
        <v>98.23</v>
      </c>
    </row>
    <row r="819" spans="1:2" x14ac:dyDescent="0.35">
      <c r="A819" s="1">
        <v>37306</v>
      </c>
      <c r="B819">
        <v>98.24</v>
      </c>
    </row>
    <row r="820" spans="1:2" x14ac:dyDescent="0.35">
      <c r="A820" s="1">
        <v>37307</v>
      </c>
      <c r="B820">
        <v>98.24</v>
      </c>
    </row>
    <row r="821" spans="1:2" x14ac:dyDescent="0.35">
      <c r="A821" s="1">
        <v>37308</v>
      </c>
      <c r="B821">
        <v>98.24</v>
      </c>
    </row>
    <row r="822" spans="1:2" x14ac:dyDescent="0.35">
      <c r="A822" s="1">
        <v>37309</v>
      </c>
      <c r="B822">
        <v>98.25</v>
      </c>
    </row>
    <row r="823" spans="1:2" x14ac:dyDescent="0.35">
      <c r="A823" s="1">
        <v>37312</v>
      </c>
      <c r="B823">
        <v>98.24</v>
      </c>
    </row>
    <row r="824" spans="1:2" x14ac:dyDescent="0.35">
      <c r="A824" s="1">
        <v>37313</v>
      </c>
      <c r="B824">
        <v>98.23</v>
      </c>
    </row>
    <row r="825" spans="1:2" x14ac:dyDescent="0.35">
      <c r="A825" s="1">
        <v>37314</v>
      </c>
      <c r="B825">
        <v>98.25</v>
      </c>
    </row>
    <row r="826" spans="1:2" x14ac:dyDescent="0.35">
      <c r="A826" s="1">
        <v>37315</v>
      </c>
      <c r="B826">
        <v>98.25</v>
      </c>
    </row>
    <row r="827" spans="1:2" x14ac:dyDescent="0.35">
      <c r="A827" s="1">
        <v>37316</v>
      </c>
      <c r="B827">
        <v>98.24</v>
      </c>
    </row>
    <row r="828" spans="1:2" x14ac:dyDescent="0.35">
      <c r="A828" s="1">
        <v>37319</v>
      </c>
      <c r="B828">
        <v>98.23</v>
      </c>
    </row>
    <row r="829" spans="1:2" x14ac:dyDescent="0.35">
      <c r="A829" s="1">
        <v>37320</v>
      </c>
      <c r="B829">
        <v>98.23</v>
      </c>
    </row>
    <row r="830" spans="1:2" x14ac:dyDescent="0.35">
      <c r="A830" s="1">
        <v>37321</v>
      </c>
      <c r="B830">
        <v>98.24</v>
      </c>
    </row>
    <row r="831" spans="1:2" x14ac:dyDescent="0.35">
      <c r="A831" s="1">
        <v>37322</v>
      </c>
      <c r="B831">
        <v>98.2</v>
      </c>
    </row>
    <row r="832" spans="1:2" x14ac:dyDescent="0.35">
      <c r="A832" s="1">
        <v>37323</v>
      </c>
      <c r="B832">
        <v>98.21</v>
      </c>
    </row>
    <row r="833" spans="1:2" x14ac:dyDescent="0.35">
      <c r="A833" s="1">
        <v>37326</v>
      </c>
      <c r="B833">
        <v>98.18</v>
      </c>
    </row>
    <row r="834" spans="1:2" x14ac:dyDescent="0.35">
      <c r="A834" s="1">
        <v>37327</v>
      </c>
      <c r="B834">
        <v>98.18</v>
      </c>
    </row>
    <row r="835" spans="1:2" x14ac:dyDescent="0.35">
      <c r="A835" s="1">
        <v>37328</v>
      </c>
      <c r="B835">
        <v>98.2</v>
      </c>
    </row>
    <row r="836" spans="1:2" x14ac:dyDescent="0.35">
      <c r="A836" s="1">
        <v>37329</v>
      </c>
      <c r="B836">
        <v>98.2</v>
      </c>
    </row>
    <row r="837" spans="1:2" x14ac:dyDescent="0.35">
      <c r="A837" s="1">
        <v>37330</v>
      </c>
      <c r="B837">
        <v>98.18</v>
      </c>
    </row>
    <row r="838" spans="1:2" x14ac:dyDescent="0.35">
      <c r="A838" s="1">
        <v>37333</v>
      </c>
      <c r="B838">
        <v>98.16</v>
      </c>
    </row>
    <row r="839" spans="1:2" x14ac:dyDescent="0.35">
      <c r="A839" s="1">
        <v>37334</v>
      </c>
      <c r="B839">
        <v>97.82</v>
      </c>
    </row>
    <row r="840" spans="1:2" x14ac:dyDescent="0.35">
      <c r="A840" s="1">
        <v>37335</v>
      </c>
      <c r="B840">
        <v>97.76</v>
      </c>
    </row>
    <row r="841" spans="1:2" x14ac:dyDescent="0.35">
      <c r="A841" s="1">
        <v>37336</v>
      </c>
      <c r="B841">
        <v>97.75</v>
      </c>
    </row>
    <row r="842" spans="1:2" x14ac:dyDescent="0.35">
      <c r="A842" s="1">
        <v>37337</v>
      </c>
      <c r="B842">
        <v>97.74</v>
      </c>
    </row>
    <row r="843" spans="1:2" x14ac:dyDescent="0.35">
      <c r="A843" s="1">
        <v>37340</v>
      </c>
      <c r="B843">
        <v>97.72</v>
      </c>
    </row>
    <row r="844" spans="1:2" x14ac:dyDescent="0.35">
      <c r="A844" s="1">
        <v>37341</v>
      </c>
      <c r="B844">
        <v>97.79</v>
      </c>
    </row>
    <row r="845" spans="1:2" x14ac:dyDescent="0.35">
      <c r="A845" s="1">
        <v>37342</v>
      </c>
      <c r="B845">
        <v>97.81</v>
      </c>
    </row>
    <row r="846" spans="1:2" x14ac:dyDescent="0.35">
      <c r="A846" s="1">
        <v>37343</v>
      </c>
      <c r="B846">
        <v>97.79</v>
      </c>
    </row>
    <row r="847" spans="1:2" x14ac:dyDescent="0.35">
      <c r="A847" s="1">
        <v>37344</v>
      </c>
      <c r="B847">
        <v>97.79</v>
      </c>
    </row>
    <row r="848" spans="1:2" x14ac:dyDescent="0.35">
      <c r="A848" s="1">
        <v>37347</v>
      </c>
      <c r="B848">
        <v>97.81</v>
      </c>
    </row>
    <row r="849" spans="1:2" x14ac:dyDescent="0.35">
      <c r="A849" s="1">
        <v>37348</v>
      </c>
      <c r="B849">
        <v>97.85</v>
      </c>
    </row>
    <row r="850" spans="1:2" x14ac:dyDescent="0.35">
      <c r="A850" s="1">
        <v>37349</v>
      </c>
      <c r="B850">
        <v>97.9</v>
      </c>
    </row>
    <row r="851" spans="1:2" x14ac:dyDescent="0.35">
      <c r="A851" s="1">
        <v>37350</v>
      </c>
      <c r="B851">
        <v>97.93</v>
      </c>
    </row>
    <row r="852" spans="1:2" x14ac:dyDescent="0.35">
      <c r="A852" s="1">
        <v>37351</v>
      </c>
      <c r="B852">
        <v>98.02</v>
      </c>
    </row>
    <row r="853" spans="1:2" x14ac:dyDescent="0.35">
      <c r="A853" s="1">
        <v>37354</v>
      </c>
      <c r="B853">
        <v>98.02</v>
      </c>
    </row>
    <row r="854" spans="1:2" x14ac:dyDescent="0.35">
      <c r="A854" s="1">
        <v>37355</v>
      </c>
      <c r="B854">
        <v>98.04</v>
      </c>
    </row>
    <row r="855" spans="1:2" x14ac:dyDescent="0.35">
      <c r="A855" s="1">
        <v>37356</v>
      </c>
      <c r="B855">
        <v>98.04</v>
      </c>
    </row>
    <row r="856" spans="1:2" x14ac:dyDescent="0.35">
      <c r="A856" s="1">
        <v>37357</v>
      </c>
      <c r="B856">
        <v>98.05</v>
      </c>
    </row>
    <row r="857" spans="1:2" x14ac:dyDescent="0.35">
      <c r="A857" s="1">
        <v>37358</v>
      </c>
      <c r="B857">
        <v>98.1</v>
      </c>
    </row>
    <row r="858" spans="1:2" x14ac:dyDescent="0.35">
      <c r="A858" s="1">
        <v>37361</v>
      </c>
      <c r="B858">
        <v>98.13</v>
      </c>
    </row>
    <row r="859" spans="1:2" x14ac:dyDescent="0.35">
      <c r="A859" s="1">
        <v>37362</v>
      </c>
      <c r="B859">
        <v>98.1</v>
      </c>
    </row>
    <row r="860" spans="1:2" x14ac:dyDescent="0.35">
      <c r="A860" s="1">
        <v>37363</v>
      </c>
      <c r="B860">
        <v>98.16</v>
      </c>
    </row>
    <row r="861" spans="1:2" x14ac:dyDescent="0.35">
      <c r="A861" s="1">
        <v>37364</v>
      </c>
      <c r="B861">
        <v>98.19</v>
      </c>
    </row>
    <row r="862" spans="1:2" x14ac:dyDescent="0.35">
      <c r="A862" s="1">
        <v>37365</v>
      </c>
      <c r="B862">
        <v>98.18</v>
      </c>
    </row>
    <row r="863" spans="1:2" x14ac:dyDescent="0.35">
      <c r="A863" s="1">
        <v>37368</v>
      </c>
      <c r="B863">
        <v>98.2</v>
      </c>
    </row>
    <row r="864" spans="1:2" x14ac:dyDescent="0.35">
      <c r="A864" s="1">
        <v>37369</v>
      </c>
      <c r="B864">
        <v>98.2</v>
      </c>
    </row>
    <row r="865" spans="1:2" x14ac:dyDescent="0.35">
      <c r="A865" s="1">
        <v>37370</v>
      </c>
      <c r="B865">
        <v>98.22</v>
      </c>
    </row>
    <row r="866" spans="1:2" x14ac:dyDescent="0.35">
      <c r="A866" s="1">
        <v>37371</v>
      </c>
      <c r="B866">
        <v>98.23</v>
      </c>
    </row>
    <row r="867" spans="1:2" x14ac:dyDescent="0.35">
      <c r="A867" s="1">
        <v>37372</v>
      </c>
      <c r="B867">
        <v>98.24</v>
      </c>
    </row>
    <row r="868" spans="1:2" x14ac:dyDescent="0.35">
      <c r="A868" s="1">
        <v>37375</v>
      </c>
      <c r="B868">
        <v>98.24</v>
      </c>
    </row>
    <row r="869" spans="1:2" x14ac:dyDescent="0.35">
      <c r="A869" s="1">
        <v>37376</v>
      </c>
      <c r="B869">
        <v>98.24</v>
      </c>
    </row>
    <row r="870" spans="1:2" x14ac:dyDescent="0.35">
      <c r="A870" s="1">
        <v>37377</v>
      </c>
      <c r="B870">
        <v>98.24</v>
      </c>
    </row>
    <row r="871" spans="1:2" x14ac:dyDescent="0.35">
      <c r="A871" s="1">
        <v>37378</v>
      </c>
      <c r="B871">
        <v>98.21</v>
      </c>
    </row>
    <row r="872" spans="1:2" x14ac:dyDescent="0.35">
      <c r="A872" s="1">
        <v>37379</v>
      </c>
      <c r="B872">
        <v>98.28</v>
      </c>
    </row>
    <row r="873" spans="1:2" x14ac:dyDescent="0.35">
      <c r="A873" s="1">
        <v>37382</v>
      </c>
      <c r="B873">
        <v>98.27</v>
      </c>
    </row>
    <row r="874" spans="1:2" x14ac:dyDescent="0.35">
      <c r="A874" s="1">
        <v>37383</v>
      </c>
      <c r="B874">
        <v>98.29</v>
      </c>
    </row>
    <row r="875" spans="1:2" x14ac:dyDescent="0.35">
      <c r="A875" s="1">
        <v>37384</v>
      </c>
      <c r="B875">
        <v>98.23</v>
      </c>
    </row>
    <row r="876" spans="1:2" x14ac:dyDescent="0.35">
      <c r="A876" s="1">
        <v>37385</v>
      </c>
      <c r="B876">
        <v>98.25</v>
      </c>
    </row>
    <row r="877" spans="1:2" x14ac:dyDescent="0.35">
      <c r="A877" s="1">
        <v>37386</v>
      </c>
      <c r="B877">
        <v>98.25</v>
      </c>
    </row>
    <row r="878" spans="1:2" x14ac:dyDescent="0.35">
      <c r="A878" s="1">
        <v>37389</v>
      </c>
      <c r="B878">
        <v>98.25</v>
      </c>
    </row>
    <row r="879" spans="1:2" x14ac:dyDescent="0.35">
      <c r="A879" s="1">
        <v>37390</v>
      </c>
      <c r="B879">
        <v>98.22</v>
      </c>
    </row>
    <row r="880" spans="1:2" x14ac:dyDescent="0.35">
      <c r="A880" s="1">
        <v>37391</v>
      </c>
      <c r="B880">
        <v>98.22</v>
      </c>
    </row>
    <row r="881" spans="1:2" x14ac:dyDescent="0.35">
      <c r="A881" s="1">
        <v>37392</v>
      </c>
      <c r="B881">
        <v>98.24</v>
      </c>
    </row>
    <row r="882" spans="1:2" x14ac:dyDescent="0.35">
      <c r="A882" s="1">
        <v>37393</v>
      </c>
      <c r="B882">
        <v>98.22</v>
      </c>
    </row>
    <row r="883" spans="1:2" x14ac:dyDescent="0.35">
      <c r="A883" s="1">
        <v>37396</v>
      </c>
      <c r="B883">
        <v>98.24</v>
      </c>
    </row>
    <row r="884" spans="1:2" x14ac:dyDescent="0.35">
      <c r="A884" s="1">
        <v>37397</v>
      </c>
      <c r="B884">
        <v>98.25</v>
      </c>
    </row>
    <row r="885" spans="1:2" x14ac:dyDescent="0.35">
      <c r="A885" s="1">
        <v>37398</v>
      </c>
      <c r="B885">
        <v>98.28</v>
      </c>
    </row>
    <row r="886" spans="1:2" x14ac:dyDescent="0.35">
      <c r="A886" s="1">
        <v>37399</v>
      </c>
      <c r="B886">
        <v>98.27</v>
      </c>
    </row>
    <row r="887" spans="1:2" x14ac:dyDescent="0.35">
      <c r="A887" s="1">
        <v>37400</v>
      </c>
      <c r="B887">
        <v>98.27</v>
      </c>
    </row>
    <row r="888" spans="1:2" x14ac:dyDescent="0.35">
      <c r="A888" s="1">
        <v>37403</v>
      </c>
      <c r="B888">
        <v>98.27</v>
      </c>
    </row>
    <row r="889" spans="1:2" x14ac:dyDescent="0.35">
      <c r="A889" s="1">
        <v>37404</v>
      </c>
      <c r="B889">
        <v>98.26</v>
      </c>
    </row>
    <row r="890" spans="1:2" x14ac:dyDescent="0.35">
      <c r="A890" s="1">
        <v>37405</v>
      </c>
      <c r="B890">
        <v>98.26</v>
      </c>
    </row>
    <row r="891" spans="1:2" x14ac:dyDescent="0.35">
      <c r="A891" s="1">
        <v>37406</v>
      </c>
      <c r="B891">
        <v>98.27</v>
      </c>
    </row>
    <row r="892" spans="1:2" x14ac:dyDescent="0.35">
      <c r="A892" s="1">
        <v>37407</v>
      </c>
      <c r="B892">
        <v>98.27</v>
      </c>
    </row>
    <row r="893" spans="1:2" x14ac:dyDescent="0.35">
      <c r="A893" s="1">
        <v>37410</v>
      </c>
      <c r="B893">
        <v>98.28</v>
      </c>
    </row>
    <row r="894" spans="1:2" x14ac:dyDescent="0.35">
      <c r="A894" s="1">
        <v>37411</v>
      </c>
      <c r="B894">
        <v>98.28</v>
      </c>
    </row>
    <row r="895" spans="1:2" x14ac:dyDescent="0.35">
      <c r="A895" s="1">
        <v>37412</v>
      </c>
      <c r="B895">
        <v>98.28</v>
      </c>
    </row>
    <row r="896" spans="1:2" x14ac:dyDescent="0.35">
      <c r="A896" s="1">
        <v>37413</v>
      </c>
      <c r="B896">
        <v>98.28</v>
      </c>
    </row>
    <row r="897" spans="1:2" x14ac:dyDescent="0.35">
      <c r="A897" s="1">
        <v>37414</v>
      </c>
      <c r="B897">
        <v>98.29</v>
      </c>
    </row>
    <row r="898" spans="1:2" x14ac:dyDescent="0.35">
      <c r="A898" s="1">
        <v>37417</v>
      </c>
      <c r="B898">
        <v>98.29</v>
      </c>
    </row>
    <row r="899" spans="1:2" x14ac:dyDescent="0.35">
      <c r="A899" s="1">
        <v>37418</v>
      </c>
      <c r="B899">
        <v>98.29</v>
      </c>
    </row>
    <row r="900" spans="1:2" x14ac:dyDescent="0.35">
      <c r="A900" s="1">
        <v>37419</v>
      </c>
      <c r="B900">
        <v>98.31</v>
      </c>
    </row>
    <row r="901" spans="1:2" x14ac:dyDescent="0.35">
      <c r="A901" s="1">
        <v>37420</v>
      </c>
      <c r="B901">
        <v>98.32</v>
      </c>
    </row>
    <row r="902" spans="1:2" x14ac:dyDescent="0.35">
      <c r="A902" s="1">
        <v>37421</v>
      </c>
      <c r="B902">
        <v>98.3</v>
      </c>
    </row>
    <row r="903" spans="1:2" x14ac:dyDescent="0.35">
      <c r="A903" s="1">
        <v>37424</v>
      </c>
      <c r="B903">
        <v>98.3</v>
      </c>
    </row>
    <row r="904" spans="1:2" x14ac:dyDescent="0.35">
      <c r="A904" s="1">
        <v>37425</v>
      </c>
      <c r="B904">
        <v>98.17</v>
      </c>
    </row>
    <row r="905" spans="1:2" x14ac:dyDescent="0.35">
      <c r="A905" s="1">
        <v>37426</v>
      </c>
      <c r="B905">
        <v>98.21</v>
      </c>
    </row>
    <row r="906" spans="1:2" x14ac:dyDescent="0.35">
      <c r="A906" s="1">
        <v>37427</v>
      </c>
      <c r="B906">
        <v>98.18</v>
      </c>
    </row>
    <row r="907" spans="1:2" x14ac:dyDescent="0.35">
      <c r="A907" s="1">
        <v>37428</v>
      </c>
      <c r="B907">
        <v>98.2</v>
      </c>
    </row>
    <row r="908" spans="1:2" x14ac:dyDescent="0.35">
      <c r="A908" s="1">
        <v>37431</v>
      </c>
      <c r="B908">
        <v>98.2</v>
      </c>
    </row>
    <row r="909" spans="1:2" x14ac:dyDescent="0.35">
      <c r="A909" s="1">
        <v>37432</v>
      </c>
      <c r="B909">
        <v>98.21</v>
      </c>
    </row>
    <row r="910" spans="1:2" x14ac:dyDescent="0.35">
      <c r="A910" s="1">
        <v>37433</v>
      </c>
      <c r="B910">
        <v>98.29</v>
      </c>
    </row>
    <row r="911" spans="1:2" x14ac:dyDescent="0.35">
      <c r="A911" s="1">
        <v>37434</v>
      </c>
      <c r="B911">
        <v>98.26</v>
      </c>
    </row>
    <row r="912" spans="1:2" x14ac:dyDescent="0.35">
      <c r="A912" s="1">
        <v>37435</v>
      </c>
      <c r="B912">
        <v>98.26</v>
      </c>
    </row>
    <row r="913" spans="1:2" x14ac:dyDescent="0.35">
      <c r="A913" s="1">
        <v>37438</v>
      </c>
      <c r="B913">
        <v>98.26</v>
      </c>
    </row>
    <row r="914" spans="1:2" x14ac:dyDescent="0.35">
      <c r="A914" s="1">
        <v>37439</v>
      </c>
      <c r="B914">
        <v>98.27</v>
      </c>
    </row>
    <row r="915" spans="1:2" x14ac:dyDescent="0.35">
      <c r="A915" s="1">
        <v>37440</v>
      </c>
      <c r="B915">
        <v>98.28</v>
      </c>
    </row>
    <row r="916" spans="1:2" x14ac:dyDescent="0.35">
      <c r="A916" s="1">
        <v>37441</v>
      </c>
      <c r="B916">
        <v>98.28</v>
      </c>
    </row>
    <row r="917" spans="1:2" x14ac:dyDescent="0.35">
      <c r="A917" s="1">
        <v>37442</v>
      </c>
      <c r="B917">
        <v>98.28</v>
      </c>
    </row>
    <row r="918" spans="1:2" x14ac:dyDescent="0.35">
      <c r="A918" s="1">
        <v>37445</v>
      </c>
      <c r="B918">
        <v>98.28</v>
      </c>
    </row>
    <row r="919" spans="1:2" x14ac:dyDescent="0.35">
      <c r="A919" s="1">
        <v>37446</v>
      </c>
      <c r="B919">
        <v>98.29</v>
      </c>
    </row>
    <row r="920" spans="1:2" x14ac:dyDescent="0.35">
      <c r="A920" s="1">
        <v>37447</v>
      </c>
      <c r="B920">
        <v>98.29</v>
      </c>
    </row>
    <row r="921" spans="1:2" x14ac:dyDescent="0.35">
      <c r="A921" s="1">
        <v>37448</v>
      </c>
      <c r="B921">
        <v>98.29</v>
      </c>
    </row>
    <row r="922" spans="1:2" x14ac:dyDescent="0.35">
      <c r="A922" s="1">
        <v>37449</v>
      </c>
      <c r="B922">
        <v>98.31</v>
      </c>
    </row>
    <row r="923" spans="1:2" x14ac:dyDescent="0.35">
      <c r="A923" s="1">
        <v>37452</v>
      </c>
      <c r="B923">
        <v>98.35</v>
      </c>
    </row>
    <row r="924" spans="1:2" x14ac:dyDescent="0.35">
      <c r="A924" s="1">
        <v>37453</v>
      </c>
      <c r="B924">
        <v>98.35</v>
      </c>
    </row>
    <row r="925" spans="1:2" x14ac:dyDescent="0.35">
      <c r="A925" s="1">
        <v>37454</v>
      </c>
      <c r="B925">
        <v>98.33</v>
      </c>
    </row>
    <row r="926" spans="1:2" x14ac:dyDescent="0.35">
      <c r="A926" s="1">
        <v>37455</v>
      </c>
      <c r="B926">
        <v>98.33</v>
      </c>
    </row>
    <row r="927" spans="1:2" x14ac:dyDescent="0.35">
      <c r="A927" s="1">
        <v>37456</v>
      </c>
      <c r="B927">
        <v>98.33</v>
      </c>
    </row>
    <row r="928" spans="1:2" x14ac:dyDescent="0.35">
      <c r="A928" s="1">
        <v>37459</v>
      </c>
      <c r="B928">
        <v>98.38</v>
      </c>
    </row>
    <row r="929" spans="1:2" x14ac:dyDescent="0.35">
      <c r="A929" s="1">
        <v>37460</v>
      </c>
      <c r="B929">
        <v>98.39</v>
      </c>
    </row>
    <row r="930" spans="1:2" x14ac:dyDescent="0.35">
      <c r="A930" s="1">
        <v>37461</v>
      </c>
      <c r="B930">
        <v>98.39</v>
      </c>
    </row>
    <row r="931" spans="1:2" x14ac:dyDescent="0.35">
      <c r="A931" s="1">
        <v>37462</v>
      </c>
      <c r="B931">
        <v>98.44</v>
      </c>
    </row>
    <row r="932" spans="1:2" x14ac:dyDescent="0.35">
      <c r="A932" s="1">
        <v>37463</v>
      </c>
      <c r="B932">
        <v>98.43</v>
      </c>
    </row>
    <row r="933" spans="1:2" x14ac:dyDescent="0.35">
      <c r="A933" s="1">
        <v>37466</v>
      </c>
      <c r="B933">
        <v>98.35</v>
      </c>
    </row>
    <row r="934" spans="1:2" x14ac:dyDescent="0.35">
      <c r="A934" s="1">
        <v>37467</v>
      </c>
      <c r="B934">
        <v>98.35</v>
      </c>
    </row>
    <row r="935" spans="1:2" x14ac:dyDescent="0.35">
      <c r="A935" s="1">
        <v>37468</v>
      </c>
      <c r="B935">
        <v>98.38</v>
      </c>
    </row>
    <row r="936" spans="1:2" x14ac:dyDescent="0.35">
      <c r="A936" s="1">
        <v>37469</v>
      </c>
      <c r="B936">
        <v>98.41</v>
      </c>
    </row>
    <row r="937" spans="1:2" x14ac:dyDescent="0.35">
      <c r="A937" s="1">
        <v>37470</v>
      </c>
      <c r="B937">
        <v>98.49</v>
      </c>
    </row>
    <row r="938" spans="1:2" x14ac:dyDescent="0.35">
      <c r="A938" s="1">
        <v>37473</v>
      </c>
      <c r="B938">
        <v>98.5</v>
      </c>
    </row>
    <row r="939" spans="1:2" x14ac:dyDescent="0.35">
      <c r="A939" s="1">
        <v>37474</v>
      </c>
      <c r="B939">
        <v>98.47</v>
      </c>
    </row>
    <row r="940" spans="1:2" x14ac:dyDescent="0.35">
      <c r="A940" s="1">
        <v>37475</v>
      </c>
      <c r="B940">
        <v>98.53</v>
      </c>
    </row>
    <row r="941" spans="1:2" x14ac:dyDescent="0.35">
      <c r="A941" s="1">
        <v>37476</v>
      </c>
      <c r="B941">
        <v>98.51</v>
      </c>
    </row>
    <row r="942" spans="1:2" x14ac:dyDescent="0.35">
      <c r="A942" s="1">
        <v>37477</v>
      </c>
      <c r="B942">
        <v>98.49</v>
      </c>
    </row>
    <row r="943" spans="1:2" x14ac:dyDescent="0.35">
      <c r="A943" s="1">
        <v>37480</v>
      </c>
      <c r="B943">
        <v>98.41</v>
      </c>
    </row>
    <row r="944" spans="1:2" x14ac:dyDescent="0.35">
      <c r="A944" s="1">
        <v>37481</v>
      </c>
      <c r="B944">
        <v>98.44</v>
      </c>
    </row>
    <row r="945" spans="1:2" x14ac:dyDescent="0.35">
      <c r="A945" s="1">
        <v>37482</v>
      </c>
      <c r="B945">
        <v>98.43</v>
      </c>
    </row>
    <row r="946" spans="1:2" x14ac:dyDescent="0.35">
      <c r="A946" s="1">
        <v>37483</v>
      </c>
      <c r="B946">
        <v>98.43</v>
      </c>
    </row>
    <row r="947" spans="1:2" x14ac:dyDescent="0.35">
      <c r="A947" s="1">
        <v>37484</v>
      </c>
      <c r="B947">
        <v>98.43</v>
      </c>
    </row>
    <row r="948" spans="1:2" x14ac:dyDescent="0.35">
      <c r="A948" s="1">
        <v>37487</v>
      </c>
      <c r="B948">
        <v>98.39</v>
      </c>
    </row>
    <row r="949" spans="1:2" x14ac:dyDescent="0.35">
      <c r="A949" s="1">
        <v>37488</v>
      </c>
      <c r="B949">
        <v>98.44</v>
      </c>
    </row>
    <row r="950" spans="1:2" x14ac:dyDescent="0.35">
      <c r="A950" s="1">
        <v>37489</v>
      </c>
      <c r="B950">
        <v>98.44</v>
      </c>
    </row>
    <row r="951" spans="1:2" x14ac:dyDescent="0.35">
      <c r="A951" s="1">
        <v>37490</v>
      </c>
      <c r="B951">
        <v>98.43</v>
      </c>
    </row>
    <row r="952" spans="1:2" x14ac:dyDescent="0.35">
      <c r="A952" s="1">
        <v>37491</v>
      </c>
      <c r="B952">
        <v>98.42</v>
      </c>
    </row>
    <row r="953" spans="1:2" x14ac:dyDescent="0.35">
      <c r="A953" s="1">
        <v>37494</v>
      </c>
      <c r="B953">
        <v>98.42</v>
      </c>
    </row>
    <row r="954" spans="1:2" x14ac:dyDescent="0.35">
      <c r="A954" s="1">
        <v>37495</v>
      </c>
      <c r="B954">
        <v>98.38</v>
      </c>
    </row>
    <row r="955" spans="1:2" x14ac:dyDescent="0.35">
      <c r="A955" s="1">
        <v>37496</v>
      </c>
      <c r="B955">
        <v>98.38</v>
      </c>
    </row>
    <row r="956" spans="1:2" x14ac:dyDescent="0.35">
      <c r="A956" s="1">
        <v>37497</v>
      </c>
      <c r="B956">
        <v>98.38</v>
      </c>
    </row>
    <row r="957" spans="1:2" x14ac:dyDescent="0.35">
      <c r="A957" s="1">
        <v>37498</v>
      </c>
      <c r="B957">
        <v>98.36</v>
      </c>
    </row>
    <row r="958" spans="1:2" x14ac:dyDescent="0.35">
      <c r="A958" s="1">
        <v>37501</v>
      </c>
      <c r="B958">
        <v>98.36</v>
      </c>
    </row>
    <row r="959" spans="1:2" x14ac:dyDescent="0.35">
      <c r="A959" s="1">
        <v>37502</v>
      </c>
      <c r="B959">
        <v>98.4</v>
      </c>
    </row>
    <row r="960" spans="1:2" x14ac:dyDescent="0.35">
      <c r="A960" s="1">
        <v>37503</v>
      </c>
      <c r="B960">
        <v>98.4</v>
      </c>
    </row>
    <row r="961" spans="1:2" x14ac:dyDescent="0.35">
      <c r="A961" s="1">
        <v>37504</v>
      </c>
      <c r="B961">
        <v>98.42</v>
      </c>
    </row>
    <row r="962" spans="1:2" x14ac:dyDescent="0.35">
      <c r="A962" s="1">
        <v>37505</v>
      </c>
      <c r="B962">
        <v>98.38</v>
      </c>
    </row>
    <row r="963" spans="1:2" x14ac:dyDescent="0.35">
      <c r="A963" s="1">
        <v>37508</v>
      </c>
      <c r="B963">
        <v>98.35</v>
      </c>
    </row>
    <row r="964" spans="1:2" x14ac:dyDescent="0.35">
      <c r="A964" s="1">
        <v>37509</v>
      </c>
      <c r="B964">
        <v>98.35</v>
      </c>
    </row>
    <row r="965" spans="1:2" x14ac:dyDescent="0.35">
      <c r="A965" s="1">
        <v>37510</v>
      </c>
      <c r="B965">
        <v>98.34</v>
      </c>
    </row>
    <row r="966" spans="1:2" x14ac:dyDescent="0.35">
      <c r="A966" s="1">
        <v>37511</v>
      </c>
      <c r="B966">
        <v>98.34</v>
      </c>
    </row>
    <row r="967" spans="1:2" x14ac:dyDescent="0.35">
      <c r="A967" s="1">
        <v>37512</v>
      </c>
      <c r="B967">
        <v>98.34</v>
      </c>
    </row>
    <row r="968" spans="1:2" x14ac:dyDescent="0.35">
      <c r="A968" s="1">
        <v>37515</v>
      </c>
      <c r="B968">
        <v>98.34</v>
      </c>
    </row>
    <row r="969" spans="1:2" x14ac:dyDescent="0.35">
      <c r="A969" s="1">
        <v>37516</v>
      </c>
      <c r="B969">
        <v>98.46</v>
      </c>
    </row>
    <row r="970" spans="1:2" x14ac:dyDescent="0.35">
      <c r="A970" s="1">
        <v>37517</v>
      </c>
      <c r="B970">
        <v>98.47</v>
      </c>
    </row>
    <row r="971" spans="1:2" x14ac:dyDescent="0.35">
      <c r="A971" s="1">
        <v>37518</v>
      </c>
      <c r="B971">
        <v>98.53</v>
      </c>
    </row>
    <row r="972" spans="1:2" x14ac:dyDescent="0.35">
      <c r="A972" s="1">
        <v>37519</v>
      </c>
      <c r="B972">
        <v>98.57</v>
      </c>
    </row>
    <row r="973" spans="1:2" x14ac:dyDescent="0.35">
      <c r="A973" s="1">
        <v>37522</v>
      </c>
      <c r="B973">
        <v>98.57</v>
      </c>
    </row>
    <row r="974" spans="1:2" x14ac:dyDescent="0.35">
      <c r="A974" s="1">
        <v>37523</v>
      </c>
      <c r="B974">
        <v>98.59</v>
      </c>
    </row>
    <row r="975" spans="1:2" x14ac:dyDescent="0.35">
      <c r="A975" s="1">
        <v>37524</v>
      </c>
      <c r="B975">
        <v>98.57</v>
      </c>
    </row>
    <row r="976" spans="1:2" x14ac:dyDescent="0.35">
      <c r="A976" s="1">
        <v>37525</v>
      </c>
      <c r="B976">
        <v>98.57</v>
      </c>
    </row>
    <row r="977" spans="1:2" x14ac:dyDescent="0.35">
      <c r="A977" s="1">
        <v>37526</v>
      </c>
      <c r="B977">
        <v>98.62</v>
      </c>
    </row>
    <row r="978" spans="1:2" x14ac:dyDescent="0.35">
      <c r="A978" s="1">
        <v>37529</v>
      </c>
      <c r="B978">
        <v>98.66</v>
      </c>
    </row>
    <row r="979" spans="1:2" x14ac:dyDescent="0.35">
      <c r="A979" s="1">
        <v>37530</v>
      </c>
      <c r="B979">
        <v>98.65</v>
      </c>
    </row>
    <row r="980" spans="1:2" x14ac:dyDescent="0.35">
      <c r="A980" s="1">
        <v>37531</v>
      </c>
      <c r="B980">
        <v>98.65</v>
      </c>
    </row>
    <row r="981" spans="1:2" x14ac:dyDescent="0.35">
      <c r="A981" s="1">
        <v>37532</v>
      </c>
      <c r="B981">
        <v>98.66</v>
      </c>
    </row>
    <row r="982" spans="1:2" x14ac:dyDescent="0.35">
      <c r="A982" s="1">
        <v>37533</v>
      </c>
      <c r="B982">
        <v>98.6</v>
      </c>
    </row>
    <row r="983" spans="1:2" x14ac:dyDescent="0.35">
      <c r="A983" s="1">
        <v>37536</v>
      </c>
      <c r="B983">
        <v>98.6</v>
      </c>
    </row>
    <row r="984" spans="1:2" x14ac:dyDescent="0.35">
      <c r="A984" s="1">
        <v>37537</v>
      </c>
      <c r="B984">
        <v>98.56</v>
      </c>
    </row>
    <row r="985" spans="1:2" x14ac:dyDescent="0.35">
      <c r="A985" s="1">
        <v>37538</v>
      </c>
      <c r="B985">
        <v>98.58</v>
      </c>
    </row>
    <row r="986" spans="1:2" x14ac:dyDescent="0.35">
      <c r="A986" s="1">
        <v>37539</v>
      </c>
      <c r="B986">
        <v>98.58</v>
      </c>
    </row>
    <row r="987" spans="1:2" x14ac:dyDescent="0.35">
      <c r="A987" s="1">
        <v>37540</v>
      </c>
      <c r="B987">
        <v>98.53</v>
      </c>
    </row>
    <row r="988" spans="1:2" x14ac:dyDescent="0.35">
      <c r="A988" s="1">
        <v>37543</v>
      </c>
      <c r="B988">
        <v>98.53</v>
      </c>
    </row>
    <row r="989" spans="1:2" x14ac:dyDescent="0.35">
      <c r="A989" s="1">
        <v>37544</v>
      </c>
      <c r="B989">
        <v>98.42</v>
      </c>
    </row>
    <row r="990" spans="1:2" x14ac:dyDescent="0.35">
      <c r="A990" s="1">
        <v>37545</v>
      </c>
      <c r="B990">
        <v>98.43</v>
      </c>
    </row>
    <row r="991" spans="1:2" x14ac:dyDescent="0.35">
      <c r="A991" s="1">
        <v>37546</v>
      </c>
      <c r="B991">
        <v>98.44</v>
      </c>
    </row>
    <row r="992" spans="1:2" x14ac:dyDescent="0.35">
      <c r="A992" s="1">
        <v>37547</v>
      </c>
      <c r="B992">
        <v>98.43</v>
      </c>
    </row>
    <row r="993" spans="1:2" x14ac:dyDescent="0.35">
      <c r="A993" s="1">
        <v>37550</v>
      </c>
      <c r="B993">
        <v>98.4</v>
      </c>
    </row>
    <row r="994" spans="1:2" x14ac:dyDescent="0.35">
      <c r="A994" s="1">
        <v>37551</v>
      </c>
      <c r="B994">
        <v>98.4</v>
      </c>
    </row>
    <row r="995" spans="1:2" x14ac:dyDescent="0.35">
      <c r="A995" s="1">
        <v>37552</v>
      </c>
      <c r="B995">
        <v>98.45</v>
      </c>
    </row>
    <row r="996" spans="1:2" x14ac:dyDescent="0.35">
      <c r="A996" s="1">
        <v>37553</v>
      </c>
      <c r="B996">
        <v>98.46</v>
      </c>
    </row>
    <row r="997" spans="1:2" x14ac:dyDescent="0.35">
      <c r="A997" s="1">
        <v>37554</v>
      </c>
      <c r="B997">
        <v>98.5</v>
      </c>
    </row>
    <row r="998" spans="1:2" x14ac:dyDescent="0.35">
      <c r="A998" s="1">
        <v>37557</v>
      </c>
      <c r="B998">
        <v>98.6</v>
      </c>
    </row>
    <row r="999" spans="1:2" x14ac:dyDescent="0.35">
      <c r="A999" s="1">
        <v>37558</v>
      </c>
      <c r="B999">
        <v>98.68</v>
      </c>
    </row>
    <row r="1000" spans="1:2" x14ac:dyDescent="0.35">
      <c r="A1000" s="1">
        <v>37559</v>
      </c>
      <c r="B1000">
        <v>98.67</v>
      </c>
    </row>
    <row r="1001" spans="1:2" x14ac:dyDescent="0.35">
      <c r="A1001" s="1">
        <v>37560</v>
      </c>
      <c r="B1001">
        <v>98.69</v>
      </c>
    </row>
    <row r="1002" spans="1:2" x14ac:dyDescent="0.35">
      <c r="A1002" s="1">
        <v>37561</v>
      </c>
      <c r="B1002">
        <v>98.7</v>
      </c>
    </row>
    <row r="1003" spans="1:2" x14ac:dyDescent="0.35">
      <c r="A1003" s="1">
        <v>37564</v>
      </c>
      <c r="B1003">
        <v>98.68</v>
      </c>
    </row>
    <row r="1004" spans="1:2" x14ac:dyDescent="0.35">
      <c r="A1004" s="1">
        <v>37565</v>
      </c>
      <c r="B1004">
        <v>98.7</v>
      </c>
    </row>
    <row r="1005" spans="1:2" x14ac:dyDescent="0.35">
      <c r="A1005" s="1">
        <v>37566</v>
      </c>
      <c r="B1005">
        <v>98.82</v>
      </c>
    </row>
    <row r="1006" spans="1:2" x14ac:dyDescent="0.35">
      <c r="A1006" s="1">
        <v>37567</v>
      </c>
      <c r="B1006">
        <v>98.81</v>
      </c>
    </row>
    <row r="1007" spans="1:2" x14ac:dyDescent="0.35">
      <c r="A1007" s="1">
        <v>37568</v>
      </c>
      <c r="B1007">
        <v>98.82</v>
      </c>
    </row>
    <row r="1008" spans="1:2" x14ac:dyDescent="0.35">
      <c r="A1008" s="1">
        <v>37571</v>
      </c>
      <c r="B1008">
        <v>98.82</v>
      </c>
    </row>
    <row r="1009" spans="1:2" x14ac:dyDescent="0.35">
      <c r="A1009" s="1">
        <v>37572</v>
      </c>
      <c r="B1009">
        <v>98.8</v>
      </c>
    </row>
    <row r="1010" spans="1:2" x14ac:dyDescent="0.35">
      <c r="A1010" s="1">
        <v>37573</v>
      </c>
      <c r="B1010">
        <v>98.79</v>
      </c>
    </row>
    <row r="1011" spans="1:2" x14ac:dyDescent="0.35">
      <c r="A1011" s="1">
        <v>37574</v>
      </c>
      <c r="B1011">
        <v>98.79</v>
      </c>
    </row>
    <row r="1012" spans="1:2" x14ac:dyDescent="0.35">
      <c r="A1012" s="1">
        <v>37575</v>
      </c>
      <c r="B1012">
        <v>98.79</v>
      </c>
    </row>
    <row r="1013" spans="1:2" x14ac:dyDescent="0.35">
      <c r="A1013" s="1">
        <v>37578</v>
      </c>
      <c r="B1013">
        <v>98.79</v>
      </c>
    </row>
    <row r="1014" spans="1:2" x14ac:dyDescent="0.35">
      <c r="A1014" s="1">
        <v>37579</v>
      </c>
      <c r="B1014">
        <v>98.79</v>
      </c>
    </row>
    <row r="1015" spans="1:2" x14ac:dyDescent="0.35">
      <c r="A1015" s="1">
        <v>37580</v>
      </c>
      <c r="B1015">
        <v>98.79</v>
      </c>
    </row>
    <row r="1016" spans="1:2" x14ac:dyDescent="0.35">
      <c r="A1016" s="1">
        <v>37581</v>
      </c>
      <c r="B1016">
        <v>98.78</v>
      </c>
    </row>
    <row r="1017" spans="1:2" x14ac:dyDescent="0.35">
      <c r="A1017" s="1">
        <v>37582</v>
      </c>
      <c r="B1017">
        <v>98.78</v>
      </c>
    </row>
    <row r="1018" spans="1:2" x14ac:dyDescent="0.35">
      <c r="A1018" s="1">
        <v>37585</v>
      </c>
      <c r="B1018">
        <v>98.78</v>
      </c>
    </row>
    <row r="1019" spans="1:2" x14ac:dyDescent="0.35">
      <c r="A1019" s="1">
        <v>37586</v>
      </c>
      <c r="B1019">
        <v>98.78</v>
      </c>
    </row>
    <row r="1020" spans="1:2" x14ac:dyDescent="0.35">
      <c r="A1020" s="1">
        <v>37587</v>
      </c>
      <c r="B1020">
        <v>98.78</v>
      </c>
    </row>
    <row r="1021" spans="1:2" x14ac:dyDescent="0.35">
      <c r="A1021" s="1">
        <v>37588</v>
      </c>
      <c r="B1021">
        <v>98.78</v>
      </c>
    </row>
    <row r="1022" spans="1:2" x14ac:dyDescent="0.35">
      <c r="A1022" s="1">
        <v>37589</v>
      </c>
      <c r="B1022">
        <v>98.78</v>
      </c>
    </row>
    <row r="1023" spans="1:2" x14ac:dyDescent="0.35">
      <c r="A1023" s="1">
        <v>37592</v>
      </c>
      <c r="B1023">
        <v>98.78</v>
      </c>
    </row>
    <row r="1024" spans="1:2" x14ac:dyDescent="0.35">
      <c r="A1024" s="1">
        <v>37593</v>
      </c>
      <c r="B1024">
        <v>98.78</v>
      </c>
    </row>
    <row r="1025" spans="1:2" x14ac:dyDescent="0.35">
      <c r="A1025" s="1">
        <v>37594</v>
      </c>
      <c r="B1025">
        <v>98.78</v>
      </c>
    </row>
    <row r="1026" spans="1:2" x14ac:dyDescent="0.35">
      <c r="A1026" s="1">
        <v>37595</v>
      </c>
      <c r="B1026">
        <v>98.78</v>
      </c>
    </row>
    <row r="1027" spans="1:2" x14ac:dyDescent="0.35">
      <c r="A1027" s="1">
        <v>37596</v>
      </c>
      <c r="B1027">
        <v>98.79</v>
      </c>
    </row>
    <row r="1028" spans="1:2" x14ac:dyDescent="0.35">
      <c r="A1028" s="1">
        <v>37599</v>
      </c>
      <c r="B1028">
        <v>98.79</v>
      </c>
    </row>
    <row r="1029" spans="1:2" x14ac:dyDescent="0.35">
      <c r="A1029" s="1">
        <v>37600</v>
      </c>
      <c r="B1029">
        <v>98.79</v>
      </c>
    </row>
    <row r="1030" spans="1:2" x14ac:dyDescent="0.35">
      <c r="A1030" s="1">
        <v>37601</v>
      </c>
      <c r="B1030">
        <v>98.79</v>
      </c>
    </row>
    <row r="1031" spans="1:2" x14ac:dyDescent="0.35">
      <c r="A1031" s="1">
        <v>37602</v>
      </c>
      <c r="B1031">
        <v>98.79</v>
      </c>
    </row>
    <row r="1032" spans="1:2" x14ac:dyDescent="0.35">
      <c r="A1032" s="1">
        <v>37603</v>
      </c>
      <c r="B1032">
        <v>98.8</v>
      </c>
    </row>
    <row r="1033" spans="1:2" x14ac:dyDescent="0.35">
      <c r="A1033" s="1">
        <v>37606</v>
      </c>
      <c r="B1033">
        <v>98.8</v>
      </c>
    </row>
    <row r="1034" spans="1:2" x14ac:dyDescent="0.35">
      <c r="A1034" s="1">
        <v>37607</v>
      </c>
      <c r="B1034">
        <v>98.85</v>
      </c>
    </row>
    <row r="1035" spans="1:2" x14ac:dyDescent="0.35">
      <c r="A1035" s="1">
        <v>37608</v>
      </c>
      <c r="B1035">
        <v>98.86</v>
      </c>
    </row>
    <row r="1036" spans="1:2" x14ac:dyDescent="0.35">
      <c r="A1036" s="1">
        <v>37609</v>
      </c>
      <c r="B1036">
        <v>98.87</v>
      </c>
    </row>
    <row r="1037" spans="1:2" x14ac:dyDescent="0.35">
      <c r="A1037" s="1">
        <v>37610</v>
      </c>
      <c r="B1037">
        <v>98.87</v>
      </c>
    </row>
    <row r="1038" spans="1:2" x14ac:dyDescent="0.35">
      <c r="A1038" s="1">
        <v>37613</v>
      </c>
      <c r="B1038">
        <v>98.87</v>
      </c>
    </row>
    <row r="1039" spans="1:2" x14ac:dyDescent="0.35">
      <c r="A1039" s="1">
        <v>37614</v>
      </c>
      <c r="B1039">
        <v>98.88</v>
      </c>
    </row>
    <row r="1040" spans="1:2" x14ac:dyDescent="0.35">
      <c r="A1040" s="1">
        <v>37615</v>
      </c>
      <c r="B1040">
        <v>98.88</v>
      </c>
    </row>
    <row r="1041" spans="1:2" x14ac:dyDescent="0.35">
      <c r="A1041" s="1">
        <v>37616</v>
      </c>
      <c r="B1041">
        <v>98.89</v>
      </c>
    </row>
    <row r="1042" spans="1:2" x14ac:dyDescent="0.35">
      <c r="A1042" s="1">
        <v>37617</v>
      </c>
      <c r="B1042">
        <v>98.94</v>
      </c>
    </row>
    <row r="1043" spans="1:2" x14ac:dyDescent="0.35">
      <c r="A1043" s="1">
        <v>37620</v>
      </c>
      <c r="B1043">
        <v>98.94</v>
      </c>
    </row>
    <row r="1044" spans="1:2" x14ac:dyDescent="0.35">
      <c r="A1044" s="1">
        <v>37621</v>
      </c>
      <c r="B1044">
        <v>98.94</v>
      </c>
    </row>
    <row r="1045" spans="1:2" x14ac:dyDescent="0.35">
      <c r="A1045" s="1">
        <v>37622</v>
      </c>
      <c r="B1045">
        <v>98.94</v>
      </c>
    </row>
    <row r="1046" spans="1:2" x14ac:dyDescent="0.35">
      <c r="A1046" s="1">
        <v>37623</v>
      </c>
      <c r="B1046">
        <v>98.89</v>
      </c>
    </row>
    <row r="1047" spans="1:2" x14ac:dyDescent="0.35">
      <c r="A1047" s="1">
        <v>37624</v>
      </c>
      <c r="B1047">
        <v>98.89</v>
      </c>
    </row>
    <row r="1048" spans="1:2" x14ac:dyDescent="0.35">
      <c r="A1048" s="1">
        <v>37627</v>
      </c>
      <c r="B1048">
        <v>98.88</v>
      </c>
    </row>
    <row r="1049" spans="1:2" x14ac:dyDescent="0.35">
      <c r="A1049" s="1">
        <v>37628</v>
      </c>
      <c r="B1049">
        <v>98.88</v>
      </c>
    </row>
    <row r="1050" spans="1:2" x14ac:dyDescent="0.35">
      <c r="A1050" s="1">
        <v>37629</v>
      </c>
      <c r="B1050">
        <v>98.89</v>
      </c>
    </row>
    <row r="1051" spans="1:2" x14ac:dyDescent="0.35">
      <c r="A1051" s="1">
        <v>37630</v>
      </c>
      <c r="B1051">
        <v>98.88</v>
      </c>
    </row>
    <row r="1052" spans="1:2" x14ac:dyDescent="0.35">
      <c r="A1052" s="1">
        <v>37631</v>
      </c>
      <c r="B1052">
        <v>98.88</v>
      </c>
    </row>
    <row r="1053" spans="1:2" x14ac:dyDescent="0.35">
      <c r="A1053" s="1">
        <v>37634</v>
      </c>
      <c r="B1053">
        <v>98.88</v>
      </c>
    </row>
    <row r="1054" spans="1:2" x14ac:dyDescent="0.35">
      <c r="A1054" s="1">
        <v>37635</v>
      </c>
      <c r="B1054">
        <v>98.88</v>
      </c>
    </row>
    <row r="1055" spans="1:2" x14ac:dyDescent="0.35">
      <c r="A1055" s="1">
        <v>37636</v>
      </c>
      <c r="B1055">
        <v>98.89</v>
      </c>
    </row>
    <row r="1056" spans="1:2" x14ac:dyDescent="0.35">
      <c r="A1056" s="1">
        <v>37637</v>
      </c>
      <c r="B1056">
        <v>98.89</v>
      </c>
    </row>
    <row r="1057" spans="1:2" x14ac:dyDescent="0.35">
      <c r="A1057" s="1">
        <v>37638</v>
      </c>
      <c r="B1057">
        <v>98.91</v>
      </c>
    </row>
    <row r="1058" spans="1:2" x14ac:dyDescent="0.35">
      <c r="A1058" s="1">
        <v>37641</v>
      </c>
      <c r="B1058">
        <v>98.91</v>
      </c>
    </row>
    <row r="1059" spans="1:2" x14ac:dyDescent="0.35">
      <c r="A1059" s="1">
        <v>37642</v>
      </c>
      <c r="B1059">
        <v>98.92</v>
      </c>
    </row>
    <row r="1060" spans="1:2" x14ac:dyDescent="0.35">
      <c r="A1060" s="1">
        <v>37643</v>
      </c>
      <c r="B1060">
        <v>98.93</v>
      </c>
    </row>
    <row r="1061" spans="1:2" x14ac:dyDescent="0.35">
      <c r="A1061" s="1">
        <v>37644</v>
      </c>
      <c r="B1061">
        <v>98.89</v>
      </c>
    </row>
    <row r="1062" spans="1:2" x14ac:dyDescent="0.35">
      <c r="A1062" s="1">
        <v>37645</v>
      </c>
      <c r="B1062">
        <v>98.9</v>
      </c>
    </row>
    <row r="1063" spans="1:2" x14ac:dyDescent="0.35">
      <c r="A1063" s="1">
        <v>37648</v>
      </c>
      <c r="B1063">
        <v>98.9</v>
      </c>
    </row>
    <row r="1064" spans="1:2" x14ac:dyDescent="0.35">
      <c r="A1064" s="1">
        <v>37649</v>
      </c>
      <c r="B1064">
        <v>98.89</v>
      </c>
    </row>
    <row r="1065" spans="1:2" x14ac:dyDescent="0.35">
      <c r="A1065" s="1">
        <v>37650</v>
      </c>
      <c r="B1065">
        <v>98.86</v>
      </c>
    </row>
    <row r="1066" spans="1:2" x14ac:dyDescent="0.35">
      <c r="A1066" s="1">
        <v>37651</v>
      </c>
      <c r="B1066">
        <v>98.86</v>
      </c>
    </row>
    <row r="1067" spans="1:2" x14ac:dyDescent="0.35">
      <c r="A1067" s="1">
        <v>37652</v>
      </c>
      <c r="B1067">
        <v>98.86</v>
      </c>
    </row>
    <row r="1068" spans="1:2" x14ac:dyDescent="0.35">
      <c r="A1068" s="1">
        <v>37655</v>
      </c>
      <c r="B1068">
        <v>98.86</v>
      </c>
    </row>
    <row r="1069" spans="1:2" x14ac:dyDescent="0.35">
      <c r="A1069" s="1">
        <v>37656</v>
      </c>
      <c r="B1069">
        <v>98.87</v>
      </c>
    </row>
    <row r="1070" spans="1:2" x14ac:dyDescent="0.35">
      <c r="A1070" s="1">
        <v>37657</v>
      </c>
      <c r="B1070">
        <v>98.87</v>
      </c>
    </row>
    <row r="1071" spans="1:2" x14ac:dyDescent="0.35">
      <c r="A1071" s="1">
        <v>37658</v>
      </c>
      <c r="B1071">
        <v>98.89</v>
      </c>
    </row>
    <row r="1072" spans="1:2" x14ac:dyDescent="0.35">
      <c r="A1072" s="1">
        <v>37659</v>
      </c>
      <c r="B1072">
        <v>98.89</v>
      </c>
    </row>
    <row r="1073" spans="1:2" x14ac:dyDescent="0.35">
      <c r="A1073" s="1">
        <v>37662</v>
      </c>
      <c r="B1073">
        <v>98.87</v>
      </c>
    </row>
    <row r="1074" spans="1:2" x14ac:dyDescent="0.35">
      <c r="A1074" s="1">
        <v>37663</v>
      </c>
      <c r="B1074">
        <v>98.87</v>
      </c>
    </row>
    <row r="1075" spans="1:2" x14ac:dyDescent="0.35">
      <c r="A1075" s="1">
        <v>37664</v>
      </c>
      <c r="B1075">
        <v>98.88</v>
      </c>
    </row>
    <row r="1076" spans="1:2" x14ac:dyDescent="0.35">
      <c r="A1076" s="1">
        <v>37665</v>
      </c>
      <c r="B1076">
        <v>98.88</v>
      </c>
    </row>
    <row r="1077" spans="1:2" x14ac:dyDescent="0.35">
      <c r="A1077" s="1">
        <v>37666</v>
      </c>
      <c r="B1077">
        <v>98.88</v>
      </c>
    </row>
    <row r="1078" spans="1:2" x14ac:dyDescent="0.35">
      <c r="A1078" s="1">
        <v>37669</v>
      </c>
      <c r="B1078">
        <v>98.88</v>
      </c>
    </row>
    <row r="1079" spans="1:2" x14ac:dyDescent="0.35">
      <c r="A1079" s="1">
        <v>37670</v>
      </c>
      <c r="B1079">
        <v>98.87</v>
      </c>
    </row>
    <row r="1080" spans="1:2" x14ac:dyDescent="0.35">
      <c r="A1080" s="1">
        <v>37671</v>
      </c>
      <c r="B1080">
        <v>98.86</v>
      </c>
    </row>
    <row r="1081" spans="1:2" x14ac:dyDescent="0.35">
      <c r="A1081" s="1">
        <v>37672</v>
      </c>
      <c r="B1081">
        <v>98.86</v>
      </c>
    </row>
    <row r="1082" spans="1:2" x14ac:dyDescent="0.35">
      <c r="A1082" s="1">
        <v>37673</v>
      </c>
      <c r="B1082">
        <v>98.86</v>
      </c>
    </row>
    <row r="1083" spans="1:2" x14ac:dyDescent="0.35">
      <c r="A1083" s="1">
        <v>37676</v>
      </c>
      <c r="B1083">
        <v>98.85</v>
      </c>
    </row>
    <row r="1084" spans="1:2" x14ac:dyDescent="0.35">
      <c r="A1084" s="1">
        <v>37677</v>
      </c>
      <c r="B1084">
        <v>98.86</v>
      </c>
    </row>
    <row r="1085" spans="1:2" x14ac:dyDescent="0.35">
      <c r="A1085" s="1">
        <v>37678</v>
      </c>
      <c r="B1085">
        <v>98.84</v>
      </c>
    </row>
    <row r="1086" spans="1:2" x14ac:dyDescent="0.35">
      <c r="A1086" s="1">
        <v>37679</v>
      </c>
      <c r="B1086">
        <v>98.84</v>
      </c>
    </row>
    <row r="1087" spans="1:2" x14ac:dyDescent="0.35">
      <c r="A1087" s="1">
        <v>37680</v>
      </c>
      <c r="B1087">
        <v>98.85</v>
      </c>
    </row>
    <row r="1088" spans="1:2" x14ac:dyDescent="0.35">
      <c r="A1088" s="1">
        <v>37683</v>
      </c>
      <c r="B1088">
        <v>98.84</v>
      </c>
    </row>
    <row r="1089" spans="1:2" x14ac:dyDescent="0.35">
      <c r="A1089" s="1">
        <v>37684</v>
      </c>
      <c r="B1089">
        <v>98.85</v>
      </c>
    </row>
    <row r="1090" spans="1:2" x14ac:dyDescent="0.35">
      <c r="A1090" s="1">
        <v>37685</v>
      </c>
      <c r="B1090">
        <v>98.86</v>
      </c>
    </row>
    <row r="1091" spans="1:2" x14ac:dyDescent="0.35">
      <c r="A1091" s="1">
        <v>37686</v>
      </c>
      <c r="B1091">
        <v>98.86</v>
      </c>
    </row>
    <row r="1092" spans="1:2" x14ac:dyDescent="0.35">
      <c r="A1092" s="1">
        <v>37687</v>
      </c>
      <c r="B1092">
        <v>98.89</v>
      </c>
    </row>
    <row r="1093" spans="1:2" x14ac:dyDescent="0.35">
      <c r="A1093" s="1">
        <v>37690</v>
      </c>
      <c r="B1093">
        <v>98.94</v>
      </c>
    </row>
    <row r="1094" spans="1:2" x14ac:dyDescent="0.35">
      <c r="A1094" s="1">
        <v>37691</v>
      </c>
      <c r="B1094">
        <v>98.94</v>
      </c>
    </row>
    <row r="1095" spans="1:2" x14ac:dyDescent="0.35">
      <c r="A1095" s="1">
        <v>37692</v>
      </c>
      <c r="B1095">
        <v>98.93</v>
      </c>
    </row>
    <row r="1096" spans="1:2" x14ac:dyDescent="0.35">
      <c r="A1096" s="1">
        <v>37693</v>
      </c>
      <c r="B1096">
        <v>98.9</v>
      </c>
    </row>
    <row r="1097" spans="1:2" x14ac:dyDescent="0.35">
      <c r="A1097" s="1">
        <v>37694</v>
      </c>
      <c r="B1097">
        <v>98.9</v>
      </c>
    </row>
    <row r="1098" spans="1:2" x14ac:dyDescent="0.35">
      <c r="A1098" s="1">
        <v>37697</v>
      </c>
      <c r="B1098">
        <v>98.89</v>
      </c>
    </row>
    <row r="1099" spans="1:2" x14ac:dyDescent="0.35">
      <c r="A1099" s="1">
        <v>37698</v>
      </c>
      <c r="B1099">
        <v>98.93</v>
      </c>
    </row>
    <row r="1100" spans="1:2" x14ac:dyDescent="0.35">
      <c r="A1100" s="1">
        <v>37699</v>
      </c>
      <c r="B1100">
        <v>98.92</v>
      </c>
    </row>
    <row r="1101" spans="1:2" x14ac:dyDescent="0.35">
      <c r="A1101" s="1">
        <v>37700</v>
      </c>
      <c r="B1101">
        <v>98.9</v>
      </c>
    </row>
    <row r="1102" spans="1:2" x14ac:dyDescent="0.35">
      <c r="A1102" s="1">
        <v>37701</v>
      </c>
      <c r="B1102">
        <v>98.88</v>
      </c>
    </row>
    <row r="1103" spans="1:2" x14ac:dyDescent="0.35">
      <c r="A1103" s="1">
        <v>37704</v>
      </c>
      <c r="B1103">
        <v>98.9</v>
      </c>
    </row>
    <row r="1104" spans="1:2" x14ac:dyDescent="0.35">
      <c r="A1104" s="1">
        <v>37705</v>
      </c>
      <c r="B1104">
        <v>98.9</v>
      </c>
    </row>
    <row r="1105" spans="1:2" x14ac:dyDescent="0.35">
      <c r="A1105" s="1">
        <v>37706</v>
      </c>
      <c r="B1105">
        <v>98.91</v>
      </c>
    </row>
    <row r="1106" spans="1:2" x14ac:dyDescent="0.35">
      <c r="A1106" s="1">
        <v>37707</v>
      </c>
      <c r="B1106">
        <v>98.93</v>
      </c>
    </row>
    <row r="1107" spans="1:2" x14ac:dyDescent="0.35">
      <c r="A1107" s="1">
        <v>37708</v>
      </c>
      <c r="B1107">
        <v>98.96</v>
      </c>
    </row>
    <row r="1108" spans="1:2" x14ac:dyDescent="0.35">
      <c r="A1108" s="1">
        <v>37711</v>
      </c>
      <c r="B1108">
        <v>98.98</v>
      </c>
    </row>
    <row r="1109" spans="1:2" x14ac:dyDescent="0.35">
      <c r="A1109" s="1">
        <v>37712</v>
      </c>
      <c r="B1109">
        <v>99</v>
      </c>
    </row>
    <row r="1110" spans="1:2" x14ac:dyDescent="0.35">
      <c r="A1110" s="1">
        <v>37713</v>
      </c>
      <c r="B1110">
        <v>98.99</v>
      </c>
    </row>
    <row r="1111" spans="1:2" x14ac:dyDescent="0.35">
      <c r="A1111" s="1">
        <v>37714</v>
      </c>
      <c r="B1111">
        <v>99</v>
      </c>
    </row>
    <row r="1112" spans="1:2" x14ac:dyDescent="0.35">
      <c r="A1112" s="1">
        <v>37715</v>
      </c>
      <c r="B1112">
        <v>99</v>
      </c>
    </row>
    <row r="1113" spans="1:2" x14ac:dyDescent="0.35">
      <c r="A1113" s="1">
        <v>37718</v>
      </c>
      <c r="B1113">
        <v>98.93</v>
      </c>
    </row>
    <row r="1114" spans="1:2" x14ac:dyDescent="0.35">
      <c r="A1114" s="1">
        <v>37719</v>
      </c>
      <c r="B1114">
        <v>98.96</v>
      </c>
    </row>
    <row r="1115" spans="1:2" x14ac:dyDescent="0.35">
      <c r="A1115" s="1">
        <v>37720</v>
      </c>
      <c r="B1115">
        <v>98.97</v>
      </c>
    </row>
    <row r="1116" spans="1:2" x14ac:dyDescent="0.35">
      <c r="A1116" s="1">
        <v>37721</v>
      </c>
      <c r="B1116">
        <v>98.95</v>
      </c>
    </row>
    <row r="1117" spans="1:2" x14ac:dyDescent="0.35">
      <c r="A1117" s="1">
        <v>37722</v>
      </c>
      <c r="B1117">
        <v>98.89</v>
      </c>
    </row>
    <row r="1118" spans="1:2" x14ac:dyDescent="0.35">
      <c r="A1118" s="1">
        <v>37725</v>
      </c>
      <c r="B1118">
        <v>98.86</v>
      </c>
    </row>
    <row r="1119" spans="1:2" x14ac:dyDescent="0.35">
      <c r="A1119" s="1">
        <v>37726</v>
      </c>
      <c r="B1119">
        <v>98.83</v>
      </c>
    </row>
    <row r="1120" spans="1:2" x14ac:dyDescent="0.35">
      <c r="A1120" s="1">
        <v>37727</v>
      </c>
      <c r="B1120">
        <v>98.86</v>
      </c>
    </row>
    <row r="1121" spans="1:2" x14ac:dyDescent="0.35">
      <c r="A1121" s="1">
        <v>37728</v>
      </c>
      <c r="B1121">
        <v>98.86</v>
      </c>
    </row>
    <row r="1122" spans="1:2" x14ac:dyDescent="0.35">
      <c r="A1122" s="1">
        <v>37729</v>
      </c>
      <c r="B1122">
        <v>98.86</v>
      </c>
    </row>
    <row r="1123" spans="1:2" x14ac:dyDescent="0.35">
      <c r="A1123" s="1">
        <v>37732</v>
      </c>
      <c r="B1123">
        <v>98.85</v>
      </c>
    </row>
    <row r="1124" spans="1:2" x14ac:dyDescent="0.35">
      <c r="A1124" s="1">
        <v>37733</v>
      </c>
      <c r="B1124">
        <v>98.86</v>
      </c>
    </row>
    <row r="1125" spans="1:2" x14ac:dyDescent="0.35">
      <c r="A1125" s="1">
        <v>37734</v>
      </c>
      <c r="B1125">
        <v>98.86</v>
      </c>
    </row>
    <row r="1126" spans="1:2" x14ac:dyDescent="0.35">
      <c r="A1126" s="1">
        <v>37735</v>
      </c>
      <c r="B1126">
        <v>98.89</v>
      </c>
    </row>
    <row r="1127" spans="1:2" x14ac:dyDescent="0.35">
      <c r="A1127" s="1">
        <v>37736</v>
      </c>
      <c r="B1127">
        <v>98.92</v>
      </c>
    </row>
    <row r="1128" spans="1:2" x14ac:dyDescent="0.35">
      <c r="A1128" s="1">
        <v>37739</v>
      </c>
      <c r="B1128">
        <v>98.9</v>
      </c>
    </row>
    <row r="1129" spans="1:2" x14ac:dyDescent="0.35">
      <c r="A1129" s="1">
        <v>37740</v>
      </c>
      <c r="B1129">
        <v>98.89</v>
      </c>
    </row>
    <row r="1130" spans="1:2" x14ac:dyDescent="0.35">
      <c r="A1130" s="1">
        <v>37741</v>
      </c>
      <c r="B1130">
        <v>98.93</v>
      </c>
    </row>
    <row r="1131" spans="1:2" x14ac:dyDescent="0.35">
      <c r="A1131" s="1">
        <v>37742</v>
      </c>
      <c r="B1131">
        <v>98.94</v>
      </c>
    </row>
    <row r="1132" spans="1:2" x14ac:dyDescent="0.35">
      <c r="A1132" s="1">
        <v>37743</v>
      </c>
      <c r="B1132">
        <v>98.91</v>
      </c>
    </row>
    <row r="1133" spans="1:2" x14ac:dyDescent="0.35">
      <c r="A1133" s="1">
        <v>37746</v>
      </c>
      <c r="B1133">
        <v>98.92</v>
      </c>
    </row>
    <row r="1134" spans="1:2" x14ac:dyDescent="0.35">
      <c r="A1134" s="1">
        <v>37747</v>
      </c>
      <c r="B1134">
        <v>98.94</v>
      </c>
    </row>
    <row r="1135" spans="1:2" x14ac:dyDescent="0.35">
      <c r="A1135" s="1">
        <v>37748</v>
      </c>
      <c r="B1135">
        <v>98.92</v>
      </c>
    </row>
    <row r="1136" spans="1:2" x14ac:dyDescent="0.35">
      <c r="A1136" s="1">
        <v>37749</v>
      </c>
      <c r="B1136">
        <v>98.93</v>
      </c>
    </row>
    <row r="1137" spans="1:2" x14ac:dyDescent="0.35">
      <c r="A1137" s="1">
        <v>37750</v>
      </c>
      <c r="B1137">
        <v>98.92</v>
      </c>
    </row>
    <row r="1138" spans="1:2" x14ac:dyDescent="0.35">
      <c r="A1138" s="1">
        <v>37753</v>
      </c>
      <c r="B1138">
        <v>98.92</v>
      </c>
    </row>
    <row r="1139" spans="1:2" x14ac:dyDescent="0.35">
      <c r="A1139" s="1">
        <v>37754</v>
      </c>
      <c r="B1139">
        <v>98.92</v>
      </c>
    </row>
    <row r="1140" spans="1:2" x14ac:dyDescent="0.35">
      <c r="A1140" s="1">
        <v>37755</v>
      </c>
      <c r="B1140">
        <v>98.93</v>
      </c>
    </row>
    <row r="1141" spans="1:2" x14ac:dyDescent="0.35">
      <c r="A1141" s="1">
        <v>37756</v>
      </c>
      <c r="B1141">
        <v>98.93</v>
      </c>
    </row>
    <row r="1142" spans="1:2" x14ac:dyDescent="0.35">
      <c r="A1142" s="1">
        <v>37757</v>
      </c>
      <c r="B1142">
        <v>98.93</v>
      </c>
    </row>
    <row r="1143" spans="1:2" x14ac:dyDescent="0.35">
      <c r="A1143" s="1">
        <v>37760</v>
      </c>
      <c r="B1143">
        <v>98.94</v>
      </c>
    </row>
    <row r="1144" spans="1:2" x14ac:dyDescent="0.35">
      <c r="A1144" s="1">
        <v>37761</v>
      </c>
      <c r="B1144">
        <v>99</v>
      </c>
    </row>
    <row r="1145" spans="1:2" x14ac:dyDescent="0.35">
      <c r="A1145" s="1">
        <v>37762</v>
      </c>
      <c r="B1145">
        <v>98.91</v>
      </c>
    </row>
    <row r="1146" spans="1:2" x14ac:dyDescent="0.35">
      <c r="A1146" s="1">
        <v>37763</v>
      </c>
      <c r="B1146">
        <v>98.92</v>
      </c>
    </row>
    <row r="1147" spans="1:2" x14ac:dyDescent="0.35">
      <c r="A1147" s="1">
        <v>37764</v>
      </c>
      <c r="B1147">
        <v>98.93</v>
      </c>
    </row>
    <row r="1148" spans="1:2" x14ac:dyDescent="0.35">
      <c r="A1148" s="1">
        <v>37767</v>
      </c>
      <c r="B1148">
        <v>98.93</v>
      </c>
    </row>
    <row r="1149" spans="1:2" x14ac:dyDescent="0.35">
      <c r="A1149" s="1">
        <v>37768</v>
      </c>
      <c r="B1149">
        <v>98.93</v>
      </c>
    </row>
    <row r="1150" spans="1:2" x14ac:dyDescent="0.35">
      <c r="A1150" s="1">
        <v>37769</v>
      </c>
      <c r="B1150">
        <v>98.9</v>
      </c>
    </row>
    <row r="1151" spans="1:2" x14ac:dyDescent="0.35">
      <c r="A1151" s="1">
        <v>37770</v>
      </c>
      <c r="B1151">
        <v>98.92</v>
      </c>
    </row>
    <row r="1152" spans="1:2" x14ac:dyDescent="0.35">
      <c r="A1152" s="1">
        <v>37771</v>
      </c>
      <c r="B1152">
        <v>98.89</v>
      </c>
    </row>
    <row r="1153" spans="1:2" x14ac:dyDescent="0.35">
      <c r="A1153" s="1">
        <v>37774</v>
      </c>
      <c r="B1153">
        <v>98.89</v>
      </c>
    </row>
    <row r="1154" spans="1:2" x14ac:dyDescent="0.35">
      <c r="A1154" s="1">
        <v>37775</v>
      </c>
      <c r="B1154">
        <v>98.93</v>
      </c>
    </row>
    <row r="1155" spans="1:2" x14ac:dyDescent="0.35">
      <c r="A1155" s="1">
        <v>37776</v>
      </c>
      <c r="B1155">
        <v>98.94</v>
      </c>
    </row>
    <row r="1156" spans="1:2" x14ac:dyDescent="0.35">
      <c r="A1156" s="1">
        <v>37777</v>
      </c>
      <c r="B1156">
        <v>98.96</v>
      </c>
    </row>
    <row r="1157" spans="1:2" x14ac:dyDescent="0.35">
      <c r="A1157" s="1">
        <v>37778</v>
      </c>
      <c r="B1157">
        <v>98.96</v>
      </c>
    </row>
    <row r="1158" spans="1:2" x14ac:dyDescent="0.35">
      <c r="A1158" s="1">
        <v>37781</v>
      </c>
      <c r="B1158">
        <v>98.99</v>
      </c>
    </row>
    <row r="1159" spans="1:2" x14ac:dyDescent="0.35">
      <c r="A1159" s="1">
        <v>37782</v>
      </c>
      <c r="B1159">
        <v>99.02</v>
      </c>
    </row>
    <row r="1160" spans="1:2" x14ac:dyDescent="0.35">
      <c r="A1160" s="1">
        <v>37783</v>
      </c>
      <c r="B1160">
        <v>99.05</v>
      </c>
    </row>
    <row r="1161" spans="1:2" x14ac:dyDescent="0.35">
      <c r="A1161" s="1">
        <v>37784</v>
      </c>
      <c r="B1161">
        <v>99.11</v>
      </c>
    </row>
    <row r="1162" spans="1:2" x14ac:dyDescent="0.35">
      <c r="A1162" s="1">
        <v>37785</v>
      </c>
      <c r="B1162">
        <v>99.14</v>
      </c>
    </row>
    <row r="1163" spans="1:2" x14ac:dyDescent="0.35">
      <c r="A1163" s="1">
        <v>37788</v>
      </c>
      <c r="B1163">
        <v>99.16</v>
      </c>
    </row>
    <row r="1164" spans="1:2" x14ac:dyDescent="0.35">
      <c r="A1164" s="1">
        <v>37789</v>
      </c>
      <c r="B1164">
        <v>99.24</v>
      </c>
    </row>
    <row r="1165" spans="1:2" x14ac:dyDescent="0.35">
      <c r="A1165" s="1">
        <v>37790</v>
      </c>
      <c r="B1165">
        <v>99.23</v>
      </c>
    </row>
    <row r="1166" spans="1:2" x14ac:dyDescent="0.35">
      <c r="A1166" s="1">
        <v>37791</v>
      </c>
      <c r="B1166">
        <v>99.24</v>
      </c>
    </row>
    <row r="1167" spans="1:2" x14ac:dyDescent="0.35">
      <c r="A1167" s="1">
        <v>37792</v>
      </c>
      <c r="B1167">
        <v>99.24</v>
      </c>
    </row>
    <row r="1168" spans="1:2" x14ac:dyDescent="0.35">
      <c r="A1168" s="1">
        <v>37795</v>
      </c>
      <c r="B1168">
        <v>99.24</v>
      </c>
    </row>
    <row r="1169" spans="1:2" x14ac:dyDescent="0.35">
      <c r="A1169" s="1">
        <v>37796</v>
      </c>
      <c r="B1169">
        <v>99.24</v>
      </c>
    </row>
    <row r="1170" spans="1:2" x14ac:dyDescent="0.35">
      <c r="A1170" s="1">
        <v>37797</v>
      </c>
      <c r="B1170">
        <v>99.15</v>
      </c>
    </row>
    <row r="1171" spans="1:2" x14ac:dyDescent="0.35">
      <c r="A1171" s="1">
        <v>37798</v>
      </c>
      <c r="B1171">
        <v>99.11</v>
      </c>
    </row>
    <row r="1172" spans="1:2" x14ac:dyDescent="0.35">
      <c r="A1172" s="1">
        <v>37799</v>
      </c>
      <c r="B1172">
        <v>99.11</v>
      </c>
    </row>
    <row r="1173" spans="1:2" x14ac:dyDescent="0.35">
      <c r="A1173" s="1">
        <v>37802</v>
      </c>
      <c r="B1173">
        <v>99.12</v>
      </c>
    </row>
    <row r="1174" spans="1:2" x14ac:dyDescent="0.35">
      <c r="A1174" s="1">
        <v>37803</v>
      </c>
      <c r="B1174">
        <v>99.14</v>
      </c>
    </row>
    <row r="1175" spans="1:2" x14ac:dyDescent="0.35">
      <c r="A1175" s="1">
        <v>37804</v>
      </c>
      <c r="B1175">
        <v>99.16</v>
      </c>
    </row>
    <row r="1176" spans="1:2" x14ac:dyDescent="0.35">
      <c r="A1176" s="1">
        <v>37805</v>
      </c>
      <c r="B1176">
        <v>99.16</v>
      </c>
    </row>
    <row r="1177" spans="1:2" x14ac:dyDescent="0.35">
      <c r="A1177" s="1">
        <v>37806</v>
      </c>
      <c r="B1177">
        <v>99.16</v>
      </c>
    </row>
    <row r="1178" spans="1:2" x14ac:dyDescent="0.35">
      <c r="A1178" s="1">
        <v>37809</v>
      </c>
      <c r="B1178">
        <v>99.15</v>
      </c>
    </row>
    <row r="1179" spans="1:2" x14ac:dyDescent="0.35">
      <c r="A1179" s="1">
        <v>37810</v>
      </c>
      <c r="B1179">
        <v>99.14</v>
      </c>
    </row>
    <row r="1180" spans="1:2" x14ac:dyDescent="0.35">
      <c r="A1180" s="1">
        <v>37811</v>
      </c>
      <c r="B1180">
        <v>99.14</v>
      </c>
    </row>
    <row r="1181" spans="1:2" x14ac:dyDescent="0.35">
      <c r="A1181" s="1">
        <v>37812</v>
      </c>
      <c r="B1181">
        <v>99.15</v>
      </c>
    </row>
    <row r="1182" spans="1:2" x14ac:dyDescent="0.35">
      <c r="A1182" s="1">
        <v>37813</v>
      </c>
      <c r="B1182">
        <v>99.15</v>
      </c>
    </row>
    <row r="1183" spans="1:2" x14ac:dyDescent="0.35">
      <c r="A1183" s="1">
        <v>37816</v>
      </c>
      <c r="B1183">
        <v>99.15</v>
      </c>
    </row>
    <row r="1184" spans="1:2" x14ac:dyDescent="0.35">
      <c r="A1184" s="1">
        <v>37817</v>
      </c>
      <c r="B1184">
        <v>99.14</v>
      </c>
    </row>
    <row r="1185" spans="1:2" x14ac:dyDescent="0.35">
      <c r="A1185" s="1">
        <v>37818</v>
      </c>
      <c r="B1185">
        <v>99.14</v>
      </c>
    </row>
    <row r="1186" spans="1:2" x14ac:dyDescent="0.35">
      <c r="A1186" s="1">
        <v>37819</v>
      </c>
      <c r="B1186">
        <v>99.14</v>
      </c>
    </row>
    <row r="1187" spans="1:2" x14ac:dyDescent="0.35">
      <c r="A1187" s="1">
        <v>37820</v>
      </c>
      <c r="B1187">
        <v>99.14</v>
      </c>
    </row>
    <row r="1188" spans="1:2" x14ac:dyDescent="0.35">
      <c r="A1188" s="1">
        <v>37823</v>
      </c>
      <c r="B1188">
        <v>99.13</v>
      </c>
    </row>
    <row r="1189" spans="1:2" x14ac:dyDescent="0.35">
      <c r="A1189" s="1">
        <v>37824</v>
      </c>
      <c r="B1189">
        <v>99.14</v>
      </c>
    </row>
    <row r="1190" spans="1:2" x14ac:dyDescent="0.35">
      <c r="A1190" s="1">
        <v>37825</v>
      </c>
      <c r="B1190">
        <v>99.14</v>
      </c>
    </row>
    <row r="1191" spans="1:2" x14ac:dyDescent="0.35">
      <c r="A1191" s="1">
        <v>37826</v>
      </c>
      <c r="B1191">
        <v>99.14</v>
      </c>
    </row>
    <row r="1192" spans="1:2" x14ac:dyDescent="0.35">
      <c r="A1192" s="1">
        <v>37827</v>
      </c>
      <c r="B1192">
        <v>99.14</v>
      </c>
    </row>
    <row r="1193" spans="1:2" x14ac:dyDescent="0.35">
      <c r="A1193" s="1">
        <v>37830</v>
      </c>
      <c r="B1193">
        <v>99.13</v>
      </c>
    </row>
    <row r="1194" spans="1:2" x14ac:dyDescent="0.35">
      <c r="A1194" s="1">
        <v>37831</v>
      </c>
      <c r="B1194">
        <v>99.11</v>
      </c>
    </row>
    <row r="1195" spans="1:2" x14ac:dyDescent="0.35">
      <c r="A1195" s="1">
        <v>37832</v>
      </c>
      <c r="B1195">
        <v>99.09</v>
      </c>
    </row>
    <row r="1196" spans="1:2" x14ac:dyDescent="0.35">
      <c r="A1196" s="1">
        <v>37833</v>
      </c>
      <c r="B1196">
        <v>99.07</v>
      </c>
    </row>
    <row r="1197" spans="1:2" x14ac:dyDescent="0.35">
      <c r="A1197" s="1">
        <v>37834</v>
      </c>
      <c r="B1197">
        <v>99.06</v>
      </c>
    </row>
    <row r="1198" spans="1:2" x14ac:dyDescent="0.35">
      <c r="A1198" s="1">
        <v>37837</v>
      </c>
      <c r="B1198">
        <v>98.99</v>
      </c>
    </row>
    <row r="1199" spans="1:2" x14ac:dyDescent="0.35">
      <c r="A1199" s="1">
        <v>37838</v>
      </c>
      <c r="B1199">
        <v>98.99</v>
      </c>
    </row>
    <row r="1200" spans="1:2" x14ac:dyDescent="0.35">
      <c r="A1200" s="1">
        <v>37839</v>
      </c>
      <c r="B1200">
        <v>99</v>
      </c>
    </row>
    <row r="1201" spans="1:2" x14ac:dyDescent="0.35">
      <c r="A1201" s="1">
        <v>37840</v>
      </c>
      <c r="B1201">
        <v>99.02</v>
      </c>
    </row>
    <row r="1202" spans="1:2" x14ac:dyDescent="0.35">
      <c r="A1202" s="1">
        <v>37841</v>
      </c>
      <c r="B1202">
        <v>99.03</v>
      </c>
    </row>
    <row r="1203" spans="1:2" x14ac:dyDescent="0.35">
      <c r="A1203" s="1">
        <v>37844</v>
      </c>
      <c r="B1203">
        <v>99.03</v>
      </c>
    </row>
    <row r="1204" spans="1:2" x14ac:dyDescent="0.35">
      <c r="A1204" s="1">
        <v>37845</v>
      </c>
      <c r="B1204">
        <v>99.03</v>
      </c>
    </row>
    <row r="1205" spans="1:2" x14ac:dyDescent="0.35">
      <c r="A1205" s="1">
        <v>37846</v>
      </c>
      <c r="B1205">
        <v>99.03</v>
      </c>
    </row>
    <row r="1206" spans="1:2" x14ac:dyDescent="0.35">
      <c r="A1206" s="1">
        <v>37847</v>
      </c>
      <c r="B1206">
        <v>99.03</v>
      </c>
    </row>
    <row r="1207" spans="1:2" x14ac:dyDescent="0.35">
      <c r="A1207" s="1">
        <v>37848</v>
      </c>
      <c r="B1207">
        <v>99.03</v>
      </c>
    </row>
    <row r="1208" spans="1:2" x14ac:dyDescent="0.35">
      <c r="A1208" s="1">
        <v>37851</v>
      </c>
      <c r="B1208">
        <v>99.03</v>
      </c>
    </row>
    <row r="1209" spans="1:2" x14ac:dyDescent="0.35">
      <c r="A1209" s="1">
        <v>37852</v>
      </c>
      <c r="B1209">
        <v>99.03</v>
      </c>
    </row>
    <row r="1210" spans="1:2" x14ac:dyDescent="0.35">
      <c r="A1210" s="1">
        <v>37853</v>
      </c>
      <c r="B1210">
        <v>99.03</v>
      </c>
    </row>
    <row r="1211" spans="1:2" x14ac:dyDescent="0.35">
      <c r="A1211" s="1">
        <v>37854</v>
      </c>
      <c r="B1211">
        <v>99.03</v>
      </c>
    </row>
    <row r="1212" spans="1:2" x14ac:dyDescent="0.35">
      <c r="A1212" s="1">
        <v>37855</v>
      </c>
      <c r="B1212">
        <v>99.04</v>
      </c>
    </row>
    <row r="1213" spans="1:2" x14ac:dyDescent="0.35">
      <c r="A1213" s="1">
        <v>37858</v>
      </c>
      <c r="B1213">
        <v>99.04</v>
      </c>
    </row>
    <row r="1214" spans="1:2" x14ac:dyDescent="0.35">
      <c r="A1214" s="1">
        <v>37859</v>
      </c>
      <c r="B1214">
        <v>99.04</v>
      </c>
    </row>
    <row r="1215" spans="1:2" x14ac:dyDescent="0.35">
      <c r="A1215" s="1">
        <v>37860</v>
      </c>
      <c r="B1215">
        <v>99.04</v>
      </c>
    </row>
    <row r="1216" spans="1:2" x14ac:dyDescent="0.35">
      <c r="A1216" s="1">
        <v>37861</v>
      </c>
      <c r="B1216">
        <v>99.04</v>
      </c>
    </row>
    <row r="1217" spans="1:2" x14ac:dyDescent="0.35">
      <c r="A1217" s="1">
        <v>37862</v>
      </c>
      <c r="B1217">
        <v>99.04</v>
      </c>
    </row>
    <row r="1218" spans="1:2" x14ac:dyDescent="0.35">
      <c r="A1218" s="1">
        <v>37865</v>
      </c>
      <c r="B1218">
        <v>99.04</v>
      </c>
    </row>
    <row r="1219" spans="1:2" x14ac:dyDescent="0.35">
      <c r="A1219" s="1">
        <v>37866</v>
      </c>
      <c r="B1219">
        <v>99.04</v>
      </c>
    </row>
    <row r="1220" spans="1:2" x14ac:dyDescent="0.35">
      <c r="A1220" s="1">
        <v>37867</v>
      </c>
      <c r="B1220">
        <v>99.04</v>
      </c>
    </row>
    <row r="1221" spans="1:2" x14ac:dyDescent="0.35">
      <c r="A1221" s="1">
        <v>37868</v>
      </c>
      <c r="B1221">
        <v>99.04</v>
      </c>
    </row>
    <row r="1222" spans="1:2" x14ac:dyDescent="0.35">
      <c r="A1222" s="1">
        <v>37869</v>
      </c>
      <c r="B1222">
        <v>99.04</v>
      </c>
    </row>
    <row r="1223" spans="1:2" x14ac:dyDescent="0.35">
      <c r="A1223" s="1">
        <v>37872</v>
      </c>
      <c r="B1223">
        <v>99.04</v>
      </c>
    </row>
    <row r="1224" spans="1:2" x14ac:dyDescent="0.35">
      <c r="A1224" s="1">
        <v>37873</v>
      </c>
      <c r="B1224">
        <v>99.04</v>
      </c>
    </row>
    <row r="1225" spans="1:2" x14ac:dyDescent="0.35">
      <c r="A1225" s="1">
        <v>37874</v>
      </c>
      <c r="B1225">
        <v>99.04</v>
      </c>
    </row>
    <row r="1226" spans="1:2" x14ac:dyDescent="0.35">
      <c r="A1226" s="1">
        <v>37875</v>
      </c>
      <c r="B1226">
        <v>99.06</v>
      </c>
    </row>
    <row r="1227" spans="1:2" x14ac:dyDescent="0.35">
      <c r="A1227" s="1">
        <v>37876</v>
      </c>
      <c r="B1227">
        <v>99.08</v>
      </c>
    </row>
    <row r="1228" spans="1:2" x14ac:dyDescent="0.35">
      <c r="A1228" s="1">
        <v>37879</v>
      </c>
      <c r="B1228">
        <v>99.07</v>
      </c>
    </row>
    <row r="1229" spans="1:2" x14ac:dyDescent="0.35">
      <c r="A1229" s="1">
        <v>37880</v>
      </c>
      <c r="B1229">
        <v>99.07</v>
      </c>
    </row>
    <row r="1230" spans="1:2" x14ac:dyDescent="0.35">
      <c r="A1230" s="1">
        <v>37881</v>
      </c>
      <c r="B1230">
        <v>99.07</v>
      </c>
    </row>
    <row r="1231" spans="1:2" x14ac:dyDescent="0.35">
      <c r="A1231" s="1">
        <v>37882</v>
      </c>
      <c r="B1231">
        <v>99.07</v>
      </c>
    </row>
    <row r="1232" spans="1:2" x14ac:dyDescent="0.35">
      <c r="A1232" s="1">
        <v>37883</v>
      </c>
      <c r="B1232">
        <v>99.07</v>
      </c>
    </row>
    <row r="1233" spans="1:2" x14ac:dyDescent="0.35">
      <c r="A1233" s="1">
        <v>37886</v>
      </c>
      <c r="B1233">
        <v>99.07</v>
      </c>
    </row>
    <row r="1234" spans="1:2" x14ac:dyDescent="0.35">
      <c r="A1234" s="1">
        <v>37887</v>
      </c>
      <c r="B1234">
        <v>99.07</v>
      </c>
    </row>
    <row r="1235" spans="1:2" x14ac:dyDescent="0.35">
      <c r="A1235" s="1">
        <v>37888</v>
      </c>
      <c r="B1235">
        <v>99.07</v>
      </c>
    </row>
    <row r="1236" spans="1:2" x14ac:dyDescent="0.35">
      <c r="A1236" s="1">
        <v>37889</v>
      </c>
      <c r="B1236">
        <v>99.07</v>
      </c>
    </row>
    <row r="1237" spans="1:2" x14ac:dyDescent="0.35">
      <c r="A1237" s="1">
        <v>37890</v>
      </c>
      <c r="B1237">
        <v>99.07</v>
      </c>
    </row>
    <row r="1238" spans="1:2" x14ac:dyDescent="0.35">
      <c r="A1238" s="1">
        <v>37893</v>
      </c>
      <c r="B1238">
        <v>99.07</v>
      </c>
    </row>
    <row r="1239" spans="1:2" x14ac:dyDescent="0.35">
      <c r="A1239" s="1">
        <v>37894</v>
      </c>
      <c r="B1239">
        <v>99.07</v>
      </c>
    </row>
    <row r="1240" spans="1:2" x14ac:dyDescent="0.35">
      <c r="A1240" s="1">
        <v>37895</v>
      </c>
      <c r="B1240">
        <v>99.07</v>
      </c>
    </row>
    <row r="1241" spans="1:2" x14ac:dyDescent="0.35">
      <c r="A1241" s="1">
        <v>37896</v>
      </c>
      <c r="B1241">
        <v>99.07</v>
      </c>
    </row>
    <row r="1242" spans="1:2" x14ac:dyDescent="0.35">
      <c r="A1242" s="1">
        <v>37897</v>
      </c>
      <c r="B1242">
        <v>99.07</v>
      </c>
    </row>
    <row r="1243" spans="1:2" x14ac:dyDescent="0.35">
      <c r="A1243" s="1">
        <v>37900</v>
      </c>
      <c r="B1243">
        <v>99.07</v>
      </c>
    </row>
    <row r="1244" spans="1:2" x14ac:dyDescent="0.35">
      <c r="A1244" s="1">
        <v>37901</v>
      </c>
      <c r="B1244">
        <v>99.07</v>
      </c>
    </row>
    <row r="1245" spans="1:2" x14ac:dyDescent="0.35">
      <c r="A1245" s="1">
        <v>37902</v>
      </c>
      <c r="B1245">
        <v>99.07</v>
      </c>
    </row>
    <row r="1246" spans="1:2" x14ac:dyDescent="0.35">
      <c r="A1246" s="1">
        <v>37903</v>
      </c>
      <c r="B1246">
        <v>99.07</v>
      </c>
    </row>
    <row r="1247" spans="1:2" x14ac:dyDescent="0.35">
      <c r="A1247" s="1">
        <v>37904</v>
      </c>
      <c r="B1247">
        <v>99.07</v>
      </c>
    </row>
    <row r="1248" spans="1:2" x14ac:dyDescent="0.35">
      <c r="A1248" s="1">
        <v>37907</v>
      </c>
      <c r="B1248">
        <v>99.07</v>
      </c>
    </row>
    <row r="1249" spans="1:2" x14ac:dyDescent="0.35">
      <c r="A1249" s="1">
        <v>37908</v>
      </c>
      <c r="B1249">
        <v>99.07</v>
      </c>
    </row>
    <row r="1250" spans="1:2" x14ac:dyDescent="0.35">
      <c r="A1250" s="1">
        <v>37909</v>
      </c>
      <c r="B1250">
        <v>99.07</v>
      </c>
    </row>
    <row r="1251" spans="1:2" x14ac:dyDescent="0.35">
      <c r="A1251" s="1">
        <v>37910</v>
      </c>
      <c r="B1251">
        <v>99.07</v>
      </c>
    </row>
    <row r="1252" spans="1:2" x14ac:dyDescent="0.35">
      <c r="A1252" s="1">
        <v>37911</v>
      </c>
      <c r="B1252">
        <v>99.07</v>
      </c>
    </row>
    <row r="1253" spans="1:2" x14ac:dyDescent="0.35">
      <c r="A1253" s="1">
        <v>37914</v>
      </c>
      <c r="B1253">
        <v>99.07</v>
      </c>
    </row>
    <row r="1254" spans="1:2" x14ac:dyDescent="0.35">
      <c r="A1254" s="1">
        <v>37915</v>
      </c>
      <c r="B1254">
        <v>99.07</v>
      </c>
    </row>
    <row r="1255" spans="1:2" x14ac:dyDescent="0.35">
      <c r="A1255" s="1">
        <v>37916</v>
      </c>
      <c r="B1255">
        <v>99.07</v>
      </c>
    </row>
    <row r="1256" spans="1:2" x14ac:dyDescent="0.35">
      <c r="A1256" s="1">
        <v>37917</v>
      </c>
      <c r="B1256">
        <v>99.07</v>
      </c>
    </row>
    <row r="1257" spans="1:2" x14ac:dyDescent="0.35">
      <c r="A1257" s="1">
        <v>37918</v>
      </c>
      <c r="B1257">
        <v>99.07</v>
      </c>
    </row>
    <row r="1258" spans="1:2" x14ac:dyDescent="0.35">
      <c r="A1258" s="1">
        <v>37921</v>
      </c>
      <c r="B1258">
        <v>99.07</v>
      </c>
    </row>
    <row r="1259" spans="1:2" x14ac:dyDescent="0.35">
      <c r="A1259" s="1">
        <v>37922</v>
      </c>
      <c r="B1259">
        <v>99.07</v>
      </c>
    </row>
    <row r="1260" spans="1:2" x14ac:dyDescent="0.35">
      <c r="A1260" s="1">
        <v>37923</v>
      </c>
      <c r="B1260">
        <v>99.07</v>
      </c>
    </row>
    <row r="1261" spans="1:2" x14ac:dyDescent="0.35">
      <c r="A1261" s="1">
        <v>37924</v>
      </c>
      <c r="B1261">
        <v>99.07</v>
      </c>
    </row>
    <row r="1262" spans="1:2" x14ac:dyDescent="0.35">
      <c r="A1262" s="1">
        <v>37925</v>
      </c>
      <c r="B1262">
        <v>99.07</v>
      </c>
    </row>
    <row r="1263" spans="1:2" x14ac:dyDescent="0.35">
      <c r="A1263" s="1">
        <v>37928</v>
      </c>
      <c r="B1263">
        <v>99.07</v>
      </c>
    </row>
    <row r="1264" spans="1:2" x14ac:dyDescent="0.35">
      <c r="A1264" s="1">
        <v>37929</v>
      </c>
      <c r="B1264">
        <v>99.07</v>
      </c>
    </row>
    <row r="1265" spans="1:2" x14ac:dyDescent="0.35">
      <c r="A1265" s="1">
        <v>37930</v>
      </c>
      <c r="B1265">
        <v>99.07</v>
      </c>
    </row>
    <row r="1266" spans="1:2" x14ac:dyDescent="0.35">
      <c r="A1266" s="1">
        <v>37931</v>
      </c>
      <c r="B1266">
        <v>99.07</v>
      </c>
    </row>
    <row r="1267" spans="1:2" x14ac:dyDescent="0.35">
      <c r="A1267" s="1">
        <v>37932</v>
      </c>
      <c r="B1267">
        <v>99.07</v>
      </c>
    </row>
    <row r="1268" spans="1:2" x14ac:dyDescent="0.35">
      <c r="A1268" s="1">
        <v>37935</v>
      </c>
      <c r="B1268">
        <v>99.07</v>
      </c>
    </row>
    <row r="1269" spans="1:2" x14ac:dyDescent="0.35">
      <c r="A1269" s="1">
        <v>37936</v>
      </c>
      <c r="B1269">
        <v>99.07</v>
      </c>
    </row>
    <row r="1270" spans="1:2" x14ac:dyDescent="0.35">
      <c r="A1270" s="1">
        <v>37937</v>
      </c>
      <c r="B1270">
        <v>99.07</v>
      </c>
    </row>
    <row r="1271" spans="1:2" x14ac:dyDescent="0.35">
      <c r="A1271" s="1">
        <v>37938</v>
      </c>
      <c r="B1271">
        <v>99.07</v>
      </c>
    </row>
    <row r="1272" spans="1:2" x14ac:dyDescent="0.35">
      <c r="A1272" s="1">
        <v>37939</v>
      </c>
      <c r="B1272">
        <v>99.07</v>
      </c>
    </row>
    <row r="1273" spans="1:2" x14ac:dyDescent="0.35">
      <c r="A1273" s="1">
        <v>37942</v>
      </c>
      <c r="B1273">
        <v>99.07</v>
      </c>
    </row>
    <row r="1274" spans="1:2" x14ac:dyDescent="0.35">
      <c r="A1274" s="1">
        <v>37943</v>
      </c>
      <c r="B1274">
        <v>99.07</v>
      </c>
    </row>
    <row r="1275" spans="1:2" x14ac:dyDescent="0.35">
      <c r="A1275" s="1">
        <v>37944</v>
      </c>
      <c r="B1275">
        <v>99.07</v>
      </c>
    </row>
    <row r="1276" spans="1:2" x14ac:dyDescent="0.35">
      <c r="A1276" s="1">
        <v>37945</v>
      </c>
      <c r="B1276">
        <v>99.07</v>
      </c>
    </row>
    <row r="1277" spans="1:2" x14ac:dyDescent="0.35">
      <c r="A1277" s="1">
        <v>37946</v>
      </c>
      <c r="B1277">
        <v>99.07</v>
      </c>
    </row>
    <row r="1278" spans="1:2" x14ac:dyDescent="0.35">
      <c r="A1278" s="1">
        <v>37949</v>
      </c>
      <c r="B1278">
        <v>99.07</v>
      </c>
    </row>
    <row r="1279" spans="1:2" x14ac:dyDescent="0.35">
      <c r="A1279" s="1">
        <v>37950</v>
      </c>
      <c r="B1279">
        <v>99.07</v>
      </c>
    </row>
    <row r="1280" spans="1:2" x14ac:dyDescent="0.35">
      <c r="A1280" s="1">
        <v>37951</v>
      </c>
      <c r="B1280">
        <v>99.07</v>
      </c>
    </row>
    <row r="1281" spans="1:2" x14ac:dyDescent="0.35">
      <c r="A1281" s="1">
        <v>37952</v>
      </c>
      <c r="B1281">
        <v>99.07</v>
      </c>
    </row>
    <row r="1282" spans="1:2" x14ac:dyDescent="0.35">
      <c r="A1282" s="1">
        <v>37953</v>
      </c>
      <c r="B1282">
        <v>99.07</v>
      </c>
    </row>
    <row r="1283" spans="1:2" x14ac:dyDescent="0.35">
      <c r="A1283" s="1">
        <v>37956</v>
      </c>
      <c r="B1283">
        <v>99.07</v>
      </c>
    </row>
    <row r="1284" spans="1:2" x14ac:dyDescent="0.35">
      <c r="A1284" s="1">
        <v>37957</v>
      </c>
      <c r="B1284">
        <v>99.07</v>
      </c>
    </row>
    <row r="1285" spans="1:2" x14ac:dyDescent="0.35">
      <c r="A1285" s="1">
        <v>37958</v>
      </c>
      <c r="B1285">
        <v>99.07</v>
      </c>
    </row>
    <row r="1286" spans="1:2" x14ac:dyDescent="0.35">
      <c r="A1286" s="1">
        <v>37959</v>
      </c>
      <c r="B1286">
        <v>99.07</v>
      </c>
    </row>
    <row r="1287" spans="1:2" x14ac:dyDescent="0.35">
      <c r="A1287" s="1">
        <v>37960</v>
      </c>
      <c r="B1287">
        <v>99.07</v>
      </c>
    </row>
    <row r="1288" spans="1:2" x14ac:dyDescent="0.35">
      <c r="A1288" s="1">
        <v>37963</v>
      </c>
      <c r="B1288">
        <v>99.07</v>
      </c>
    </row>
    <row r="1289" spans="1:2" x14ac:dyDescent="0.35">
      <c r="A1289" s="1">
        <v>37964</v>
      </c>
      <c r="B1289">
        <v>99.07</v>
      </c>
    </row>
    <row r="1290" spans="1:2" x14ac:dyDescent="0.35">
      <c r="A1290" s="1">
        <v>37965</v>
      </c>
      <c r="B1290">
        <v>99.07</v>
      </c>
    </row>
    <row r="1291" spans="1:2" x14ac:dyDescent="0.35">
      <c r="A1291" s="1">
        <v>37966</v>
      </c>
      <c r="B1291">
        <v>99.07</v>
      </c>
    </row>
    <row r="1292" spans="1:2" x14ac:dyDescent="0.35">
      <c r="A1292" s="1">
        <v>37967</v>
      </c>
      <c r="B1292">
        <v>99.07</v>
      </c>
    </row>
    <row r="1293" spans="1:2" x14ac:dyDescent="0.35">
      <c r="A1293" s="1">
        <v>37970</v>
      </c>
      <c r="B1293">
        <v>99.12</v>
      </c>
    </row>
    <row r="1294" spans="1:2" x14ac:dyDescent="0.35">
      <c r="A1294" s="1">
        <v>37971</v>
      </c>
      <c r="B1294">
        <v>99.12</v>
      </c>
    </row>
    <row r="1295" spans="1:2" x14ac:dyDescent="0.35">
      <c r="A1295" s="1">
        <v>37972</v>
      </c>
      <c r="B1295">
        <v>99.12</v>
      </c>
    </row>
    <row r="1296" spans="1:2" x14ac:dyDescent="0.35">
      <c r="A1296" s="1">
        <v>37973</v>
      </c>
      <c r="B1296">
        <v>99.12</v>
      </c>
    </row>
    <row r="1297" spans="1:2" x14ac:dyDescent="0.35">
      <c r="A1297" s="1">
        <v>37974</v>
      </c>
      <c r="B1297">
        <v>99.12</v>
      </c>
    </row>
    <row r="1298" spans="1:2" x14ac:dyDescent="0.35">
      <c r="A1298" s="1">
        <v>37977</v>
      </c>
      <c r="B1298">
        <v>99.12</v>
      </c>
    </row>
    <row r="1299" spans="1:2" x14ac:dyDescent="0.35">
      <c r="A1299" s="1">
        <v>37978</v>
      </c>
      <c r="B1299">
        <v>99.12</v>
      </c>
    </row>
    <row r="1300" spans="1:2" x14ac:dyDescent="0.35">
      <c r="A1300" s="1">
        <v>37979</v>
      </c>
      <c r="B1300">
        <v>99.12</v>
      </c>
    </row>
    <row r="1301" spans="1:2" x14ac:dyDescent="0.35">
      <c r="A1301" s="1">
        <v>37980</v>
      </c>
      <c r="B1301">
        <v>99.12</v>
      </c>
    </row>
    <row r="1302" spans="1:2" x14ac:dyDescent="0.35">
      <c r="A1302" s="1">
        <v>37981</v>
      </c>
      <c r="B1302">
        <v>99.12</v>
      </c>
    </row>
    <row r="1303" spans="1:2" x14ac:dyDescent="0.35">
      <c r="A1303" s="1">
        <v>37984</v>
      </c>
      <c r="B1303">
        <v>99.12</v>
      </c>
    </row>
    <row r="1304" spans="1:2" x14ac:dyDescent="0.35">
      <c r="A1304" s="1">
        <v>37985</v>
      </c>
      <c r="B1304">
        <v>99.12</v>
      </c>
    </row>
    <row r="1305" spans="1:2" x14ac:dyDescent="0.35">
      <c r="A1305" s="1">
        <v>37986</v>
      </c>
      <c r="B1305">
        <v>99.12</v>
      </c>
    </row>
    <row r="1306" spans="1:2" x14ac:dyDescent="0.35">
      <c r="A1306" s="1">
        <v>37987</v>
      </c>
      <c r="B1306">
        <v>99.12</v>
      </c>
    </row>
    <row r="1307" spans="1:2" x14ac:dyDescent="0.35">
      <c r="A1307" s="1">
        <v>37988</v>
      </c>
      <c r="B1307">
        <v>99.12</v>
      </c>
    </row>
    <row r="1308" spans="1:2" x14ac:dyDescent="0.35">
      <c r="A1308" s="1">
        <v>37991</v>
      </c>
      <c r="B1308">
        <v>99.12</v>
      </c>
    </row>
    <row r="1309" spans="1:2" x14ac:dyDescent="0.35">
      <c r="A1309" s="1">
        <v>37992</v>
      </c>
      <c r="B1309">
        <v>99.12</v>
      </c>
    </row>
    <row r="1310" spans="1:2" x14ac:dyDescent="0.35">
      <c r="A1310" s="1">
        <v>37993</v>
      </c>
      <c r="B1310">
        <v>99.12</v>
      </c>
    </row>
    <row r="1311" spans="1:2" x14ac:dyDescent="0.35">
      <c r="A1311" s="1">
        <v>37994</v>
      </c>
      <c r="B1311">
        <v>99.12</v>
      </c>
    </row>
    <row r="1312" spans="1:2" x14ac:dyDescent="0.35">
      <c r="A1312" s="1">
        <v>37995</v>
      </c>
      <c r="B1312">
        <v>99.12</v>
      </c>
    </row>
    <row r="1313" spans="1:2" x14ac:dyDescent="0.35">
      <c r="A1313" s="1">
        <v>37998</v>
      </c>
      <c r="B1313">
        <v>99.12</v>
      </c>
    </row>
    <row r="1314" spans="1:2" x14ac:dyDescent="0.35">
      <c r="A1314" s="1">
        <v>37999</v>
      </c>
      <c r="B1314">
        <v>99.12</v>
      </c>
    </row>
    <row r="1315" spans="1:2" x14ac:dyDescent="0.35">
      <c r="A1315" s="1">
        <v>38000</v>
      </c>
      <c r="B1315">
        <v>99.12</v>
      </c>
    </row>
    <row r="1316" spans="1:2" x14ac:dyDescent="0.35">
      <c r="A1316" s="1">
        <v>38001</v>
      </c>
      <c r="B1316">
        <v>99.12</v>
      </c>
    </row>
    <row r="1317" spans="1:2" x14ac:dyDescent="0.35">
      <c r="A1317" s="1">
        <v>38002</v>
      </c>
      <c r="B1317">
        <v>99.12</v>
      </c>
    </row>
    <row r="1318" spans="1:2" x14ac:dyDescent="0.35">
      <c r="A1318" s="1">
        <v>38005</v>
      </c>
      <c r="B1318">
        <v>99.12</v>
      </c>
    </row>
    <row r="1319" spans="1:2" x14ac:dyDescent="0.35">
      <c r="A1319" s="1">
        <v>38006</v>
      </c>
      <c r="B1319">
        <v>99.12</v>
      </c>
    </row>
    <row r="1320" spans="1:2" x14ac:dyDescent="0.35">
      <c r="A1320" s="1">
        <v>38007</v>
      </c>
      <c r="B1320">
        <v>99.12</v>
      </c>
    </row>
    <row r="1321" spans="1:2" x14ac:dyDescent="0.35">
      <c r="A1321" s="1">
        <v>38008</v>
      </c>
      <c r="B1321">
        <v>99.12</v>
      </c>
    </row>
    <row r="1322" spans="1:2" x14ac:dyDescent="0.35">
      <c r="A1322" s="1">
        <v>38009</v>
      </c>
      <c r="B1322">
        <v>99.12</v>
      </c>
    </row>
    <row r="1323" spans="1:2" x14ac:dyDescent="0.35">
      <c r="A1323" s="1">
        <v>38012</v>
      </c>
      <c r="B1323">
        <v>99.12</v>
      </c>
    </row>
    <row r="1324" spans="1:2" x14ac:dyDescent="0.35">
      <c r="A1324" s="1">
        <v>38013</v>
      </c>
      <c r="B1324">
        <v>99.12</v>
      </c>
    </row>
    <row r="1325" spans="1:2" x14ac:dyDescent="0.35">
      <c r="A1325" s="1">
        <v>38014</v>
      </c>
      <c r="B1325">
        <v>99.12</v>
      </c>
    </row>
    <row r="1326" spans="1:2" x14ac:dyDescent="0.35">
      <c r="A1326" s="1">
        <v>38015</v>
      </c>
      <c r="B1326">
        <v>99.12</v>
      </c>
    </row>
    <row r="1327" spans="1:2" x14ac:dyDescent="0.35">
      <c r="A1327" s="1">
        <v>38016</v>
      </c>
      <c r="B1327">
        <v>99.12</v>
      </c>
    </row>
    <row r="1328" spans="1:2" x14ac:dyDescent="0.35">
      <c r="A1328" s="1">
        <v>38019</v>
      </c>
      <c r="B1328">
        <v>99.12</v>
      </c>
    </row>
    <row r="1329" spans="1:2" x14ac:dyDescent="0.35">
      <c r="A1329" s="1">
        <v>38020</v>
      </c>
      <c r="B1329">
        <v>99.12</v>
      </c>
    </row>
    <row r="1330" spans="1:2" x14ac:dyDescent="0.35">
      <c r="A1330" s="1">
        <v>38021</v>
      </c>
      <c r="B1330">
        <v>99.12</v>
      </c>
    </row>
    <row r="1331" spans="1:2" x14ac:dyDescent="0.35">
      <c r="A1331" s="1">
        <v>38022</v>
      </c>
      <c r="B1331">
        <v>99.12</v>
      </c>
    </row>
    <row r="1332" spans="1:2" x14ac:dyDescent="0.35">
      <c r="A1332" s="1">
        <v>38023</v>
      </c>
      <c r="B1332">
        <v>99.12</v>
      </c>
    </row>
    <row r="1333" spans="1:2" x14ac:dyDescent="0.35">
      <c r="A1333" s="1">
        <v>38026</v>
      </c>
      <c r="B1333">
        <v>99.12</v>
      </c>
    </row>
    <row r="1334" spans="1:2" x14ac:dyDescent="0.35">
      <c r="A1334" s="1">
        <v>38027</v>
      </c>
      <c r="B1334">
        <v>99.12</v>
      </c>
    </row>
    <row r="1335" spans="1:2" x14ac:dyDescent="0.35">
      <c r="A1335" s="1">
        <v>38028</v>
      </c>
      <c r="B1335">
        <v>99.12</v>
      </c>
    </row>
    <row r="1336" spans="1:2" x14ac:dyDescent="0.35">
      <c r="A1336" s="1">
        <v>38029</v>
      </c>
      <c r="B1336">
        <v>99.12</v>
      </c>
    </row>
    <row r="1337" spans="1:2" x14ac:dyDescent="0.35">
      <c r="A1337" s="1">
        <v>38030</v>
      </c>
      <c r="B1337">
        <v>99.12</v>
      </c>
    </row>
    <row r="1338" spans="1:2" x14ac:dyDescent="0.35">
      <c r="A1338" s="1">
        <v>38033</v>
      </c>
      <c r="B1338">
        <v>99.12</v>
      </c>
    </row>
    <row r="1339" spans="1:2" x14ac:dyDescent="0.35">
      <c r="A1339" s="1">
        <v>38034</v>
      </c>
      <c r="B1339">
        <v>99.12</v>
      </c>
    </row>
    <row r="1340" spans="1:2" x14ac:dyDescent="0.35">
      <c r="A1340" s="1">
        <v>38035</v>
      </c>
      <c r="B1340">
        <v>99.12</v>
      </c>
    </row>
    <row r="1341" spans="1:2" x14ac:dyDescent="0.35">
      <c r="A1341" s="1">
        <v>38036</v>
      </c>
      <c r="B1341">
        <v>99.12</v>
      </c>
    </row>
    <row r="1342" spans="1:2" x14ac:dyDescent="0.35">
      <c r="A1342" s="1">
        <v>38037</v>
      </c>
      <c r="B1342">
        <v>99.12</v>
      </c>
    </row>
    <row r="1343" spans="1:2" x14ac:dyDescent="0.35">
      <c r="A1343" s="1">
        <v>38040</v>
      </c>
      <c r="B1343">
        <v>99.12</v>
      </c>
    </row>
    <row r="1344" spans="1:2" x14ac:dyDescent="0.35">
      <c r="A1344" s="1">
        <v>38041</v>
      </c>
      <c r="B1344">
        <v>99.12</v>
      </c>
    </row>
    <row r="1345" spans="1:2" x14ac:dyDescent="0.35">
      <c r="A1345" s="1">
        <v>38042</v>
      </c>
      <c r="B1345">
        <v>99.12</v>
      </c>
    </row>
    <row r="1346" spans="1:2" x14ac:dyDescent="0.35">
      <c r="A1346" s="1">
        <v>38043</v>
      </c>
      <c r="B1346">
        <v>99.12</v>
      </c>
    </row>
    <row r="1347" spans="1:2" x14ac:dyDescent="0.35">
      <c r="A1347" s="1">
        <v>38044</v>
      </c>
      <c r="B1347">
        <v>99.12</v>
      </c>
    </row>
    <row r="1348" spans="1:2" x14ac:dyDescent="0.35">
      <c r="A1348" s="1">
        <v>38047</v>
      </c>
      <c r="B1348">
        <v>99.12</v>
      </c>
    </row>
    <row r="1349" spans="1:2" x14ac:dyDescent="0.35">
      <c r="A1349" s="1">
        <v>38048</v>
      </c>
      <c r="B1349">
        <v>99.12</v>
      </c>
    </row>
    <row r="1350" spans="1:2" x14ac:dyDescent="0.35">
      <c r="A1350" s="1">
        <v>38049</v>
      </c>
      <c r="B1350">
        <v>99.12</v>
      </c>
    </row>
    <row r="1351" spans="1:2" x14ac:dyDescent="0.35">
      <c r="A1351" s="1">
        <v>38050</v>
      </c>
      <c r="B1351">
        <v>99.12</v>
      </c>
    </row>
    <row r="1352" spans="1:2" x14ac:dyDescent="0.35">
      <c r="A1352" s="1">
        <v>38051</v>
      </c>
      <c r="B1352">
        <v>99.12</v>
      </c>
    </row>
    <row r="1353" spans="1:2" x14ac:dyDescent="0.35">
      <c r="A1353" s="1">
        <v>38054</v>
      </c>
      <c r="B1353">
        <v>99.12</v>
      </c>
    </row>
    <row r="1354" spans="1:2" x14ac:dyDescent="0.35">
      <c r="A1354" s="1">
        <v>38055</v>
      </c>
      <c r="B1354">
        <v>99.12</v>
      </c>
    </row>
    <row r="1355" spans="1:2" x14ac:dyDescent="0.35">
      <c r="A1355" s="1">
        <v>38056</v>
      </c>
      <c r="B1355">
        <v>99.12</v>
      </c>
    </row>
    <row r="1356" spans="1:2" x14ac:dyDescent="0.35">
      <c r="A1356" s="1">
        <v>38057</v>
      </c>
      <c r="B1356">
        <v>99.12</v>
      </c>
    </row>
    <row r="1357" spans="1:2" x14ac:dyDescent="0.35">
      <c r="A1357" s="1">
        <v>38058</v>
      </c>
      <c r="B1357">
        <v>99.12</v>
      </c>
    </row>
    <row r="1358" spans="1:2" x14ac:dyDescent="0.35">
      <c r="A1358" s="1">
        <v>38061</v>
      </c>
      <c r="B1358">
        <v>99.06</v>
      </c>
    </row>
    <row r="1359" spans="1:2" x14ac:dyDescent="0.35">
      <c r="A1359" s="1">
        <v>38062</v>
      </c>
      <c r="B1359">
        <v>99.06</v>
      </c>
    </row>
    <row r="1360" spans="1:2" x14ac:dyDescent="0.35">
      <c r="A1360" s="1">
        <v>38063</v>
      </c>
      <c r="B1360">
        <v>99.06</v>
      </c>
    </row>
    <row r="1361" spans="1:2" x14ac:dyDescent="0.35">
      <c r="A1361" s="1">
        <v>38064</v>
      </c>
      <c r="B1361">
        <v>99.06</v>
      </c>
    </row>
    <row r="1362" spans="1:2" x14ac:dyDescent="0.35">
      <c r="A1362" s="1">
        <v>38065</v>
      </c>
      <c r="B1362">
        <v>99.06</v>
      </c>
    </row>
    <row r="1363" spans="1:2" x14ac:dyDescent="0.35">
      <c r="A1363" s="1">
        <v>38068</v>
      </c>
      <c r="B1363">
        <v>99.06</v>
      </c>
    </row>
    <row r="1364" spans="1:2" x14ac:dyDescent="0.35">
      <c r="A1364" s="1">
        <v>38069</v>
      </c>
      <c r="B1364">
        <v>99.06</v>
      </c>
    </row>
    <row r="1365" spans="1:2" x14ac:dyDescent="0.35">
      <c r="A1365" s="1">
        <v>38070</v>
      </c>
      <c r="B1365">
        <v>99.06</v>
      </c>
    </row>
    <row r="1366" spans="1:2" x14ac:dyDescent="0.35">
      <c r="A1366" s="1">
        <v>38071</v>
      </c>
      <c r="B1366">
        <v>99.06</v>
      </c>
    </row>
    <row r="1367" spans="1:2" x14ac:dyDescent="0.35">
      <c r="A1367" s="1">
        <v>38072</v>
      </c>
      <c r="B1367">
        <v>99.06</v>
      </c>
    </row>
    <row r="1368" spans="1:2" x14ac:dyDescent="0.35">
      <c r="A1368" s="1">
        <v>38075</v>
      </c>
      <c r="B1368">
        <v>99.06</v>
      </c>
    </row>
    <row r="1369" spans="1:2" x14ac:dyDescent="0.35">
      <c r="A1369" s="1">
        <v>38076</v>
      </c>
      <c r="B1369">
        <v>99.06</v>
      </c>
    </row>
    <row r="1370" spans="1:2" x14ac:dyDescent="0.35">
      <c r="A1370" s="1">
        <v>38077</v>
      </c>
      <c r="B1370">
        <v>99.06</v>
      </c>
    </row>
    <row r="1371" spans="1:2" x14ac:dyDescent="0.35">
      <c r="A1371" s="1">
        <v>38078</v>
      </c>
      <c r="B1371">
        <v>99.06</v>
      </c>
    </row>
    <row r="1372" spans="1:2" x14ac:dyDescent="0.35">
      <c r="A1372" s="1">
        <v>38079</v>
      </c>
      <c r="B1372">
        <v>99.06</v>
      </c>
    </row>
    <row r="1373" spans="1:2" x14ac:dyDescent="0.35">
      <c r="A1373" s="1">
        <v>38082</v>
      </c>
      <c r="B1373">
        <v>99.06</v>
      </c>
    </row>
    <row r="1374" spans="1:2" x14ac:dyDescent="0.35">
      <c r="A1374" s="1">
        <v>38083</v>
      </c>
      <c r="B1374">
        <v>99.06</v>
      </c>
    </row>
    <row r="1375" spans="1:2" x14ac:dyDescent="0.35">
      <c r="A1375" s="1">
        <v>38084</v>
      </c>
      <c r="B1375">
        <v>99.06</v>
      </c>
    </row>
    <row r="1376" spans="1:2" x14ac:dyDescent="0.35">
      <c r="A1376" s="1">
        <v>38085</v>
      </c>
      <c r="B1376">
        <v>99.06</v>
      </c>
    </row>
    <row r="1377" spans="1:2" x14ac:dyDescent="0.35">
      <c r="A1377" s="1">
        <v>38086</v>
      </c>
      <c r="B1377">
        <v>99.06</v>
      </c>
    </row>
    <row r="1378" spans="1:2" x14ac:dyDescent="0.35">
      <c r="A1378" s="1">
        <v>38089</v>
      </c>
      <c r="B1378">
        <v>99.06</v>
      </c>
    </row>
    <row r="1379" spans="1:2" x14ac:dyDescent="0.35">
      <c r="A1379" s="1">
        <v>38090</v>
      </c>
      <c r="B1379">
        <v>99.06</v>
      </c>
    </row>
    <row r="1380" spans="1:2" x14ac:dyDescent="0.35">
      <c r="A1380" s="1">
        <v>38091</v>
      </c>
      <c r="B1380">
        <v>99.06</v>
      </c>
    </row>
    <row r="1381" spans="1:2" x14ac:dyDescent="0.35">
      <c r="A1381" s="1">
        <v>38092</v>
      </c>
      <c r="B1381">
        <v>99.06</v>
      </c>
    </row>
    <row r="1382" spans="1:2" x14ac:dyDescent="0.35">
      <c r="A1382" s="1">
        <v>38093</v>
      </c>
      <c r="B1382">
        <v>99.06</v>
      </c>
    </row>
    <row r="1383" spans="1:2" x14ac:dyDescent="0.35">
      <c r="A1383" s="1">
        <v>38096</v>
      </c>
      <c r="B1383">
        <v>99.06</v>
      </c>
    </row>
    <row r="1384" spans="1:2" x14ac:dyDescent="0.35">
      <c r="A1384" s="1">
        <v>38097</v>
      </c>
      <c r="B1384">
        <v>99.06</v>
      </c>
    </row>
    <row r="1385" spans="1:2" x14ac:dyDescent="0.35">
      <c r="A1385" s="1">
        <v>38098</v>
      </c>
      <c r="B1385">
        <v>99.06</v>
      </c>
    </row>
    <row r="1386" spans="1:2" x14ac:dyDescent="0.35">
      <c r="A1386" s="1">
        <v>38099</v>
      </c>
      <c r="B1386">
        <v>99.06</v>
      </c>
    </row>
    <row r="1387" spans="1:2" x14ac:dyDescent="0.35">
      <c r="A1387" s="1">
        <v>38100</v>
      </c>
      <c r="B1387">
        <v>99.06</v>
      </c>
    </row>
    <row r="1388" spans="1:2" x14ac:dyDescent="0.35">
      <c r="A1388" s="1">
        <v>38103</v>
      </c>
      <c r="B1388">
        <v>99.06</v>
      </c>
    </row>
    <row r="1389" spans="1:2" x14ac:dyDescent="0.35">
      <c r="A1389" s="1">
        <v>38104</v>
      </c>
      <c r="B1389">
        <v>99.06</v>
      </c>
    </row>
    <row r="1390" spans="1:2" x14ac:dyDescent="0.35">
      <c r="A1390" s="1">
        <v>38105</v>
      </c>
      <c r="B1390">
        <v>99.06</v>
      </c>
    </row>
    <row r="1391" spans="1:2" x14ac:dyDescent="0.35">
      <c r="A1391" s="1">
        <v>38106</v>
      </c>
      <c r="B1391">
        <v>99.06</v>
      </c>
    </row>
    <row r="1392" spans="1:2" x14ac:dyDescent="0.35">
      <c r="A1392" s="1">
        <v>38107</v>
      </c>
      <c r="B1392">
        <v>99.06</v>
      </c>
    </row>
    <row r="1393" spans="1:2" x14ac:dyDescent="0.35">
      <c r="A1393" s="1">
        <v>38110</v>
      </c>
      <c r="B1393">
        <v>99.06</v>
      </c>
    </row>
    <row r="1394" spans="1:2" x14ac:dyDescent="0.35">
      <c r="A1394" s="1">
        <v>38111</v>
      </c>
      <c r="B1394">
        <v>99.06</v>
      </c>
    </row>
    <row r="1395" spans="1:2" x14ac:dyDescent="0.35">
      <c r="A1395" s="1">
        <v>38112</v>
      </c>
      <c r="B1395">
        <v>99.06</v>
      </c>
    </row>
    <row r="1396" spans="1:2" x14ac:dyDescent="0.35">
      <c r="A1396" s="1">
        <v>38113</v>
      </c>
      <c r="B1396">
        <v>99.06</v>
      </c>
    </row>
    <row r="1397" spans="1:2" x14ac:dyDescent="0.35">
      <c r="A1397" s="1">
        <v>38114</v>
      </c>
      <c r="B1397">
        <v>99.06</v>
      </c>
    </row>
    <row r="1398" spans="1:2" x14ac:dyDescent="0.35">
      <c r="A1398" s="1">
        <v>38117</v>
      </c>
      <c r="B1398">
        <v>99.06</v>
      </c>
    </row>
    <row r="1399" spans="1:2" x14ac:dyDescent="0.35">
      <c r="A1399" s="1">
        <v>38118</v>
      </c>
      <c r="B1399">
        <v>99.06</v>
      </c>
    </row>
    <row r="1400" spans="1:2" x14ac:dyDescent="0.35">
      <c r="A1400" s="1">
        <v>38119</v>
      </c>
      <c r="B1400">
        <v>99.06</v>
      </c>
    </row>
    <row r="1401" spans="1:2" x14ac:dyDescent="0.35">
      <c r="A1401" s="1">
        <v>38120</v>
      </c>
      <c r="B1401">
        <v>99.06</v>
      </c>
    </row>
    <row r="1402" spans="1:2" x14ac:dyDescent="0.35">
      <c r="A1402" s="1">
        <v>38121</v>
      </c>
      <c r="B1402">
        <v>99.06</v>
      </c>
    </row>
    <row r="1403" spans="1:2" x14ac:dyDescent="0.35">
      <c r="A1403" s="1">
        <v>38124</v>
      </c>
      <c r="B1403">
        <v>99.06</v>
      </c>
    </row>
    <row r="1404" spans="1:2" x14ac:dyDescent="0.35">
      <c r="A1404" s="1">
        <v>38125</v>
      </c>
      <c r="B1404">
        <v>99.06</v>
      </c>
    </row>
    <row r="1405" spans="1:2" x14ac:dyDescent="0.35">
      <c r="A1405" s="1">
        <v>38126</v>
      </c>
      <c r="B1405">
        <v>99.06</v>
      </c>
    </row>
    <row r="1406" spans="1:2" x14ac:dyDescent="0.35">
      <c r="A1406" s="1">
        <v>38127</v>
      </c>
      <c r="B1406">
        <v>99.06</v>
      </c>
    </row>
    <row r="1407" spans="1:2" x14ac:dyDescent="0.35">
      <c r="A1407" s="1">
        <v>38128</v>
      </c>
      <c r="B1407">
        <v>99.06</v>
      </c>
    </row>
    <row r="1408" spans="1:2" x14ac:dyDescent="0.35">
      <c r="A1408" s="1">
        <v>38131</v>
      </c>
      <c r="B1408">
        <v>99.06</v>
      </c>
    </row>
    <row r="1409" spans="1:2" x14ac:dyDescent="0.35">
      <c r="A1409" s="1">
        <v>38132</v>
      </c>
      <c r="B1409">
        <v>99.06</v>
      </c>
    </row>
    <row r="1410" spans="1:2" x14ac:dyDescent="0.35">
      <c r="A1410" s="1">
        <v>38133</v>
      </c>
      <c r="B1410">
        <v>99.06</v>
      </c>
    </row>
    <row r="1411" spans="1:2" x14ac:dyDescent="0.35">
      <c r="A1411" s="1">
        <v>38134</v>
      </c>
      <c r="B1411">
        <v>99.06</v>
      </c>
    </row>
    <row r="1412" spans="1:2" x14ac:dyDescent="0.35">
      <c r="A1412" s="1">
        <v>38135</v>
      </c>
      <c r="B1412">
        <v>99.06</v>
      </c>
    </row>
    <row r="1413" spans="1:2" x14ac:dyDescent="0.35">
      <c r="A1413" s="1">
        <v>38138</v>
      </c>
      <c r="B1413">
        <v>99.06</v>
      </c>
    </row>
    <row r="1414" spans="1:2" x14ac:dyDescent="0.35">
      <c r="A1414" s="1">
        <v>38139</v>
      </c>
      <c r="B1414">
        <v>99.06</v>
      </c>
    </row>
    <row r="1415" spans="1:2" x14ac:dyDescent="0.35">
      <c r="A1415" s="1">
        <v>38140</v>
      </c>
      <c r="B1415">
        <v>99.06</v>
      </c>
    </row>
    <row r="1416" spans="1:2" x14ac:dyDescent="0.35">
      <c r="A1416" s="1">
        <v>38141</v>
      </c>
      <c r="B1416">
        <v>99.06</v>
      </c>
    </row>
    <row r="1417" spans="1:2" x14ac:dyDescent="0.35">
      <c r="A1417" s="1">
        <v>38142</v>
      </c>
      <c r="B1417">
        <v>99.06</v>
      </c>
    </row>
    <row r="1418" spans="1:2" x14ac:dyDescent="0.35">
      <c r="A1418" s="1">
        <v>38145</v>
      </c>
      <c r="B1418">
        <v>99.06</v>
      </c>
    </row>
    <row r="1419" spans="1:2" x14ac:dyDescent="0.35">
      <c r="A1419" s="1">
        <v>38146</v>
      </c>
      <c r="B1419">
        <v>99.06</v>
      </c>
    </row>
    <row r="1420" spans="1:2" x14ac:dyDescent="0.35">
      <c r="A1420" s="1">
        <v>38147</v>
      </c>
      <c r="B1420">
        <v>99.06</v>
      </c>
    </row>
    <row r="1421" spans="1:2" x14ac:dyDescent="0.35">
      <c r="A1421" s="1">
        <v>38148</v>
      </c>
      <c r="B1421">
        <v>99.06</v>
      </c>
    </row>
    <row r="1422" spans="1:2" x14ac:dyDescent="0.35">
      <c r="A1422" s="1">
        <v>38149</v>
      </c>
      <c r="B1422">
        <v>99.06</v>
      </c>
    </row>
    <row r="1423" spans="1:2" x14ac:dyDescent="0.35">
      <c r="A1423" s="1">
        <v>38152</v>
      </c>
      <c r="B1423">
        <v>98.61</v>
      </c>
    </row>
    <row r="1424" spans="1:2" x14ac:dyDescent="0.35">
      <c r="A1424" s="1">
        <v>38153</v>
      </c>
      <c r="B1424">
        <v>98.61</v>
      </c>
    </row>
    <row r="1425" spans="1:2" x14ac:dyDescent="0.35">
      <c r="A1425" s="1">
        <v>38154</v>
      </c>
      <c r="B1425">
        <v>98.61</v>
      </c>
    </row>
    <row r="1426" spans="1:2" x14ac:dyDescent="0.35">
      <c r="A1426" s="1">
        <v>38155</v>
      </c>
      <c r="B1426">
        <v>98.61</v>
      </c>
    </row>
    <row r="1427" spans="1:2" x14ac:dyDescent="0.35">
      <c r="A1427" s="1">
        <v>38156</v>
      </c>
      <c r="B1427">
        <v>98.61</v>
      </c>
    </row>
    <row r="1428" spans="1:2" x14ac:dyDescent="0.35">
      <c r="A1428" s="1">
        <v>38159</v>
      </c>
      <c r="B1428">
        <v>98.61</v>
      </c>
    </row>
    <row r="1429" spans="1:2" x14ac:dyDescent="0.35">
      <c r="A1429" s="1">
        <v>38160</v>
      </c>
      <c r="B1429">
        <v>98.61</v>
      </c>
    </row>
    <row r="1430" spans="1:2" x14ac:dyDescent="0.35">
      <c r="A1430" s="1">
        <v>38161</v>
      </c>
      <c r="B1430">
        <v>98.61</v>
      </c>
    </row>
    <row r="1431" spans="1:2" x14ac:dyDescent="0.35">
      <c r="A1431" s="1">
        <v>38162</v>
      </c>
      <c r="B1431">
        <v>98.61</v>
      </c>
    </row>
    <row r="1432" spans="1:2" x14ac:dyDescent="0.35">
      <c r="A1432" s="1">
        <v>38163</v>
      </c>
      <c r="B1432">
        <v>98.61</v>
      </c>
    </row>
    <row r="1433" spans="1:2" x14ac:dyDescent="0.35">
      <c r="A1433" s="1">
        <v>38166</v>
      </c>
      <c r="B1433">
        <v>98.61</v>
      </c>
    </row>
    <row r="1434" spans="1:2" x14ac:dyDescent="0.35">
      <c r="A1434" s="1">
        <v>38167</v>
      </c>
      <c r="B1434">
        <v>98.61</v>
      </c>
    </row>
    <row r="1435" spans="1:2" x14ac:dyDescent="0.35">
      <c r="A1435" s="1">
        <v>38168</v>
      </c>
      <c r="B1435">
        <v>98.61</v>
      </c>
    </row>
    <row r="1436" spans="1:2" x14ac:dyDescent="0.35">
      <c r="A1436" s="1">
        <v>38169</v>
      </c>
      <c r="B1436">
        <v>98.61</v>
      </c>
    </row>
    <row r="1437" spans="1:2" x14ac:dyDescent="0.35">
      <c r="A1437" s="1">
        <v>38170</v>
      </c>
      <c r="B1437">
        <v>98.61</v>
      </c>
    </row>
    <row r="1438" spans="1:2" x14ac:dyDescent="0.35">
      <c r="A1438" s="1">
        <v>38173</v>
      </c>
      <c r="B1438">
        <v>98.61</v>
      </c>
    </row>
    <row r="1439" spans="1:2" x14ac:dyDescent="0.35">
      <c r="A1439" s="1">
        <v>38174</v>
      </c>
      <c r="B1439">
        <v>98.61</v>
      </c>
    </row>
    <row r="1440" spans="1:2" x14ac:dyDescent="0.35">
      <c r="A1440" s="1">
        <v>38175</v>
      </c>
      <c r="B1440">
        <v>98.61</v>
      </c>
    </row>
    <row r="1441" spans="1:2" x14ac:dyDescent="0.35">
      <c r="A1441" s="1">
        <v>38176</v>
      </c>
      <c r="B1441">
        <v>98.61</v>
      </c>
    </row>
    <row r="1442" spans="1:2" x14ac:dyDescent="0.35">
      <c r="A1442" s="1">
        <v>38177</v>
      </c>
      <c r="B1442">
        <v>98.61</v>
      </c>
    </row>
    <row r="1443" spans="1:2" x14ac:dyDescent="0.35">
      <c r="A1443" s="1">
        <v>38180</v>
      </c>
      <c r="B1443">
        <v>98.61</v>
      </c>
    </row>
    <row r="1444" spans="1:2" x14ac:dyDescent="0.35">
      <c r="A1444" s="1">
        <v>38181</v>
      </c>
      <c r="B1444">
        <v>98.61</v>
      </c>
    </row>
    <row r="1445" spans="1:2" x14ac:dyDescent="0.35">
      <c r="A1445" s="1">
        <v>38182</v>
      </c>
      <c r="B1445">
        <v>98.61</v>
      </c>
    </row>
    <row r="1446" spans="1:2" x14ac:dyDescent="0.35">
      <c r="A1446" s="1">
        <v>38183</v>
      </c>
      <c r="B1446">
        <v>98.61</v>
      </c>
    </row>
    <row r="1447" spans="1:2" x14ac:dyDescent="0.35">
      <c r="A1447" s="1">
        <v>38184</v>
      </c>
      <c r="B1447">
        <v>98.61</v>
      </c>
    </row>
    <row r="1448" spans="1:2" x14ac:dyDescent="0.35">
      <c r="A1448" s="1">
        <v>38187</v>
      </c>
      <c r="B1448">
        <v>98.61</v>
      </c>
    </row>
    <row r="1449" spans="1:2" x14ac:dyDescent="0.35">
      <c r="A1449" s="1">
        <v>38188</v>
      </c>
      <c r="B1449">
        <v>98.61</v>
      </c>
    </row>
    <row r="1450" spans="1:2" x14ac:dyDescent="0.35">
      <c r="A1450" s="1">
        <v>38189</v>
      </c>
      <c r="B1450">
        <v>98.61</v>
      </c>
    </row>
    <row r="1451" spans="1:2" x14ac:dyDescent="0.35">
      <c r="A1451" s="1">
        <v>38190</v>
      </c>
      <c r="B1451">
        <v>98.61</v>
      </c>
    </row>
    <row r="1452" spans="1:2" x14ac:dyDescent="0.35">
      <c r="A1452" s="1">
        <v>38191</v>
      </c>
      <c r="B1452">
        <v>98.61</v>
      </c>
    </row>
    <row r="1453" spans="1:2" x14ac:dyDescent="0.35">
      <c r="A1453" s="1">
        <v>38194</v>
      </c>
      <c r="B1453">
        <v>98.61</v>
      </c>
    </row>
    <row r="1454" spans="1:2" x14ac:dyDescent="0.35">
      <c r="A1454" s="1">
        <v>38195</v>
      </c>
      <c r="B1454">
        <v>98.61</v>
      </c>
    </row>
    <row r="1455" spans="1:2" x14ac:dyDescent="0.35">
      <c r="A1455" s="1">
        <v>38196</v>
      </c>
      <c r="B1455">
        <v>98.61</v>
      </c>
    </row>
    <row r="1456" spans="1:2" x14ac:dyDescent="0.35">
      <c r="A1456" s="1">
        <v>38197</v>
      </c>
      <c r="B1456">
        <v>98.61</v>
      </c>
    </row>
    <row r="1457" spans="1:2" x14ac:dyDescent="0.35">
      <c r="A1457" s="1">
        <v>38198</v>
      </c>
      <c r="B1457">
        <v>98.61</v>
      </c>
    </row>
    <row r="1458" spans="1:2" x14ac:dyDescent="0.35">
      <c r="A1458" s="1">
        <v>38201</v>
      </c>
      <c r="B1458">
        <v>98.61</v>
      </c>
    </row>
    <row r="1459" spans="1:2" x14ac:dyDescent="0.35">
      <c r="A1459" s="1">
        <v>38202</v>
      </c>
      <c r="B1459">
        <v>98.61</v>
      </c>
    </row>
    <row r="1460" spans="1:2" x14ac:dyDescent="0.35">
      <c r="A1460" s="1">
        <v>38203</v>
      </c>
      <c r="B1460">
        <v>98.61</v>
      </c>
    </row>
    <row r="1461" spans="1:2" x14ac:dyDescent="0.35">
      <c r="A1461" s="1">
        <v>38204</v>
      </c>
      <c r="B1461">
        <v>98.61</v>
      </c>
    </row>
    <row r="1462" spans="1:2" x14ac:dyDescent="0.35">
      <c r="A1462" s="1">
        <v>38205</v>
      </c>
      <c r="B1462">
        <v>98.61</v>
      </c>
    </row>
    <row r="1463" spans="1:2" x14ac:dyDescent="0.35">
      <c r="A1463" s="1">
        <v>38208</v>
      </c>
      <c r="B1463">
        <v>98.61</v>
      </c>
    </row>
    <row r="1464" spans="1:2" x14ac:dyDescent="0.35">
      <c r="A1464" s="1">
        <v>38209</v>
      </c>
      <c r="B1464">
        <v>98.61</v>
      </c>
    </row>
    <row r="1465" spans="1:2" x14ac:dyDescent="0.35">
      <c r="A1465" s="1">
        <v>38210</v>
      </c>
      <c r="B1465">
        <v>98.61</v>
      </c>
    </row>
    <row r="1466" spans="1:2" x14ac:dyDescent="0.35">
      <c r="A1466" s="1">
        <v>38211</v>
      </c>
      <c r="B1466">
        <v>98.61</v>
      </c>
    </row>
    <row r="1467" spans="1:2" x14ac:dyDescent="0.35">
      <c r="A1467" s="1">
        <v>38212</v>
      </c>
      <c r="B1467">
        <v>98.61</v>
      </c>
    </row>
    <row r="1468" spans="1:2" x14ac:dyDescent="0.35">
      <c r="A1468" s="1">
        <v>38215</v>
      </c>
      <c r="B1468">
        <v>98.61</v>
      </c>
    </row>
    <row r="1469" spans="1:2" x14ac:dyDescent="0.35">
      <c r="A1469" s="1">
        <v>38216</v>
      </c>
      <c r="B1469">
        <v>98.61</v>
      </c>
    </row>
    <row r="1470" spans="1:2" x14ac:dyDescent="0.35">
      <c r="A1470" s="1">
        <v>38217</v>
      </c>
      <c r="B1470">
        <v>98.61</v>
      </c>
    </row>
    <row r="1471" spans="1:2" x14ac:dyDescent="0.35">
      <c r="A1471" s="1">
        <v>38218</v>
      </c>
      <c r="B1471">
        <v>98.61</v>
      </c>
    </row>
    <row r="1472" spans="1:2" x14ac:dyDescent="0.35">
      <c r="A1472" s="1">
        <v>38219</v>
      </c>
      <c r="B1472">
        <v>98.61</v>
      </c>
    </row>
    <row r="1473" spans="1:2" x14ac:dyDescent="0.35">
      <c r="A1473" s="1">
        <v>38222</v>
      </c>
      <c r="B1473">
        <v>98.61</v>
      </c>
    </row>
    <row r="1474" spans="1:2" x14ac:dyDescent="0.35">
      <c r="A1474" s="1">
        <v>38223</v>
      </c>
      <c r="B1474">
        <v>98.61</v>
      </c>
    </row>
    <row r="1475" spans="1:2" x14ac:dyDescent="0.35">
      <c r="A1475" s="1">
        <v>38224</v>
      </c>
      <c r="B1475">
        <v>98.61</v>
      </c>
    </row>
    <row r="1476" spans="1:2" x14ac:dyDescent="0.35">
      <c r="A1476" s="1">
        <v>38225</v>
      </c>
      <c r="B1476">
        <v>98.61</v>
      </c>
    </row>
    <row r="1477" spans="1:2" x14ac:dyDescent="0.35">
      <c r="A1477" s="1">
        <v>38226</v>
      </c>
      <c r="B1477">
        <v>98.61</v>
      </c>
    </row>
    <row r="1478" spans="1:2" x14ac:dyDescent="0.35">
      <c r="A1478" s="1">
        <v>38229</v>
      </c>
      <c r="B1478">
        <v>98.61</v>
      </c>
    </row>
    <row r="1479" spans="1:2" x14ac:dyDescent="0.35">
      <c r="A1479" s="1">
        <v>38230</v>
      </c>
      <c r="B1479">
        <v>98.61</v>
      </c>
    </row>
    <row r="1480" spans="1:2" x14ac:dyDescent="0.35">
      <c r="A1480" s="1">
        <v>38231</v>
      </c>
      <c r="B1480">
        <v>98.61</v>
      </c>
    </row>
    <row r="1481" spans="1:2" x14ac:dyDescent="0.35">
      <c r="A1481" s="1">
        <v>38232</v>
      </c>
      <c r="B1481">
        <v>98.61</v>
      </c>
    </row>
    <row r="1482" spans="1:2" x14ac:dyDescent="0.35">
      <c r="A1482" s="1">
        <v>38233</v>
      </c>
      <c r="B1482">
        <v>98.61</v>
      </c>
    </row>
    <row r="1483" spans="1:2" x14ac:dyDescent="0.35">
      <c r="A1483" s="1">
        <v>38236</v>
      </c>
      <c r="B1483">
        <v>98.61</v>
      </c>
    </row>
    <row r="1484" spans="1:2" x14ac:dyDescent="0.35">
      <c r="A1484" s="1">
        <v>38237</v>
      </c>
      <c r="B1484">
        <v>98.61</v>
      </c>
    </row>
    <row r="1485" spans="1:2" x14ac:dyDescent="0.35">
      <c r="A1485" s="1">
        <v>38238</v>
      </c>
      <c r="B1485">
        <v>98.61</v>
      </c>
    </row>
    <row r="1486" spans="1:2" x14ac:dyDescent="0.35">
      <c r="A1486" s="1">
        <v>38239</v>
      </c>
      <c r="B1486">
        <v>98.61</v>
      </c>
    </row>
    <row r="1487" spans="1:2" x14ac:dyDescent="0.35">
      <c r="A1487" s="1">
        <v>38240</v>
      </c>
      <c r="B1487">
        <v>98.61</v>
      </c>
    </row>
    <row r="1488" spans="1:2" x14ac:dyDescent="0.35">
      <c r="A1488" s="1">
        <v>38243</v>
      </c>
      <c r="B1488">
        <v>98.36</v>
      </c>
    </row>
    <row r="1489" spans="1:2" x14ac:dyDescent="0.35">
      <c r="A1489" s="1">
        <v>38244</v>
      </c>
      <c r="B1489">
        <v>98.36</v>
      </c>
    </row>
    <row r="1490" spans="1:2" x14ac:dyDescent="0.35">
      <c r="A1490" s="1">
        <v>38245</v>
      </c>
      <c r="B1490">
        <v>98.36</v>
      </c>
    </row>
    <row r="1491" spans="1:2" x14ac:dyDescent="0.35">
      <c r="A1491" s="1">
        <v>38246</v>
      </c>
      <c r="B1491">
        <v>98.36</v>
      </c>
    </row>
    <row r="1492" spans="1:2" x14ac:dyDescent="0.35">
      <c r="A1492" s="1">
        <v>38247</v>
      </c>
      <c r="B1492">
        <v>98.36</v>
      </c>
    </row>
    <row r="1493" spans="1:2" x14ac:dyDescent="0.35">
      <c r="A1493" s="1">
        <v>38250</v>
      </c>
      <c r="B1493">
        <v>98.36</v>
      </c>
    </row>
    <row r="1494" spans="1:2" x14ac:dyDescent="0.35">
      <c r="A1494" s="1">
        <v>38251</v>
      </c>
      <c r="B1494">
        <v>98.36</v>
      </c>
    </row>
    <row r="1495" spans="1:2" x14ac:dyDescent="0.35">
      <c r="A1495" s="1">
        <v>38252</v>
      </c>
      <c r="B1495">
        <v>98.36</v>
      </c>
    </row>
    <row r="1496" spans="1:2" x14ac:dyDescent="0.35">
      <c r="A1496" s="1">
        <v>38253</v>
      </c>
      <c r="B1496">
        <v>98.36</v>
      </c>
    </row>
    <row r="1497" spans="1:2" x14ac:dyDescent="0.35">
      <c r="A1497" s="1">
        <v>38254</v>
      </c>
      <c r="B1497">
        <v>98.36</v>
      </c>
    </row>
    <row r="1498" spans="1:2" x14ac:dyDescent="0.35">
      <c r="A1498" s="1">
        <v>38257</v>
      </c>
      <c r="B1498">
        <v>98.36</v>
      </c>
    </row>
    <row r="1499" spans="1:2" x14ac:dyDescent="0.35">
      <c r="A1499" s="1">
        <v>38258</v>
      </c>
      <c r="B1499">
        <v>98.36</v>
      </c>
    </row>
    <row r="1500" spans="1:2" x14ac:dyDescent="0.35">
      <c r="A1500" s="1">
        <v>38259</v>
      </c>
      <c r="B1500">
        <v>98.36</v>
      </c>
    </row>
    <row r="1501" spans="1:2" x14ac:dyDescent="0.35">
      <c r="A1501" s="1">
        <v>38260</v>
      </c>
      <c r="B1501">
        <v>98.36</v>
      </c>
    </row>
    <row r="1502" spans="1:2" x14ac:dyDescent="0.35">
      <c r="A1502" s="1">
        <v>38261</v>
      </c>
      <c r="B1502">
        <v>98.36</v>
      </c>
    </row>
    <row r="1503" spans="1:2" x14ac:dyDescent="0.35">
      <c r="A1503" s="1">
        <v>38264</v>
      </c>
      <c r="B1503">
        <v>98.36</v>
      </c>
    </row>
    <row r="1504" spans="1:2" x14ac:dyDescent="0.35">
      <c r="A1504" s="1">
        <v>38265</v>
      </c>
      <c r="B1504">
        <v>98.36</v>
      </c>
    </row>
    <row r="1505" spans="1:2" x14ac:dyDescent="0.35">
      <c r="A1505" s="1">
        <v>38266</v>
      </c>
      <c r="B1505">
        <v>98.36</v>
      </c>
    </row>
    <row r="1506" spans="1:2" x14ac:dyDescent="0.35">
      <c r="A1506" s="1">
        <v>38267</v>
      </c>
      <c r="B1506">
        <v>98.36</v>
      </c>
    </row>
    <row r="1507" spans="1:2" x14ac:dyDescent="0.35">
      <c r="A1507" s="1">
        <v>38268</v>
      </c>
      <c r="B1507">
        <v>98.36</v>
      </c>
    </row>
    <row r="1508" spans="1:2" x14ac:dyDescent="0.35">
      <c r="A1508" s="1">
        <v>38271</v>
      </c>
      <c r="B1508">
        <v>98.36</v>
      </c>
    </row>
    <row r="1509" spans="1:2" x14ac:dyDescent="0.35">
      <c r="A1509" s="1">
        <v>38272</v>
      </c>
      <c r="B1509">
        <v>98.36</v>
      </c>
    </row>
    <row r="1510" spans="1:2" x14ac:dyDescent="0.35">
      <c r="A1510" s="1">
        <v>38273</v>
      </c>
      <c r="B1510">
        <v>98.36</v>
      </c>
    </row>
    <row r="1511" spans="1:2" x14ac:dyDescent="0.35">
      <c r="A1511" s="1">
        <v>38274</v>
      </c>
      <c r="B1511">
        <v>98.36</v>
      </c>
    </row>
    <row r="1512" spans="1:2" x14ac:dyDescent="0.35">
      <c r="A1512" s="1">
        <v>38275</v>
      </c>
      <c r="B1512">
        <v>98.36</v>
      </c>
    </row>
    <row r="1513" spans="1:2" x14ac:dyDescent="0.35">
      <c r="A1513" s="1">
        <v>38278</v>
      </c>
      <c r="B1513">
        <v>98.36</v>
      </c>
    </row>
    <row r="1514" spans="1:2" x14ac:dyDescent="0.35">
      <c r="A1514" s="1">
        <v>38279</v>
      </c>
      <c r="B1514">
        <v>98.36</v>
      </c>
    </row>
    <row r="1515" spans="1:2" x14ac:dyDescent="0.35">
      <c r="A1515" s="1">
        <v>38280</v>
      </c>
      <c r="B1515">
        <v>98.36</v>
      </c>
    </row>
    <row r="1516" spans="1:2" x14ac:dyDescent="0.35">
      <c r="A1516" s="1">
        <v>38281</v>
      </c>
      <c r="B1516">
        <v>98.36</v>
      </c>
    </row>
    <row r="1517" spans="1:2" x14ac:dyDescent="0.35">
      <c r="A1517" s="1">
        <v>38282</v>
      </c>
      <c r="B1517">
        <v>98.36</v>
      </c>
    </row>
    <row r="1518" spans="1:2" x14ac:dyDescent="0.35">
      <c r="A1518" s="1">
        <v>38285</v>
      </c>
      <c r="B1518">
        <v>98.36</v>
      </c>
    </row>
    <row r="1519" spans="1:2" x14ac:dyDescent="0.35">
      <c r="A1519" s="1">
        <v>38286</v>
      </c>
      <c r="B1519">
        <v>98.36</v>
      </c>
    </row>
    <row r="1520" spans="1:2" x14ac:dyDescent="0.35">
      <c r="A1520" s="1">
        <v>38287</v>
      </c>
      <c r="B1520">
        <v>98.36</v>
      </c>
    </row>
    <row r="1521" spans="1:2" x14ac:dyDescent="0.35">
      <c r="A1521" s="1">
        <v>38288</v>
      </c>
      <c r="B1521">
        <v>98.36</v>
      </c>
    </row>
    <row r="1522" spans="1:2" x14ac:dyDescent="0.35">
      <c r="A1522" s="1">
        <v>38289</v>
      </c>
      <c r="B1522">
        <v>98.36</v>
      </c>
    </row>
    <row r="1523" spans="1:2" x14ac:dyDescent="0.35">
      <c r="A1523" s="1">
        <v>38292</v>
      </c>
      <c r="B1523">
        <v>98.36</v>
      </c>
    </row>
    <row r="1524" spans="1:2" x14ac:dyDescent="0.35">
      <c r="A1524" s="1">
        <v>38293</v>
      </c>
      <c r="B1524">
        <v>98.36</v>
      </c>
    </row>
    <row r="1525" spans="1:2" x14ac:dyDescent="0.35">
      <c r="A1525" s="1">
        <v>38294</v>
      </c>
      <c r="B1525">
        <v>98.36</v>
      </c>
    </row>
    <row r="1526" spans="1:2" x14ac:dyDescent="0.35">
      <c r="A1526" s="1">
        <v>38295</v>
      </c>
      <c r="B1526">
        <v>98.36</v>
      </c>
    </row>
    <row r="1527" spans="1:2" x14ac:dyDescent="0.35">
      <c r="A1527" s="1">
        <v>38296</v>
      </c>
      <c r="B1527">
        <v>98.36</v>
      </c>
    </row>
    <row r="1528" spans="1:2" x14ac:dyDescent="0.35">
      <c r="A1528" s="1">
        <v>38299</v>
      </c>
      <c r="B1528">
        <v>98.36</v>
      </c>
    </row>
    <row r="1529" spans="1:2" x14ac:dyDescent="0.35">
      <c r="A1529" s="1">
        <v>38300</v>
      </c>
      <c r="B1529">
        <v>98.36</v>
      </c>
    </row>
    <row r="1530" spans="1:2" x14ac:dyDescent="0.35">
      <c r="A1530" s="1">
        <v>38301</v>
      </c>
      <c r="B1530">
        <v>98.36</v>
      </c>
    </row>
    <row r="1531" spans="1:2" x14ac:dyDescent="0.35">
      <c r="A1531" s="1">
        <v>38302</v>
      </c>
      <c r="B1531">
        <v>98.36</v>
      </c>
    </row>
    <row r="1532" spans="1:2" x14ac:dyDescent="0.35">
      <c r="A1532" s="1">
        <v>38303</v>
      </c>
      <c r="B1532">
        <v>98.36</v>
      </c>
    </row>
    <row r="1533" spans="1:2" x14ac:dyDescent="0.35">
      <c r="A1533" s="1">
        <v>38306</v>
      </c>
      <c r="B1533">
        <v>98.36</v>
      </c>
    </row>
    <row r="1534" spans="1:2" x14ac:dyDescent="0.35">
      <c r="A1534" s="1">
        <v>38307</v>
      </c>
      <c r="B1534">
        <v>98.36</v>
      </c>
    </row>
    <row r="1535" spans="1:2" x14ac:dyDescent="0.35">
      <c r="A1535" s="1">
        <v>38308</v>
      </c>
      <c r="B1535">
        <v>98.36</v>
      </c>
    </row>
    <row r="1536" spans="1:2" x14ac:dyDescent="0.35">
      <c r="A1536" s="1">
        <v>38309</v>
      </c>
      <c r="B1536">
        <v>98.36</v>
      </c>
    </row>
    <row r="1537" spans="1:2" x14ac:dyDescent="0.35">
      <c r="A1537" s="1">
        <v>38310</v>
      </c>
      <c r="B1537">
        <v>98.36</v>
      </c>
    </row>
    <row r="1538" spans="1:2" x14ac:dyDescent="0.35">
      <c r="A1538" s="1">
        <v>38313</v>
      </c>
      <c r="B1538">
        <v>98.36</v>
      </c>
    </row>
    <row r="1539" spans="1:2" x14ac:dyDescent="0.35">
      <c r="A1539" s="1">
        <v>38314</v>
      </c>
      <c r="B1539">
        <v>98.36</v>
      </c>
    </row>
    <row r="1540" spans="1:2" x14ac:dyDescent="0.35">
      <c r="A1540" s="1">
        <v>38315</v>
      </c>
      <c r="B1540">
        <v>98.36</v>
      </c>
    </row>
    <row r="1541" spans="1:2" x14ac:dyDescent="0.35">
      <c r="A1541" s="1">
        <v>38316</v>
      </c>
      <c r="B1541">
        <v>98.36</v>
      </c>
    </row>
    <row r="1542" spans="1:2" x14ac:dyDescent="0.35">
      <c r="A1542" s="1">
        <v>38317</v>
      </c>
      <c r="B1542">
        <v>98.36</v>
      </c>
    </row>
    <row r="1543" spans="1:2" x14ac:dyDescent="0.35">
      <c r="A1543" s="1">
        <v>38320</v>
      </c>
      <c r="B1543">
        <v>98.36</v>
      </c>
    </row>
    <row r="1544" spans="1:2" x14ac:dyDescent="0.35">
      <c r="A1544" s="1">
        <v>38321</v>
      </c>
      <c r="B1544">
        <v>98.36</v>
      </c>
    </row>
    <row r="1545" spans="1:2" x14ac:dyDescent="0.35">
      <c r="A1545" s="1">
        <v>38322</v>
      </c>
      <c r="B1545">
        <v>98.36</v>
      </c>
    </row>
    <row r="1546" spans="1:2" x14ac:dyDescent="0.35">
      <c r="A1546" s="1">
        <v>38323</v>
      </c>
      <c r="B1546">
        <v>98.36</v>
      </c>
    </row>
    <row r="1547" spans="1:2" x14ac:dyDescent="0.35">
      <c r="A1547" s="1">
        <v>38324</v>
      </c>
      <c r="B1547">
        <v>98.36</v>
      </c>
    </row>
    <row r="1548" spans="1:2" x14ac:dyDescent="0.35">
      <c r="A1548" s="1">
        <v>38327</v>
      </c>
      <c r="B1548">
        <v>98.36</v>
      </c>
    </row>
    <row r="1549" spans="1:2" x14ac:dyDescent="0.35">
      <c r="A1549" s="1">
        <v>38328</v>
      </c>
      <c r="B1549">
        <v>98.36</v>
      </c>
    </row>
    <row r="1550" spans="1:2" x14ac:dyDescent="0.35">
      <c r="A1550" s="1">
        <v>38329</v>
      </c>
      <c r="B1550">
        <v>98.36</v>
      </c>
    </row>
    <row r="1551" spans="1:2" x14ac:dyDescent="0.35">
      <c r="A1551" s="1">
        <v>38330</v>
      </c>
      <c r="B1551">
        <v>98.36</v>
      </c>
    </row>
    <row r="1552" spans="1:2" x14ac:dyDescent="0.35">
      <c r="A1552" s="1">
        <v>38331</v>
      </c>
      <c r="B1552">
        <v>98.36</v>
      </c>
    </row>
    <row r="1553" spans="1:2" x14ac:dyDescent="0.35">
      <c r="A1553" s="1">
        <v>38334</v>
      </c>
      <c r="B1553">
        <v>97.8</v>
      </c>
    </row>
    <row r="1554" spans="1:2" x14ac:dyDescent="0.35">
      <c r="A1554" s="1">
        <v>38335</v>
      </c>
      <c r="B1554">
        <v>97.8</v>
      </c>
    </row>
    <row r="1555" spans="1:2" x14ac:dyDescent="0.35">
      <c r="A1555" s="1">
        <v>38336</v>
      </c>
      <c r="B1555">
        <v>97.8</v>
      </c>
    </row>
    <row r="1556" spans="1:2" x14ac:dyDescent="0.35">
      <c r="A1556" s="1">
        <v>38337</v>
      </c>
      <c r="B1556">
        <v>97.8</v>
      </c>
    </row>
    <row r="1557" spans="1:2" x14ac:dyDescent="0.35">
      <c r="A1557" s="1">
        <v>38338</v>
      </c>
      <c r="B1557">
        <v>97.8</v>
      </c>
    </row>
    <row r="1558" spans="1:2" x14ac:dyDescent="0.35">
      <c r="A1558" s="1">
        <v>38341</v>
      </c>
      <c r="B1558">
        <v>97.8</v>
      </c>
    </row>
    <row r="1559" spans="1:2" x14ac:dyDescent="0.35">
      <c r="A1559" s="1">
        <v>38342</v>
      </c>
      <c r="B1559">
        <v>97.8</v>
      </c>
    </row>
    <row r="1560" spans="1:2" x14ac:dyDescent="0.35">
      <c r="A1560" s="1">
        <v>38343</v>
      </c>
      <c r="B1560">
        <v>97.8</v>
      </c>
    </row>
    <row r="1561" spans="1:2" x14ac:dyDescent="0.35">
      <c r="A1561" s="1">
        <v>38344</v>
      </c>
      <c r="B1561">
        <v>97.8</v>
      </c>
    </row>
    <row r="1562" spans="1:2" x14ac:dyDescent="0.35">
      <c r="A1562" s="1">
        <v>38345</v>
      </c>
      <c r="B1562">
        <v>97.8</v>
      </c>
    </row>
    <row r="1563" spans="1:2" x14ac:dyDescent="0.35">
      <c r="A1563" s="1">
        <v>38348</v>
      </c>
      <c r="B1563">
        <v>97.8</v>
      </c>
    </row>
    <row r="1564" spans="1:2" x14ac:dyDescent="0.35">
      <c r="A1564" s="1">
        <v>38349</v>
      </c>
      <c r="B1564">
        <v>97.8</v>
      </c>
    </row>
    <row r="1565" spans="1:2" x14ac:dyDescent="0.35">
      <c r="A1565" s="1">
        <v>38350</v>
      </c>
      <c r="B1565">
        <v>97.8</v>
      </c>
    </row>
    <row r="1566" spans="1:2" x14ac:dyDescent="0.35">
      <c r="A1566" s="1">
        <v>38351</v>
      </c>
      <c r="B1566">
        <v>97.8</v>
      </c>
    </row>
    <row r="1567" spans="1:2" x14ac:dyDescent="0.35">
      <c r="A1567" s="1">
        <v>38352</v>
      </c>
      <c r="B1567">
        <v>97.8</v>
      </c>
    </row>
    <row r="1568" spans="1:2" x14ac:dyDescent="0.35">
      <c r="A1568" s="1">
        <v>38355</v>
      </c>
      <c r="B1568">
        <v>97.8</v>
      </c>
    </row>
    <row r="1569" spans="1:2" x14ac:dyDescent="0.35">
      <c r="A1569" s="1">
        <v>38356</v>
      </c>
      <c r="B1569">
        <v>97.8</v>
      </c>
    </row>
    <row r="1570" spans="1:2" x14ac:dyDescent="0.35">
      <c r="A1570" s="1">
        <v>38357</v>
      </c>
      <c r="B1570">
        <v>97.8</v>
      </c>
    </row>
    <row r="1571" spans="1:2" x14ac:dyDescent="0.35">
      <c r="A1571" s="1">
        <v>38358</v>
      </c>
      <c r="B1571">
        <v>97.8</v>
      </c>
    </row>
    <row r="1572" spans="1:2" x14ac:dyDescent="0.35">
      <c r="A1572" s="1">
        <v>38359</v>
      </c>
      <c r="B1572">
        <v>97.8</v>
      </c>
    </row>
    <row r="1573" spans="1:2" x14ac:dyDescent="0.35">
      <c r="A1573" s="1">
        <v>38362</v>
      </c>
      <c r="B1573">
        <v>97.8</v>
      </c>
    </row>
    <row r="1574" spans="1:2" x14ac:dyDescent="0.35">
      <c r="A1574" s="1">
        <v>38363</v>
      </c>
      <c r="B1574">
        <v>97.8</v>
      </c>
    </row>
    <row r="1575" spans="1:2" x14ac:dyDescent="0.35">
      <c r="A1575" s="1">
        <v>38364</v>
      </c>
      <c r="B1575">
        <v>97.8</v>
      </c>
    </row>
    <row r="1576" spans="1:2" x14ac:dyDescent="0.35">
      <c r="A1576" s="1">
        <v>38365</v>
      </c>
      <c r="B1576">
        <v>97.8</v>
      </c>
    </row>
    <row r="1577" spans="1:2" x14ac:dyDescent="0.35">
      <c r="A1577" s="1">
        <v>38366</v>
      </c>
      <c r="B1577">
        <v>97.8</v>
      </c>
    </row>
    <row r="1578" spans="1:2" x14ac:dyDescent="0.35">
      <c r="A1578" s="1">
        <v>38369</v>
      </c>
      <c r="B1578">
        <v>97.8</v>
      </c>
    </row>
    <row r="1579" spans="1:2" x14ac:dyDescent="0.35">
      <c r="A1579" s="1">
        <v>38370</v>
      </c>
      <c r="B1579">
        <v>97.8</v>
      </c>
    </row>
    <row r="1580" spans="1:2" x14ac:dyDescent="0.35">
      <c r="A1580" s="1">
        <v>38371</v>
      </c>
      <c r="B1580">
        <v>97.8</v>
      </c>
    </row>
    <row r="1581" spans="1:2" x14ac:dyDescent="0.35">
      <c r="A1581" s="1">
        <v>38372</v>
      </c>
      <c r="B1581">
        <v>97.8</v>
      </c>
    </row>
    <row r="1582" spans="1:2" x14ac:dyDescent="0.35">
      <c r="A1582" s="1">
        <v>38373</v>
      </c>
      <c r="B1582">
        <v>97.8</v>
      </c>
    </row>
    <row r="1583" spans="1:2" x14ac:dyDescent="0.35">
      <c r="A1583" s="1">
        <v>38376</v>
      </c>
      <c r="B1583">
        <v>97.8</v>
      </c>
    </row>
    <row r="1584" spans="1:2" x14ac:dyDescent="0.35">
      <c r="A1584" s="1">
        <v>38377</v>
      </c>
      <c r="B1584">
        <v>97.8</v>
      </c>
    </row>
    <row r="1585" spans="1:2" x14ac:dyDescent="0.35">
      <c r="A1585" s="1">
        <v>38378</v>
      </c>
      <c r="B1585">
        <v>97.8</v>
      </c>
    </row>
    <row r="1586" spans="1:2" x14ac:dyDescent="0.35">
      <c r="A1586" s="1">
        <v>38379</v>
      </c>
      <c r="B1586">
        <v>97.8</v>
      </c>
    </row>
    <row r="1587" spans="1:2" x14ac:dyDescent="0.35">
      <c r="A1587" s="1">
        <v>38380</v>
      </c>
      <c r="B1587">
        <v>97.8</v>
      </c>
    </row>
    <row r="1588" spans="1:2" x14ac:dyDescent="0.35">
      <c r="A1588" s="1">
        <v>38383</v>
      </c>
      <c r="B1588">
        <v>97.8</v>
      </c>
    </row>
    <row r="1589" spans="1:2" x14ac:dyDescent="0.35">
      <c r="A1589" s="1">
        <v>38384</v>
      </c>
      <c r="B1589">
        <v>97.8</v>
      </c>
    </row>
    <row r="1590" spans="1:2" x14ac:dyDescent="0.35">
      <c r="A1590" s="1">
        <v>38385</v>
      </c>
      <c r="B1590">
        <v>97.8</v>
      </c>
    </row>
    <row r="1591" spans="1:2" x14ac:dyDescent="0.35">
      <c r="A1591" s="1">
        <v>38386</v>
      </c>
      <c r="B1591">
        <v>97.8</v>
      </c>
    </row>
    <row r="1592" spans="1:2" x14ac:dyDescent="0.35">
      <c r="A1592" s="1">
        <v>38387</v>
      </c>
      <c r="B1592">
        <v>97.8</v>
      </c>
    </row>
    <row r="1593" spans="1:2" x14ac:dyDescent="0.35">
      <c r="A1593" s="1">
        <v>38390</v>
      </c>
      <c r="B1593">
        <v>97.8</v>
      </c>
    </row>
    <row r="1594" spans="1:2" x14ac:dyDescent="0.35">
      <c r="A1594" s="1">
        <v>38391</v>
      </c>
      <c r="B1594">
        <v>97.8</v>
      </c>
    </row>
    <row r="1595" spans="1:2" x14ac:dyDescent="0.35">
      <c r="A1595" s="1">
        <v>38392</v>
      </c>
      <c r="B1595">
        <v>97.8</v>
      </c>
    </row>
    <row r="1596" spans="1:2" x14ac:dyDescent="0.35">
      <c r="A1596" s="1">
        <v>38393</v>
      </c>
      <c r="B1596">
        <v>97.8</v>
      </c>
    </row>
    <row r="1597" spans="1:2" x14ac:dyDescent="0.35">
      <c r="A1597" s="1">
        <v>38394</v>
      </c>
      <c r="B1597">
        <v>97.8</v>
      </c>
    </row>
    <row r="1598" spans="1:2" x14ac:dyDescent="0.35">
      <c r="A1598" s="1">
        <v>38397</v>
      </c>
      <c r="B1598">
        <v>97.8</v>
      </c>
    </row>
    <row r="1599" spans="1:2" x14ac:dyDescent="0.35">
      <c r="A1599" s="1">
        <v>38398</v>
      </c>
      <c r="B1599">
        <v>97.8</v>
      </c>
    </row>
    <row r="1600" spans="1:2" x14ac:dyDescent="0.35">
      <c r="A1600" s="1">
        <v>38399</v>
      </c>
      <c r="B1600">
        <v>97.8</v>
      </c>
    </row>
    <row r="1601" spans="1:2" x14ac:dyDescent="0.35">
      <c r="A1601" s="1">
        <v>38400</v>
      </c>
      <c r="B1601">
        <v>97.8</v>
      </c>
    </row>
    <row r="1602" spans="1:2" x14ac:dyDescent="0.35">
      <c r="A1602" s="1">
        <v>38401</v>
      </c>
      <c r="B1602">
        <v>97.8</v>
      </c>
    </row>
    <row r="1603" spans="1:2" x14ac:dyDescent="0.35">
      <c r="A1603" s="1">
        <v>38404</v>
      </c>
      <c r="B1603">
        <v>97.8</v>
      </c>
    </row>
    <row r="1604" spans="1:2" x14ac:dyDescent="0.35">
      <c r="A1604" s="1">
        <v>38405</v>
      </c>
      <c r="B1604">
        <v>97.8</v>
      </c>
    </row>
    <row r="1605" spans="1:2" x14ac:dyDescent="0.35">
      <c r="A1605" s="1">
        <v>38406</v>
      </c>
      <c r="B1605">
        <v>97.8</v>
      </c>
    </row>
    <row r="1606" spans="1:2" x14ac:dyDescent="0.35">
      <c r="A1606" s="1">
        <v>38407</v>
      </c>
      <c r="B1606">
        <v>97.8</v>
      </c>
    </row>
    <row r="1607" spans="1:2" x14ac:dyDescent="0.35">
      <c r="A1607" s="1">
        <v>38408</v>
      </c>
      <c r="B1607">
        <v>97.8</v>
      </c>
    </row>
    <row r="1608" spans="1:2" x14ac:dyDescent="0.35">
      <c r="A1608" s="1">
        <v>38411</v>
      </c>
      <c r="B1608">
        <v>97.8</v>
      </c>
    </row>
    <row r="1609" spans="1:2" x14ac:dyDescent="0.35">
      <c r="A1609" s="1">
        <v>38412</v>
      </c>
      <c r="B1609">
        <v>97.8</v>
      </c>
    </row>
    <row r="1610" spans="1:2" x14ac:dyDescent="0.35">
      <c r="A1610" s="1">
        <v>38413</v>
      </c>
      <c r="B1610">
        <v>97.8</v>
      </c>
    </row>
    <row r="1611" spans="1:2" x14ac:dyDescent="0.35">
      <c r="A1611" s="1">
        <v>38414</v>
      </c>
      <c r="B1611">
        <v>97.8</v>
      </c>
    </row>
    <row r="1612" spans="1:2" x14ac:dyDescent="0.35">
      <c r="A1612" s="1">
        <v>38415</v>
      </c>
      <c r="B1612">
        <v>97.8</v>
      </c>
    </row>
    <row r="1613" spans="1:2" x14ac:dyDescent="0.35">
      <c r="A1613" s="1">
        <v>38418</v>
      </c>
      <c r="B1613">
        <v>97.8</v>
      </c>
    </row>
    <row r="1614" spans="1:2" x14ac:dyDescent="0.35">
      <c r="A1614" s="1">
        <v>38419</v>
      </c>
      <c r="B1614">
        <v>97.8</v>
      </c>
    </row>
    <row r="1615" spans="1:2" x14ac:dyDescent="0.35">
      <c r="A1615" s="1">
        <v>38420</v>
      </c>
      <c r="B1615">
        <v>97.8</v>
      </c>
    </row>
    <row r="1616" spans="1:2" x14ac:dyDescent="0.35">
      <c r="A1616" s="1">
        <v>38421</v>
      </c>
      <c r="B1616">
        <v>97.8</v>
      </c>
    </row>
    <row r="1617" spans="1:2" x14ac:dyDescent="0.35">
      <c r="A1617" s="1">
        <v>38422</v>
      </c>
      <c r="B1617">
        <v>97.8</v>
      </c>
    </row>
    <row r="1618" spans="1:2" x14ac:dyDescent="0.35">
      <c r="A1618" s="1">
        <v>38425</v>
      </c>
      <c r="B1618">
        <v>97.26</v>
      </c>
    </row>
    <row r="1619" spans="1:2" x14ac:dyDescent="0.35">
      <c r="A1619" s="1">
        <v>38426</v>
      </c>
      <c r="B1619">
        <v>97.26</v>
      </c>
    </row>
    <row r="1620" spans="1:2" x14ac:dyDescent="0.35">
      <c r="A1620" s="1">
        <v>38427</v>
      </c>
      <c r="B1620">
        <v>97.26</v>
      </c>
    </row>
    <row r="1621" spans="1:2" x14ac:dyDescent="0.35">
      <c r="A1621" s="1">
        <v>38428</v>
      </c>
      <c r="B1621">
        <v>97.26</v>
      </c>
    </row>
    <row r="1622" spans="1:2" x14ac:dyDescent="0.35">
      <c r="A1622" s="1">
        <v>38429</v>
      </c>
      <c r="B1622">
        <v>97.26</v>
      </c>
    </row>
    <row r="1623" spans="1:2" x14ac:dyDescent="0.35">
      <c r="A1623" s="1">
        <v>38432</v>
      </c>
      <c r="B1623">
        <v>97.26</v>
      </c>
    </row>
    <row r="1624" spans="1:2" x14ac:dyDescent="0.35">
      <c r="A1624" s="1">
        <v>38433</v>
      </c>
      <c r="B1624">
        <v>97.26</v>
      </c>
    </row>
    <row r="1625" spans="1:2" x14ac:dyDescent="0.35">
      <c r="A1625" s="1">
        <v>38434</v>
      </c>
      <c r="B1625">
        <v>97.26</v>
      </c>
    </row>
    <row r="1626" spans="1:2" x14ac:dyDescent="0.35">
      <c r="A1626" s="1">
        <v>38435</v>
      </c>
      <c r="B1626">
        <v>97.26</v>
      </c>
    </row>
    <row r="1627" spans="1:2" x14ac:dyDescent="0.35">
      <c r="A1627" s="1">
        <v>38436</v>
      </c>
      <c r="B1627">
        <v>97.26</v>
      </c>
    </row>
    <row r="1628" spans="1:2" x14ac:dyDescent="0.35">
      <c r="A1628" s="1">
        <v>38439</v>
      </c>
      <c r="B1628">
        <v>97.26</v>
      </c>
    </row>
    <row r="1629" spans="1:2" x14ac:dyDescent="0.35">
      <c r="A1629" s="1">
        <v>38440</v>
      </c>
      <c r="B1629">
        <v>97.26</v>
      </c>
    </row>
    <row r="1630" spans="1:2" x14ac:dyDescent="0.35">
      <c r="A1630" s="1">
        <v>38441</v>
      </c>
      <c r="B1630">
        <v>97.26</v>
      </c>
    </row>
    <row r="1631" spans="1:2" x14ac:dyDescent="0.35">
      <c r="A1631" s="1">
        <v>38442</v>
      </c>
      <c r="B1631">
        <v>97.26</v>
      </c>
    </row>
    <row r="1632" spans="1:2" x14ac:dyDescent="0.35">
      <c r="A1632" s="1">
        <v>38443</v>
      </c>
      <c r="B1632">
        <v>97.26</v>
      </c>
    </row>
    <row r="1633" spans="1:2" x14ac:dyDescent="0.35">
      <c r="A1633" s="1">
        <v>38446</v>
      </c>
      <c r="B1633">
        <v>97.26</v>
      </c>
    </row>
    <row r="1634" spans="1:2" x14ac:dyDescent="0.35">
      <c r="A1634" s="1">
        <v>38447</v>
      </c>
      <c r="B1634">
        <v>97.26</v>
      </c>
    </row>
    <row r="1635" spans="1:2" x14ac:dyDescent="0.35">
      <c r="A1635" s="1">
        <v>38448</v>
      </c>
      <c r="B1635">
        <v>97.26</v>
      </c>
    </row>
    <row r="1636" spans="1:2" x14ac:dyDescent="0.35">
      <c r="A1636" s="1">
        <v>38449</v>
      </c>
      <c r="B1636">
        <v>97.26</v>
      </c>
    </row>
    <row r="1637" spans="1:2" x14ac:dyDescent="0.35">
      <c r="A1637" s="1">
        <v>38450</v>
      </c>
      <c r="B1637">
        <v>97.26</v>
      </c>
    </row>
    <row r="1638" spans="1:2" x14ac:dyDescent="0.35">
      <c r="A1638" s="1">
        <v>38453</v>
      </c>
      <c r="B1638">
        <v>97.26</v>
      </c>
    </row>
    <row r="1639" spans="1:2" x14ac:dyDescent="0.35">
      <c r="A1639" s="1">
        <v>38454</v>
      </c>
      <c r="B1639">
        <v>97.26</v>
      </c>
    </row>
    <row r="1640" spans="1:2" x14ac:dyDescent="0.35">
      <c r="A1640" s="1">
        <v>38455</v>
      </c>
      <c r="B1640">
        <v>97.26</v>
      </c>
    </row>
    <row r="1641" spans="1:2" x14ac:dyDescent="0.35">
      <c r="A1641" s="1">
        <v>38456</v>
      </c>
      <c r="B1641">
        <v>97.26</v>
      </c>
    </row>
    <row r="1642" spans="1:2" x14ac:dyDescent="0.35">
      <c r="A1642" s="1">
        <v>38457</v>
      </c>
      <c r="B1642">
        <v>97.26</v>
      </c>
    </row>
    <row r="1643" spans="1:2" x14ac:dyDescent="0.35">
      <c r="A1643" s="1">
        <v>38460</v>
      </c>
      <c r="B1643">
        <v>97.26</v>
      </c>
    </row>
    <row r="1644" spans="1:2" x14ac:dyDescent="0.35">
      <c r="A1644" s="1">
        <v>38461</v>
      </c>
      <c r="B1644">
        <v>97.26</v>
      </c>
    </row>
    <row r="1645" spans="1:2" x14ac:dyDescent="0.35">
      <c r="A1645" s="1">
        <v>38462</v>
      </c>
      <c r="B1645">
        <v>97.26</v>
      </c>
    </row>
    <row r="1646" spans="1:2" x14ac:dyDescent="0.35">
      <c r="A1646" s="1">
        <v>38463</v>
      </c>
      <c r="B1646">
        <v>97.26</v>
      </c>
    </row>
    <row r="1647" spans="1:2" x14ac:dyDescent="0.35">
      <c r="A1647" s="1">
        <v>38464</v>
      </c>
      <c r="B1647">
        <v>97.26</v>
      </c>
    </row>
    <row r="1648" spans="1:2" x14ac:dyDescent="0.35">
      <c r="A1648" s="1">
        <v>38467</v>
      </c>
      <c r="B1648">
        <v>97.26</v>
      </c>
    </row>
    <row r="1649" spans="1:2" x14ac:dyDescent="0.35">
      <c r="A1649" s="1">
        <v>38468</v>
      </c>
      <c r="B1649">
        <v>97.26</v>
      </c>
    </row>
    <row r="1650" spans="1:2" x14ac:dyDescent="0.35">
      <c r="A1650" s="1">
        <v>38469</v>
      </c>
      <c r="B1650">
        <v>97.26</v>
      </c>
    </row>
    <row r="1651" spans="1:2" x14ac:dyDescent="0.35">
      <c r="A1651" s="1">
        <v>38470</v>
      </c>
      <c r="B1651">
        <v>97.26</v>
      </c>
    </row>
    <row r="1652" spans="1:2" x14ac:dyDescent="0.35">
      <c r="A1652" s="1">
        <v>38471</v>
      </c>
      <c r="B1652">
        <v>97.26</v>
      </c>
    </row>
    <row r="1653" spans="1:2" x14ac:dyDescent="0.35">
      <c r="A1653" s="1">
        <v>38474</v>
      </c>
      <c r="B1653">
        <v>97.26</v>
      </c>
    </row>
    <row r="1654" spans="1:2" x14ac:dyDescent="0.35">
      <c r="A1654" s="1">
        <v>38475</v>
      </c>
      <c r="B1654">
        <v>97.26</v>
      </c>
    </row>
    <row r="1655" spans="1:2" x14ac:dyDescent="0.35">
      <c r="A1655" s="1">
        <v>38476</v>
      </c>
      <c r="B1655">
        <v>97.26</v>
      </c>
    </row>
    <row r="1656" spans="1:2" x14ac:dyDescent="0.35">
      <c r="A1656" s="1">
        <v>38477</v>
      </c>
      <c r="B1656">
        <v>97.26</v>
      </c>
    </row>
    <row r="1657" spans="1:2" x14ac:dyDescent="0.35">
      <c r="A1657" s="1">
        <v>38478</v>
      </c>
      <c r="B1657">
        <v>97.26</v>
      </c>
    </row>
    <row r="1658" spans="1:2" x14ac:dyDescent="0.35">
      <c r="A1658" s="1">
        <v>38481</v>
      </c>
      <c r="B1658">
        <v>97.26</v>
      </c>
    </row>
    <row r="1659" spans="1:2" x14ac:dyDescent="0.35">
      <c r="A1659" s="1">
        <v>38482</v>
      </c>
      <c r="B1659">
        <v>97.26</v>
      </c>
    </row>
    <row r="1660" spans="1:2" x14ac:dyDescent="0.35">
      <c r="A1660" s="1">
        <v>38483</v>
      </c>
      <c r="B1660">
        <v>97.26</v>
      </c>
    </row>
    <row r="1661" spans="1:2" x14ac:dyDescent="0.35">
      <c r="A1661" s="1">
        <v>38484</v>
      </c>
      <c r="B1661">
        <v>97.26</v>
      </c>
    </row>
    <row r="1662" spans="1:2" x14ac:dyDescent="0.35">
      <c r="A1662" s="1">
        <v>38485</v>
      </c>
      <c r="B1662">
        <v>97.26</v>
      </c>
    </row>
    <row r="1663" spans="1:2" x14ac:dyDescent="0.35">
      <c r="A1663" s="1">
        <v>38488</v>
      </c>
      <c r="B1663">
        <v>97.26</v>
      </c>
    </row>
    <row r="1664" spans="1:2" x14ac:dyDescent="0.35">
      <c r="A1664" s="1">
        <v>38489</v>
      </c>
      <c r="B1664">
        <v>97.26</v>
      </c>
    </row>
    <row r="1665" spans="1:2" x14ac:dyDescent="0.35">
      <c r="A1665" s="1">
        <v>38490</v>
      </c>
      <c r="B1665">
        <v>97.26</v>
      </c>
    </row>
    <row r="1666" spans="1:2" x14ac:dyDescent="0.35">
      <c r="A1666" s="1">
        <v>38491</v>
      </c>
      <c r="B1666">
        <v>97.26</v>
      </c>
    </row>
    <row r="1667" spans="1:2" x14ac:dyDescent="0.35">
      <c r="A1667" s="1">
        <v>38492</v>
      </c>
      <c r="B1667">
        <v>97.26</v>
      </c>
    </row>
    <row r="1668" spans="1:2" x14ac:dyDescent="0.35">
      <c r="A1668" s="1">
        <v>38495</v>
      </c>
      <c r="B1668">
        <v>97.26</v>
      </c>
    </row>
    <row r="1669" spans="1:2" x14ac:dyDescent="0.35">
      <c r="A1669" s="1">
        <v>38496</v>
      </c>
      <c r="B1669">
        <v>97.26</v>
      </c>
    </row>
    <row r="1670" spans="1:2" x14ac:dyDescent="0.35">
      <c r="A1670" s="1">
        <v>38497</v>
      </c>
      <c r="B1670">
        <v>97.26</v>
      </c>
    </row>
    <row r="1671" spans="1:2" x14ac:dyDescent="0.35">
      <c r="A1671" s="1">
        <v>38498</v>
      </c>
      <c r="B1671">
        <v>97.26</v>
      </c>
    </row>
    <row r="1672" spans="1:2" x14ac:dyDescent="0.35">
      <c r="A1672" s="1">
        <v>38499</v>
      </c>
      <c r="B1672">
        <v>97.26</v>
      </c>
    </row>
    <row r="1673" spans="1:2" x14ac:dyDescent="0.35">
      <c r="A1673" s="1">
        <v>38502</v>
      </c>
      <c r="B1673">
        <v>97.26</v>
      </c>
    </row>
    <row r="1674" spans="1:2" x14ac:dyDescent="0.35">
      <c r="A1674" s="1">
        <v>38503</v>
      </c>
      <c r="B1674">
        <v>97.26</v>
      </c>
    </row>
    <row r="1675" spans="1:2" x14ac:dyDescent="0.35">
      <c r="A1675" s="1">
        <v>38504</v>
      </c>
      <c r="B1675">
        <v>97.26</v>
      </c>
    </row>
    <row r="1676" spans="1:2" x14ac:dyDescent="0.35">
      <c r="A1676" s="1">
        <v>38505</v>
      </c>
      <c r="B1676">
        <v>97.26</v>
      </c>
    </row>
    <row r="1677" spans="1:2" x14ac:dyDescent="0.35">
      <c r="A1677" s="1">
        <v>38506</v>
      </c>
      <c r="B1677">
        <v>97.26</v>
      </c>
    </row>
    <row r="1678" spans="1:2" x14ac:dyDescent="0.35">
      <c r="A1678" s="1">
        <v>38509</v>
      </c>
      <c r="B1678">
        <v>97.26</v>
      </c>
    </row>
    <row r="1679" spans="1:2" x14ac:dyDescent="0.35">
      <c r="A1679" s="1">
        <v>38510</v>
      </c>
      <c r="B1679">
        <v>97.26</v>
      </c>
    </row>
    <row r="1680" spans="1:2" x14ac:dyDescent="0.35">
      <c r="A1680" s="1">
        <v>38511</v>
      </c>
      <c r="B1680">
        <v>97.26</v>
      </c>
    </row>
    <row r="1681" spans="1:2" x14ac:dyDescent="0.35">
      <c r="A1681" s="1">
        <v>38512</v>
      </c>
      <c r="B1681">
        <v>97.26</v>
      </c>
    </row>
    <row r="1682" spans="1:2" x14ac:dyDescent="0.35">
      <c r="A1682" s="1">
        <v>38513</v>
      </c>
      <c r="B1682">
        <v>97.26</v>
      </c>
    </row>
    <row r="1683" spans="1:2" x14ac:dyDescent="0.35">
      <c r="A1683" s="1">
        <v>38516</v>
      </c>
      <c r="B1683">
        <v>97.03</v>
      </c>
    </row>
    <row r="1684" spans="1:2" x14ac:dyDescent="0.35">
      <c r="A1684" s="1">
        <v>38517</v>
      </c>
      <c r="B1684">
        <v>97.03</v>
      </c>
    </row>
    <row r="1685" spans="1:2" x14ac:dyDescent="0.35">
      <c r="A1685" s="1">
        <v>38518</v>
      </c>
      <c r="B1685">
        <v>97.03</v>
      </c>
    </row>
    <row r="1686" spans="1:2" x14ac:dyDescent="0.35">
      <c r="A1686" s="1">
        <v>38519</v>
      </c>
      <c r="B1686">
        <v>97.03</v>
      </c>
    </row>
    <row r="1687" spans="1:2" x14ac:dyDescent="0.35">
      <c r="A1687" s="1">
        <v>38520</v>
      </c>
      <c r="B1687">
        <v>97.03</v>
      </c>
    </row>
    <row r="1688" spans="1:2" x14ac:dyDescent="0.35">
      <c r="A1688" s="1">
        <v>38523</v>
      </c>
      <c r="B1688">
        <v>97.03</v>
      </c>
    </row>
    <row r="1689" spans="1:2" x14ac:dyDescent="0.35">
      <c r="A1689" s="1">
        <v>38524</v>
      </c>
      <c r="B1689">
        <v>97.03</v>
      </c>
    </row>
    <row r="1690" spans="1:2" x14ac:dyDescent="0.35">
      <c r="A1690" s="1">
        <v>38525</v>
      </c>
      <c r="B1690">
        <v>97.03</v>
      </c>
    </row>
    <row r="1691" spans="1:2" x14ac:dyDescent="0.35">
      <c r="A1691" s="1">
        <v>38526</v>
      </c>
      <c r="B1691">
        <v>97.03</v>
      </c>
    </row>
    <row r="1692" spans="1:2" x14ac:dyDescent="0.35">
      <c r="A1692" s="1">
        <v>38527</v>
      </c>
      <c r="B1692">
        <v>97.03</v>
      </c>
    </row>
    <row r="1693" spans="1:2" x14ac:dyDescent="0.35">
      <c r="A1693" s="1">
        <v>38530</v>
      </c>
      <c r="B1693">
        <v>97.03</v>
      </c>
    </row>
    <row r="1694" spans="1:2" x14ac:dyDescent="0.35">
      <c r="A1694" s="1">
        <v>38531</v>
      </c>
      <c r="B1694">
        <v>97.03</v>
      </c>
    </row>
    <row r="1695" spans="1:2" x14ac:dyDescent="0.35">
      <c r="A1695" s="1">
        <v>38532</v>
      </c>
      <c r="B1695">
        <v>97.03</v>
      </c>
    </row>
    <row r="1696" spans="1:2" x14ac:dyDescent="0.35">
      <c r="A1696" s="1">
        <v>38533</v>
      </c>
      <c r="B1696">
        <v>97.03</v>
      </c>
    </row>
    <row r="1697" spans="1:2" x14ac:dyDescent="0.35">
      <c r="A1697" s="1">
        <v>38534</v>
      </c>
      <c r="B1697">
        <v>97.03</v>
      </c>
    </row>
    <row r="1698" spans="1:2" x14ac:dyDescent="0.35">
      <c r="A1698" s="1">
        <v>38537</v>
      </c>
      <c r="B1698">
        <v>97.03</v>
      </c>
    </row>
    <row r="1699" spans="1:2" x14ac:dyDescent="0.35">
      <c r="A1699" s="1">
        <v>38538</v>
      </c>
      <c r="B1699">
        <v>97.03</v>
      </c>
    </row>
    <row r="1700" spans="1:2" x14ac:dyDescent="0.35">
      <c r="A1700" s="1">
        <v>38539</v>
      </c>
      <c r="B1700">
        <v>97.03</v>
      </c>
    </row>
    <row r="1701" spans="1:2" x14ac:dyDescent="0.35">
      <c r="A1701" s="1">
        <v>38540</v>
      </c>
      <c r="B1701">
        <v>97.03</v>
      </c>
    </row>
    <row r="1702" spans="1:2" x14ac:dyDescent="0.35">
      <c r="A1702" s="1">
        <v>38541</v>
      </c>
      <c r="B1702">
        <v>97.03</v>
      </c>
    </row>
    <row r="1703" spans="1:2" x14ac:dyDescent="0.35">
      <c r="A1703" s="1">
        <v>38544</v>
      </c>
      <c r="B1703">
        <v>97.03</v>
      </c>
    </row>
    <row r="1704" spans="1:2" x14ac:dyDescent="0.35">
      <c r="A1704" s="1">
        <v>38545</v>
      </c>
      <c r="B1704">
        <v>97.03</v>
      </c>
    </row>
    <row r="1705" spans="1:2" x14ac:dyDescent="0.35">
      <c r="A1705" s="1">
        <v>38546</v>
      </c>
      <c r="B1705">
        <v>97.03</v>
      </c>
    </row>
    <row r="1706" spans="1:2" x14ac:dyDescent="0.35">
      <c r="A1706" s="1">
        <v>38547</v>
      </c>
      <c r="B1706">
        <v>97.03</v>
      </c>
    </row>
    <row r="1707" spans="1:2" x14ac:dyDescent="0.35">
      <c r="A1707" s="1">
        <v>38548</v>
      </c>
      <c r="B1707">
        <v>97.03</v>
      </c>
    </row>
    <row r="1708" spans="1:2" x14ac:dyDescent="0.35">
      <c r="A1708" s="1">
        <v>38551</v>
      </c>
      <c r="B1708">
        <v>97.03</v>
      </c>
    </row>
    <row r="1709" spans="1:2" x14ac:dyDescent="0.35">
      <c r="A1709" s="1">
        <v>38552</v>
      </c>
      <c r="B1709">
        <v>97.03</v>
      </c>
    </row>
    <row r="1710" spans="1:2" x14ac:dyDescent="0.35">
      <c r="A1710" s="1">
        <v>38553</v>
      </c>
      <c r="B1710">
        <v>97.03</v>
      </c>
    </row>
    <row r="1711" spans="1:2" x14ac:dyDescent="0.35">
      <c r="A1711" s="1">
        <v>38554</v>
      </c>
      <c r="B1711">
        <v>97.03</v>
      </c>
    </row>
    <row r="1712" spans="1:2" x14ac:dyDescent="0.35">
      <c r="A1712" s="1">
        <v>38555</v>
      </c>
      <c r="B1712">
        <v>97.03</v>
      </c>
    </row>
    <row r="1713" spans="1:2" x14ac:dyDescent="0.35">
      <c r="A1713" s="1">
        <v>38558</v>
      </c>
      <c r="B1713">
        <v>97.03</v>
      </c>
    </row>
    <row r="1714" spans="1:2" x14ac:dyDescent="0.35">
      <c r="A1714" s="1">
        <v>38559</v>
      </c>
      <c r="B1714">
        <v>97.03</v>
      </c>
    </row>
    <row r="1715" spans="1:2" x14ac:dyDescent="0.35">
      <c r="A1715" s="1">
        <v>38560</v>
      </c>
      <c r="B1715">
        <v>97.03</v>
      </c>
    </row>
    <row r="1716" spans="1:2" x14ac:dyDescent="0.35">
      <c r="A1716" s="1">
        <v>38561</v>
      </c>
      <c r="B1716">
        <v>97.03</v>
      </c>
    </row>
    <row r="1717" spans="1:2" x14ac:dyDescent="0.35">
      <c r="A1717" s="1">
        <v>38562</v>
      </c>
      <c r="B1717">
        <v>97.03</v>
      </c>
    </row>
    <row r="1718" spans="1:2" x14ac:dyDescent="0.35">
      <c r="A1718" s="1">
        <v>38565</v>
      </c>
      <c r="B1718">
        <v>97.03</v>
      </c>
    </row>
    <row r="1719" spans="1:2" x14ac:dyDescent="0.35">
      <c r="A1719" s="1">
        <v>38566</v>
      </c>
      <c r="B1719">
        <v>97.03</v>
      </c>
    </row>
    <row r="1720" spans="1:2" x14ac:dyDescent="0.35">
      <c r="A1720" s="1">
        <v>38567</v>
      </c>
      <c r="B1720">
        <v>97.03</v>
      </c>
    </row>
    <row r="1721" spans="1:2" x14ac:dyDescent="0.35">
      <c r="A1721" s="1">
        <v>38568</v>
      </c>
      <c r="B1721">
        <v>97.03</v>
      </c>
    </row>
    <row r="1722" spans="1:2" x14ac:dyDescent="0.35">
      <c r="A1722" s="1">
        <v>38569</v>
      </c>
      <c r="B1722">
        <v>97.03</v>
      </c>
    </row>
    <row r="1723" spans="1:2" x14ac:dyDescent="0.35">
      <c r="A1723" s="1">
        <v>38572</v>
      </c>
      <c r="B1723">
        <v>97.03</v>
      </c>
    </row>
    <row r="1724" spans="1:2" x14ac:dyDescent="0.35">
      <c r="A1724" s="1">
        <v>38573</v>
      </c>
      <c r="B1724">
        <v>97.03</v>
      </c>
    </row>
    <row r="1725" spans="1:2" x14ac:dyDescent="0.35">
      <c r="A1725" s="1">
        <v>38574</v>
      </c>
      <c r="B1725">
        <v>97.03</v>
      </c>
    </row>
    <row r="1726" spans="1:2" x14ac:dyDescent="0.35">
      <c r="A1726" s="1">
        <v>38575</v>
      </c>
      <c r="B1726">
        <v>97.03</v>
      </c>
    </row>
    <row r="1727" spans="1:2" x14ac:dyDescent="0.35">
      <c r="A1727" s="1">
        <v>38576</v>
      </c>
      <c r="B1727">
        <v>97.03</v>
      </c>
    </row>
    <row r="1728" spans="1:2" x14ac:dyDescent="0.35">
      <c r="A1728" s="1">
        <v>38579</v>
      </c>
      <c r="B1728">
        <v>97.03</v>
      </c>
    </row>
    <row r="1729" spans="1:2" x14ac:dyDescent="0.35">
      <c r="A1729" s="1">
        <v>38580</v>
      </c>
      <c r="B1729">
        <v>97.03</v>
      </c>
    </row>
    <row r="1730" spans="1:2" x14ac:dyDescent="0.35">
      <c r="A1730" s="1">
        <v>38581</v>
      </c>
      <c r="B1730">
        <v>97.03</v>
      </c>
    </row>
    <row r="1731" spans="1:2" x14ac:dyDescent="0.35">
      <c r="A1731" s="1">
        <v>38582</v>
      </c>
      <c r="B1731">
        <v>97.03</v>
      </c>
    </row>
    <row r="1732" spans="1:2" x14ac:dyDescent="0.35">
      <c r="A1732" s="1">
        <v>38583</v>
      </c>
      <c r="B1732">
        <v>97.03</v>
      </c>
    </row>
    <row r="1733" spans="1:2" x14ac:dyDescent="0.35">
      <c r="A1733" s="1">
        <v>38586</v>
      </c>
      <c r="B1733">
        <v>97.03</v>
      </c>
    </row>
    <row r="1734" spans="1:2" x14ac:dyDescent="0.35">
      <c r="A1734" s="1">
        <v>38587</v>
      </c>
      <c r="B1734">
        <v>97.03</v>
      </c>
    </row>
    <row r="1735" spans="1:2" x14ac:dyDescent="0.35">
      <c r="A1735" s="1">
        <v>38588</v>
      </c>
      <c r="B1735">
        <v>97.03</v>
      </c>
    </row>
    <row r="1736" spans="1:2" x14ac:dyDescent="0.35">
      <c r="A1736" s="1">
        <v>38589</v>
      </c>
      <c r="B1736">
        <v>97.03</v>
      </c>
    </row>
    <row r="1737" spans="1:2" x14ac:dyDescent="0.35">
      <c r="A1737" s="1">
        <v>38590</v>
      </c>
      <c r="B1737">
        <v>97.03</v>
      </c>
    </row>
    <row r="1738" spans="1:2" x14ac:dyDescent="0.35">
      <c r="A1738" s="1">
        <v>38593</v>
      </c>
      <c r="B1738">
        <v>97.03</v>
      </c>
    </row>
    <row r="1739" spans="1:2" x14ac:dyDescent="0.35">
      <c r="A1739" s="1">
        <v>38594</v>
      </c>
      <c r="B1739">
        <v>97.03</v>
      </c>
    </row>
    <row r="1740" spans="1:2" x14ac:dyDescent="0.35">
      <c r="A1740" s="1">
        <v>38595</v>
      </c>
      <c r="B1740">
        <v>97.03</v>
      </c>
    </row>
    <row r="1741" spans="1:2" x14ac:dyDescent="0.35">
      <c r="A1741" s="1">
        <v>38596</v>
      </c>
      <c r="B1741">
        <v>97.03</v>
      </c>
    </row>
    <row r="1742" spans="1:2" x14ac:dyDescent="0.35">
      <c r="A1742" s="1">
        <v>38597</v>
      </c>
      <c r="B1742">
        <v>97.03</v>
      </c>
    </row>
    <row r="1743" spans="1:2" x14ac:dyDescent="0.35">
      <c r="A1743" s="1">
        <v>38600</v>
      </c>
      <c r="B1743">
        <v>97.03</v>
      </c>
    </row>
    <row r="1744" spans="1:2" x14ac:dyDescent="0.35">
      <c r="A1744" s="1">
        <v>38601</v>
      </c>
      <c r="B1744">
        <v>97.03</v>
      </c>
    </row>
    <row r="1745" spans="1:2" x14ac:dyDescent="0.35">
      <c r="A1745" s="1">
        <v>38602</v>
      </c>
      <c r="B1745">
        <v>97.03</v>
      </c>
    </row>
    <row r="1746" spans="1:2" x14ac:dyDescent="0.35">
      <c r="A1746" s="1">
        <v>38603</v>
      </c>
      <c r="B1746">
        <v>97.03</v>
      </c>
    </row>
    <row r="1747" spans="1:2" x14ac:dyDescent="0.35">
      <c r="A1747" s="1">
        <v>38604</v>
      </c>
      <c r="B1747">
        <v>97.03</v>
      </c>
    </row>
    <row r="1748" spans="1:2" x14ac:dyDescent="0.35">
      <c r="A1748" s="1">
        <v>38607</v>
      </c>
      <c r="B1748">
        <v>97.03</v>
      </c>
    </row>
    <row r="1749" spans="1:2" x14ac:dyDescent="0.35">
      <c r="A1749" s="1">
        <v>38608</v>
      </c>
      <c r="B1749">
        <v>97.03</v>
      </c>
    </row>
    <row r="1750" spans="1:2" x14ac:dyDescent="0.35">
      <c r="A1750" s="1">
        <v>38609</v>
      </c>
      <c r="B1750">
        <v>97.03</v>
      </c>
    </row>
    <row r="1751" spans="1:2" x14ac:dyDescent="0.35">
      <c r="A1751" s="1">
        <v>38610</v>
      </c>
      <c r="B1751">
        <v>97.03</v>
      </c>
    </row>
    <row r="1752" spans="1:2" x14ac:dyDescent="0.35">
      <c r="A1752" s="1">
        <v>38611</v>
      </c>
      <c r="B1752">
        <v>97.03</v>
      </c>
    </row>
    <row r="1753" spans="1:2" x14ac:dyDescent="0.35">
      <c r="A1753" s="1">
        <v>38614</v>
      </c>
      <c r="B1753">
        <v>96.5</v>
      </c>
    </row>
    <row r="1754" spans="1:2" x14ac:dyDescent="0.35">
      <c r="A1754" s="1">
        <v>38615</v>
      </c>
      <c r="B1754">
        <v>96.5</v>
      </c>
    </row>
    <row r="1755" spans="1:2" x14ac:dyDescent="0.35">
      <c r="A1755" s="1">
        <v>38616</v>
      </c>
      <c r="B1755">
        <v>96.5</v>
      </c>
    </row>
    <row r="1756" spans="1:2" x14ac:dyDescent="0.35">
      <c r="A1756" s="1">
        <v>38617</v>
      </c>
      <c r="B1756">
        <v>96.5</v>
      </c>
    </row>
    <row r="1757" spans="1:2" x14ac:dyDescent="0.35">
      <c r="A1757" s="1">
        <v>38618</v>
      </c>
      <c r="B1757">
        <v>96.5</v>
      </c>
    </row>
    <row r="1758" spans="1:2" x14ac:dyDescent="0.35">
      <c r="A1758" s="1">
        <v>38621</v>
      </c>
      <c r="B1758">
        <v>96.5</v>
      </c>
    </row>
    <row r="1759" spans="1:2" x14ac:dyDescent="0.35">
      <c r="A1759" s="1">
        <v>38622</v>
      </c>
      <c r="B1759">
        <v>96.5</v>
      </c>
    </row>
    <row r="1760" spans="1:2" x14ac:dyDescent="0.35">
      <c r="A1760" s="1">
        <v>38623</v>
      </c>
      <c r="B1760">
        <v>96.5</v>
      </c>
    </row>
    <row r="1761" spans="1:2" x14ac:dyDescent="0.35">
      <c r="A1761" s="1">
        <v>38624</v>
      </c>
      <c r="B1761">
        <v>96.5</v>
      </c>
    </row>
    <row r="1762" spans="1:2" x14ac:dyDescent="0.35">
      <c r="A1762" s="1">
        <v>38625</v>
      </c>
      <c r="B1762">
        <v>96.5</v>
      </c>
    </row>
    <row r="1763" spans="1:2" x14ac:dyDescent="0.35">
      <c r="A1763" s="1">
        <v>38628</v>
      </c>
      <c r="B1763">
        <v>96.5</v>
      </c>
    </row>
    <row r="1764" spans="1:2" x14ac:dyDescent="0.35">
      <c r="A1764" s="1">
        <v>38629</v>
      </c>
      <c r="B1764">
        <v>96.5</v>
      </c>
    </row>
    <row r="1765" spans="1:2" x14ac:dyDescent="0.35">
      <c r="A1765" s="1">
        <v>38630</v>
      </c>
      <c r="B1765">
        <v>96.5</v>
      </c>
    </row>
    <row r="1766" spans="1:2" x14ac:dyDescent="0.35">
      <c r="A1766" s="1">
        <v>38631</v>
      </c>
      <c r="B1766">
        <v>96.5</v>
      </c>
    </row>
    <row r="1767" spans="1:2" x14ac:dyDescent="0.35">
      <c r="A1767" s="1">
        <v>38632</v>
      </c>
      <c r="B1767">
        <v>96.5</v>
      </c>
    </row>
    <row r="1768" spans="1:2" x14ac:dyDescent="0.35">
      <c r="A1768" s="1">
        <v>38635</v>
      </c>
      <c r="B1768">
        <v>96.5</v>
      </c>
    </row>
    <row r="1769" spans="1:2" x14ac:dyDescent="0.35">
      <c r="A1769" s="1">
        <v>38636</v>
      </c>
      <c r="B1769">
        <v>96.5</v>
      </c>
    </row>
    <row r="1770" spans="1:2" x14ac:dyDescent="0.35">
      <c r="A1770" s="1">
        <v>38637</v>
      </c>
      <c r="B1770">
        <v>96.5</v>
      </c>
    </row>
    <row r="1771" spans="1:2" x14ac:dyDescent="0.35">
      <c r="A1771" s="1">
        <v>38638</v>
      </c>
      <c r="B1771">
        <v>96.5</v>
      </c>
    </row>
    <row r="1772" spans="1:2" x14ac:dyDescent="0.35">
      <c r="A1772" s="1">
        <v>38639</v>
      </c>
      <c r="B1772">
        <v>96.5</v>
      </c>
    </row>
    <row r="1773" spans="1:2" x14ac:dyDescent="0.35">
      <c r="A1773" s="1">
        <v>38642</v>
      </c>
      <c r="B1773">
        <v>96.5</v>
      </c>
    </row>
    <row r="1774" spans="1:2" x14ac:dyDescent="0.35">
      <c r="A1774" s="1">
        <v>38643</v>
      </c>
      <c r="B1774">
        <v>96.5</v>
      </c>
    </row>
    <row r="1775" spans="1:2" x14ac:dyDescent="0.35">
      <c r="A1775" s="1">
        <v>38644</v>
      </c>
      <c r="B1775">
        <v>96.5</v>
      </c>
    </row>
    <row r="1776" spans="1:2" x14ac:dyDescent="0.35">
      <c r="A1776" s="1">
        <v>38645</v>
      </c>
      <c r="B1776">
        <v>96.5</v>
      </c>
    </row>
    <row r="1777" spans="1:2" x14ac:dyDescent="0.35">
      <c r="A1777" s="1">
        <v>38646</v>
      </c>
      <c r="B1777">
        <v>96.5</v>
      </c>
    </row>
    <row r="1778" spans="1:2" x14ac:dyDescent="0.35">
      <c r="A1778" s="1">
        <v>38649</v>
      </c>
      <c r="B1778">
        <v>96.5</v>
      </c>
    </row>
    <row r="1779" spans="1:2" x14ac:dyDescent="0.35">
      <c r="A1779" s="1">
        <v>38650</v>
      </c>
      <c r="B1779">
        <v>96.5</v>
      </c>
    </row>
    <row r="1780" spans="1:2" x14ac:dyDescent="0.35">
      <c r="A1780" s="1">
        <v>38651</v>
      </c>
      <c r="B1780">
        <v>96.5</v>
      </c>
    </row>
    <row r="1781" spans="1:2" x14ac:dyDescent="0.35">
      <c r="A1781" s="1">
        <v>38652</v>
      </c>
      <c r="B1781">
        <v>96.5</v>
      </c>
    </row>
    <row r="1782" spans="1:2" x14ac:dyDescent="0.35">
      <c r="A1782" s="1">
        <v>38653</v>
      </c>
      <c r="B1782">
        <v>96.5</v>
      </c>
    </row>
    <row r="1783" spans="1:2" x14ac:dyDescent="0.35">
      <c r="A1783" s="1">
        <v>38656</v>
      </c>
      <c r="B1783">
        <v>96.5</v>
      </c>
    </row>
    <row r="1784" spans="1:2" x14ac:dyDescent="0.35">
      <c r="A1784" s="1">
        <v>38657</v>
      </c>
      <c r="B1784">
        <v>96.5</v>
      </c>
    </row>
    <row r="1785" spans="1:2" x14ac:dyDescent="0.35">
      <c r="A1785" s="1">
        <v>38658</v>
      </c>
      <c r="B1785">
        <v>96.5</v>
      </c>
    </row>
    <row r="1786" spans="1:2" x14ac:dyDescent="0.35">
      <c r="A1786" s="1">
        <v>38659</v>
      </c>
      <c r="B1786">
        <v>96.5</v>
      </c>
    </row>
    <row r="1787" spans="1:2" x14ac:dyDescent="0.35">
      <c r="A1787" s="1">
        <v>38660</v>
      </c>
      <c r="B1787">
        <v>96.5</v>
      </c>
    </row>
    <row r="1788" spans="1:2" x14ac:dyDescent="0.35">
      <c r="A1788" s="1">
        <v>38663</v>
      </c>
      <c r="B1788">
        <v>96.5</v>
      </c>
    </row>
    <row r="1789" spans="1:2" x14ac:dyDescent="0.35">
      <c r="A1789" s="1">
        <v>38664</v>
      </c>
      <c r="B1789">
        <v>96.5</v>
      </c>
    </row>
    <row r="1790" spans="1:2" x14ac:dyDescent="0.35">
      <c r="A1790" s="1">
        <v>38665</v>
      </c>
      <c r="B1790">
        <v>96.5</v>
      </c>
    </row>
    <row r="1791" spans="1:2" x14ac:dyDescent="0.35">
      <c r="A1791" s="1">
        <v>38666</v>
      </c>
      <c r="B1791">
        <v>96.5</v>
      </c>
    </row>
    <row r="1792" spans="1:2" x14ac:dyDescent="0.35">
      <c r="A1792" s="1">
        <v>38667</v>
      </c>
      <c r="B1792">
        <v>96.5</v>
      </c>
    </row>
    <row r="1793" spans="1:2" x14ac:dyDescent="0.35">
      <c r="A1793" s="1">
        <v>38670</v>
      </c>
      <c r="B1793">
        <v>96.5</v>
      </c>
    </row>
    <row r="1794" spans="1:2" x14ac:dyDescent="0.35">
      <c r="A1794" s="1">
        <v>38671</v>
      </c>
      <c r="B1794">
        <v>96.5</v>
      </c>
    </row>
    <row r="1795" spans="1:2" x14ac:dyDescent="0.35">
      <c r="A1795" s="1">
        <v>38672</v>
      </c>
      <c r="B1795">
        <v>96.5</v>
      </c>
    </row>
    <row r="1796" spans="1:2" x14ac:dyDescent="0.35">
      <c r="A1796" s="1">
        <v>38673</v>
      </c>
      <c r="B1796">
        <v>96.5</v>
      </c>
    </row>
    <row r="1797" spans="1:2" x14ac:dyDescent="0.35">
      <c r="A1797" s="1">
        <v>38674</v>
      </c>
      <c r="B1797">
        <v>96.5</v>
      </c>
    </row>
    <row r="1798" spans="1:2" x14ac:dyDescent="0.35">
      <c r="A1798" s="1">
        <v>38677</v>
      </c>
      <c r="B1798">
        <v>96.5</v>
      </c>
    </row>
    <row r="1799" spans="1:2" x14ac:dyDescent="0.35">
      <c r="A1799" s="1">
        <v>38678</v>
      </c>
      <c r="B1799">
        <v>96.5</v>
      </c>
    </row>
    <row r="1800" spans="1:2" x14ac:dyDescent="0.35">
      <c r="A1800" s="1">
        <v>38679</v>
      </c>
      <c r="B1800">
        <v>96.5</v>
      </c>
    </row>
    <row r="1801" spans="1:2" x14ac:dyDescent="0.35">
      <c r="A1801" s="1">
        <v>38680</v>
      </c>
      <c r="B1801">
        <v>96.5</v>
      </c>
    </row>
    <row r="1802" spans="1:2" x14ac:dyDescent="0.35">
      <c r="A1802" s="1">
        <v>38681</v>
      </c>
      <c r="B1802">
        <v>96.5</v>
      </c>
    </row>
    <row r="1803" spans="1:2" x14ac:dyDescent="0.35">
      <c r="A1803" s="1">
        <v>38684</v>
      </c>
      <c r="B1803">
        <v>96.5</v>
      </c>
    </row>
    <row r="1804" spans="1:2" x14ac:dyDescent="0.35">
      <c r="A1804" s="1">
        <v>38685</v>
      </c>
      <c r="B1804">
        <v>96.5</v>
      </c>
    </row>
    <row r="1805" spans="1:2" x14ac:dyDescent="0.35">
      <c r="A1805" s="1">
        <v>38686</v>
      </c>
      <c r="B1805">
        <v>96.5</v>
      </c>
    </row>
    <row r="1806" spans="1:2" x14ac:dyDescent="0.35">
      <c r="A1806" s="1">
        <v>38687</v>
      </c>
      <c r="B1806">
        <v>96.5</v>
      </c>
    </row>
    <row r="1807" spans="1:2" x14ac:dyDescent="0.35">
      <c r="A1807" s="1">
        <v>38688</v>
      </c>
      <c r="B1807">
        <v>96.5</v>
      </c>
    </row>
    <row r="1808" spans="1:2" x14ac:dyDescent="0.35">
      <c r="A1808" s="1">
        <v>38691</v>
      </c>
      <c r="B1808">
        <v>96.5</v>
      </c>
    </row>
    <row r="1809" spans="1:2" x14ac:dyDescent="0.35">
      <c r="A1809" s="1">
        <v>38692</v>
      </c>
      <c r="B1809">
        <v>96.5</v>
      </c>
    </row>
    <row r="1810" spans="1:2" x14ac:dyDescent="0.35">
      <c r="A1810" s="1">
        <v>38693</v>
      </c>
      <c r="B1810">
        <v>96.5</v>
      </c>
    </row>
    <row r="1811" spans="1:2" x14ac:dyDescent="0.35">
      <c r="A1811" s="1">
        <v>38694</v>
      </c>
      <c r="B1811">
        <v>96.5</v>
      </c>
    </row>
    <row r="1812" spans="1:2" x14ac:dyDescent="0.35">
      <c r="A1812" s="1">
        <v>38695</v>
      </c>
      <c r="B1812">
        <v>96.5</v>
      </c>
    </row>
    <row r="1813" spans="1:2" x14ac:dyDescent="0.35">
      <c r="A1813" s="1">
        <v>38698</v>
      </c>
      <c r="B1813">
        <v>96.5</v>
      </c>
    </row>
    <row r="1814" spans="1:2" x14ac:dyDescent="0.35">
      <c r="A1814" s="1">
        <v>38699</v>
      </c>
      <c r="B1814">
        <v>96.5</v>
      </c>
    </row>
    <row r="1815" spans="1:2" x14ac:dyDescent="0.35">
      <c r="A1815" s="1">
        <v>38700</v>
      </c>
      <c r="B1815">
        <v>96.5</v>
      </c>
    </row>
    <row r="1816" spans="1:2" x14ac:dyDescent="0.35">
      <c r="A1816" s="1">
        <v>38701</v>
      </c>
      <c r="B1816">
        <v>96.5</v>
      </c>
    </row>
    <row r="1817" spans="1:2" x14ac:dyDescent="0.35">
      <c r="A1817" s="1">
        <v>38702</v>
      </c>
      <c r="B1817">
        <v>96.5</v>
      </c>
    </row>
    <row r="1818" spans="1:2" x14ac:dyDescent="0.35">
      <c r="A1818" s="1">
        <v>38705</v>
      </c>
      <c r="B1818">
        <v>96.1</v>
      </c>
    </row>
    <row r="1819" spans="1:2" x14ac:dyDescent="0.35">
      <c r="A1819" s="1">
        <v>38706</v>
      </c>
      <c r="B1819">
        <v>96.1</v>
      </c>
    </row>
    <row r="1820" spans="1:2" x14ac:dyDescent="0.35">
      <c r="A1820" s="1">
        <v>38707</v>
      </c>
      <c r="B1820">
        <v>96.1</v>
      </c>
    </row>
    <row r="1821" spans="1:2" x14ac:dyDescent="0.35">
      <c r="A1821" s="1">
        <v>38708</v>
      </c>
      <c r="B1821">
        <v>96.1</v>
      </c>
    </row>
    <row r="1822" spans="1:2" x14ac:dyDescent="0.35">
      <c r="A1822" s="1">
        <v>38709</v>
      </c>
      <c r="B1822">
        <v>96.1</v>
      </c>
    </row>
    <row r="1823" spans="1:2" x14ac:dyDescent="0.35">
      <c r="A1823" s="1">
        <v>38712</v>
      </c>
      <c r="B1823">
        <v>96.1</v>
      </c>
    </row>
    <row r="1824" spans="1:2" x14ac:dyDescent="0.35">
      <c r="A1824" s="1">
        <v>38713</v>
      </c>
      <c r="B1824">
        <v>96.1</v>
      </c>
    </row>
    <row r="1825" spans="1:2" x14ac:dyDescent="0.35">
      <c r="A1825" s="1">
        <v>38714</v>
      </c>
      <c r="B1825">
        <v>96.1</v>
      </c>
    </row>
    <row r="1826" spans="1:2" x14ac:dyDescent="0.35">
      <c r="A1826" s="1">
        <v>38715</v>
      </c>
      <c r="B1826">
        <v>96.1</v>
      </c>
    </row>
    <row r="1827" spans="1:2" x14ac:dyDescent="0.35">
      <c r="A1827" s="1">
        <v>38716</v>
      </c>
      <c r="B1827">
        <v>96.1</v>
      </c>
    </row>
    <row r="1828" spans="1:2" x14ac:dyDescent="0.35">
      <c r="A1828" s="1">
        <v>38719</v>
      </c>
      <c r="B1828">
        <v>96.1</v>
      </c>
    </row>
    <row r="1829" spans="1:2" x14ac:dyDescent="0.35">
      <c r="A1829" s="1">
        <v>38720</v>
      </c>
      <c r="B1829">
        <v>96.1</v>
      </c>
    </row>
    <row r="1830" spans="1:2" x14ac:dyDescent="0.35">
      <c r="A1830" s="1">
        <v>38721</v>
      </c>
      <c r="B1830">
        <v>96.1</v>
      </c>
    </row>
    <row r="1831" spans="1:2" x14ac:dyDescent="0.35">
      <c r="A1831" s="1">
        <v>38722</v>
      </c>
      <c r="B1831">
        <v>96.1</v>
      </c>
    </row>
    <row r="1832" spans="1:2" x14ac:dyDescent="0.35">
      <c r="A1832" s="1">
        <v>38723</v>
      </c>
      <c r="B1832">
        <v>96.1</v>
      </c>
    </row>
    <row r="1833" spans="1:2" x14ac:dyDescent="0.35">
      <c r="A1833" s="1">
        <v>38726</v>
      </c>
      <c r="B1833">
        <v>96.1</v>
      </c>
    </row>
    <row r="1834" spans="1:2" x14ac:dyDescent="0.35">
      <c r="A1834" s="1">
        <v>38727</v>
      </c>
      <c r="B1834">
        <v>96.1</v>
      </c>
    </row>
    <row r="1835" spans="1:2" x14ac:dyDescent="0.35">
      <c r="A1835" s="1">
        <v>38728</v>
      </c>
      <c r="B1835">
        <v>96.1</v>
      </c>
    </row>
    <row r="1836" spans="1:2" x14ac:dyDescent="0.35">
      <c r="A1836" s="1">
        <v>38729</v>
      </c>
      <c r="B1836">
        <v>96.1</v>
      </c>
    </row>
    <row r="1837" spans="1:2" x14ac:dyDescent="0.35">
      <c r="A1837" s="1">
        <v>38730</v>
      </c>
      <c r="B1837">
        <v>96.1</v>
      </c>
    </row>
    <row r="1838" spans="1:2" x14ac:dyDescent="0.35">
      <c r="A1838" s="1">
        <v>38733</v>
      </c>
      <c r="B1838">
        <v>96.1</v>
      </c>
    </row>
    <row r="1839" spans="1:2" x14ac:dyDescent="0.35">
      <c r="A1839" s="1">
        <v>38734</v>
      </c>
      <c r="B1839">
        <v>96.1</v>
      </c>
    </row>
    <row r="1840" spans="1:2" x14ac:dyDescent="0.35">
      <c r="A1840" s="1">
        <v>38735</v>
      </c>
      <c r="B1840">
        <v>96.1</v>
      </c>
    </row>
    <row r="1841" spans="1:2" x14ac:dyDescent="0.35">
      <c r="A1841" s="1">
        <v>38736</v>
      </c>
      <c r="B1841">
        <v>96.1</v>
      </c>
    </row>
    <row r="1842" spans="1:2" x14ac:dyDescent="0.35">
      <c r="A1842" s="1">
        <v>38737</v>
      </c>
      <c r="B1842">
        <v>96.1</v>
      </c>
    </row>
    <row r="1843" spans="1:2" x14ac:dyDescent="0.35">
      <c r="A1843" s="1">
        <v>38740</v>
      </c>
      <c r="B1843">
        <v>96.1</v>
      </c>
    </row>
    <row r="1844" spans="1:2" x14ac:dyDescent="0.35">
      <c r="A1844" s="1">
        <v>38741</v>
      </c>
      <c r="B1844">
        <v>96.1</v>
      </c>
    </row>
    <row r="1845" spans="1:2" x14ac:dyDescent="0.35">
      <c r="A1845" s="1">
        <v>38742</v>
      </c>
      <c r="B1845">
        <v>96.1</v>
      </c>
    </row>
    <row r="1846" spans="1:2" x14ac:dyDescent="0.35">
      <c r="A1846" s="1">
        <v>38743</v>
      </c>
      <c r="B1846">
        <v>96.1</v>
      </c>
    </row>
    <row r="1847" spans="1:2" x14ac:dyDescent="0.35">
      <c r="A1847" s="1">
        <v>38744</v>
      </c>
      <c r="B1847">
        <v>96.1</v>
      </c>
    </row>
    <row r="1848" spans="1:2" x14ac:dyDescent="0.35">
      <c r="A1848" s="1">
        <v>38747</v>
      </c>
      <c r="B1848">
        <v>96.1</v>
      </c>
    </row>
    <row r="1849" spans="1:2" x14ac:dyDescent="0.35">
      <c r="A1849" s="1">
        <v>38748</v>
      </c>
      <c r="B1849">
        <v>96.1</v>
      </c>
    </row>
    <row r="1850" spans="1:2" x14ac:dyDescent="0.35">
      <c r="A1850" s="1">
        <v>38749</v>
      </c>
      <c r="B1850">
        <v>96.1</v>
      </c>
    </row>
    <row r="1851" spans="1:2" x14ac:dyDescent="0.35">
      <c r="A1851" s="1">
        <v>38750</v>
      </c>
      <c r="B1851">
        <v>96.1</v>
      </c>
    </row>
    <row r="1852" spans="1:2" x14ac:dyDescent="0.35">
      <c r="A1852" s="1">
        <v>38751</v>
      </c>
      <c r="B1852">
        <v>96.1</v>
      </c>
    </row>
    <row r="1853" spans="1:2" x14ac:dyDescent="0.35">
      <c r="A1853" s="1">
        <v>38754</v>
      </c>
      <c r="B1853">
        <v>96.1</v>
      </c>
    </row>
    <row r="1854" spans="1:2" x14ac:dyDescent="0.35">
      <c r="A1854" s="1">
        <v>38755</v>
      </c>
      <c r="B1854">
        <v>96.1</v>
      </c>
    </row>
    <row r="1855" spans="1:2" x14ac:dyDescent="0.35">
      <c r="A1855" s="1">
        <v>38756</v>
      </c>
      <c r="B1855">
        <v>96.1</v>
      </c>
    </row>
    <row r="1856" spans="1:2" x14ac:dyDescent="0.35">
      <c r="A1856" s="1">
        <v>38757</v>
      </c>
      <c r="B1856">
        <v>96.1</v>
      </c>
    </row>
    <row r="1857" spans="1:2" x14ac:dyDescent="0.35">
      <c r="A1857" s="1">
        <v>38758</v>
      </c>
      <c r="B1857">
        <v>96.1</v>
      </c>
    </row>
    <row r="1858" spans="1:2" x14ac:dyDescent="0.35">
      <c r="A1858" s="1">
        <v>38761</v>
      </c>
      <c r="B1858">
        <v>96.1</v>
      </c>
    </row>
    <row r="1859" spans="1:2" x14ac:dyDescent="0.35">
      <c r="A1859" s="1">
        <v>38762</v>
      </c>
      <c r="B1859">
        <v>96.1</v>
      </c>
    </row>
    <row r="1860" spans="1:2" x14ac:dyDescent="0.35">
      <c r="A1860" s="1">
        <v>38763</v>
      </c>
      <c r="B1860">
        <v>96.1</v>
      </c>
    </row>
    <row r="1861" spans="1:2" x14ac:dyDescent="0.35">
      <c r="A1861" s="1">
        <v>38764</v>
      </c>
      <c r="B1861">
        <v>96.1</v>
      </c>
    </row>
    <row r="1862" spans="1:2" x14ac:dyDescent="0.35">
      <c r="A1862" s="1">
        <v>38765</v>
      </c>
      <c r="B1862">
        <v>96.1</v>
      </c>
    </row>
    <row r="1863" spans="1:2" x14ac:dyDescent="0.35">
      <c r="A1863" s="1">
        <v>38768</v>
      </c>
      <c r="B1863">
        <v>96.1</v>
      </c>
    </row>
    <row r="1864" spans="1:2" x14ac:dyDescent="0.35">
      <c r="A1864" s="1">
        <v>38769</v>
      </c>
      <c r="B1864">
        <v>96.1</v>
      </c>
    </row>
    <row r="1865" spans="1:2" x14ac:dyDescent="0.35">
      <c r="A1865" s="1">
        <v>38770</v>
      </c>
      <c r="B1865">
        <v>96.1</v>
      </c>
    </row>
    <row r="1866" spans="1:2" x14ac:dyDescent="0.35">
      <c r="A1866" s="1">
        <v>38771</v>
      </c>
      <c r="B1866">
        <v>96.1</v>
      </c>
    </row>
    <row r="1867" spans="1:2" x14ac:dyDescent="0.35">
      <c r="A1867" s="1">
        <v>38772</v>
      </c>
      <c r="B1867">
        <v>96.1</v>
      </c>
    </row>
    <row r="1868" spans="1:2" x14ac:dyDescent="0.35">
      <c r="A1868" s="1">
        <v>38775</v>
      </c>
      <c r="B1868">
        <v>96.1</v>
      </c>
    </row>
    <row r="1869" spans="1:2" x14ac:dyDescent="0.35">
      <c r="A1869" s="1">
        <v>38776</v>
      </c>
      <c r="B1869">
        <v>96.1</v>
      </c>
    </row>
    <row r="1870" spans="1:2" x14ac:dyDescent="0.35">
      <c r="A1870" s="1">
        <v>38777</v>
      </c>
      <c r="B1870">
        <v>96.1</v>
      </c>
    </row>
    <row r="1871" spans="1:2" x14ac:dyDescent="0.35">
      <c r="A1871" s="1">
        <v>38778</v>
      </c>
      <c r="B1871">
        <v>96.1</v>
      </c>
    </row>
    <row r="1872" spans="1:2" x14ac:dyDescent="0.35">
      <c r="A1872" s="1">
        <v>38779</v>
      </c>
      <c r="B1872">
        <v>96.1</v>
      </c>
    </row>
    <row r="1873" spans="1:2" x14ac:dyDescent="0.35">
      <c r="A1873" s="1">
        <v>38782</v>
      </c>
      <c r="B1873">
        <v>96.1</v>
      </c>
    </row>
    <row r="1874" spans="1:2" x14ac:dyDescent="0.35">
      <c r="A1874" s="1">
        <v>38783</v>
      </c>
      <c r="B1874">
        <v>96.1</v>
      </c>
    </row>
    <row r="1875" spans="1:2" x14ac:dyDescent="0.35">
      <c r="A1875" s="1">
        <v>38784</v>
      </c>
      <c r="B1875">
        <v>96.1</v>
      </c>
    </row>
    <row r="1876" spans="1:2" x14ac:dyDescent="0.35">
      <c r="A1876" s="1">
        <v>38785</v>
      </c>
      <c r="B1876">
        <v>96.1</v>
      </c>
    </row>
    <row r="1877" spans="1:2" x14ac:dyDescent="0.35">
      <c r="A1877" s="1">
        <v>38786</v>
      </c>
      <c r="B1877">
        <v>96.1</v>
      </c>
    </row>
    <row r="1878" spans="1:2" x14ac:dyDescent="0.35">
      <c r="A1878" s="1">
        <v>38789</v>
      </c>
      <c r="B1878">
        <v>95.49</v>
      </c>
    </row>
    <row r="1879" spans="1:2" x14ac:dyDescent="0.35">
      <c r="A1879" s="1">
        <v>38790</v>
      </c>
      <c r="B1879">
        <v>95.49</v>
      </c>
    </row>
    <row r="1880" spans="1:2" x14ac:dyDescent="0.35">
      <c r="A1880" s="1">
        <v>38791</v>
      </c>
      <c r="B1880">
        <v>95.49</v>
      </c>
    </row>
    <row r="1881" spans="1:2" x14ac:dyDescent="0.35">
      <c r="A1881" s="1">
        <v>38792</v>
      </c>
      <c r="B1881">
        <v>95.49</v>
      </c>
    </row>
    <row r="1882" spans="1:2" x14ac:dyDescent="0.35">
      <c r="A1882" s="1">
        <v>38793</v>
      </c>
      <c r="B1882">
        <v>95.49</v>
      </c>
    </row>
    <row r="1883" spans="1:2" x14ac:dyDescent="0.35">
      <c r="A1883" s="1">
        <v>38796</v>
      </c>
      <c r="B1883">
        <v>95.49</v>
      </c>
    </row>
    <row r="1884" spans="1:2" x14ac:dyDescent="0.35">
      <c r="A1884" s="1">
        <v>38797</v>
      </c>
      <c r="B1884">
        <v>95.49</v>
      </c>
    </row>
    <row r="1885" spans="1:2" x14ac:dyDescent="0.35">
      <c r="A1885" s="1">
        <v>38798</v>
      </c>
      <c r="B1885">
        <v>95.49</v>
      </c>
    </row>
    <row r="1886" spans="1:2" x14ac:dyDescent="0.35">
      <c r="A1886" s="1">
        <v>38799</v>
      </c>
      <c r="B1886">
        <v>95.49</v>
      </c>
    </row>
    <row r="1887" spans="1:2" x14ac:dyDescent="0.35">
      <c r="A1887" s="1">
        <v>38800</v>
      </c>
      <c r="B1887">
        <v>95.49</v>
      </c>
    </row>
    <row r="1888" spans="1:2" x14ac:dyDescent="0.35">
      <c r="A1888" s="1">
        <v>38803</v>
      </c>
      <c r="B1888">
        <v>95.49</v>
      </c>
    </row>
    <row r="1889" spans="1:2" x14ac:dyDescent="0.35">
      <c r="A1889" s="1">
        <v>38804</v>
      </c>
      <c r="B1889">
        <v>95.49</v>
      </c>
    </row>
    <row r="1890" spans="1:2" x14ac:dyDescent="0.35">
      <c r="A1890" s="1">
        <v>38805</v>
      </c>
      <c r="B1890">
        <v>95.49</v>
      </c>
    </row>
    <row r="1891" spans="1:2" x14ac:dyDescent="0.35">
      <c r="A1891" s="1">
        <v>38806</v>
      </c>
      <c r="B1891">
        <v>95.49</v>
      </c>
    </row>
    <row r="1892" spans="1:2" x14ac:dyDescent="0.35">
      <c r="A1892" s="1">
        <v>38807</v>
      </c>
      <c r="B1892">
        <v>95.49</v>
      </c>
    </row>
    <row r="1893" spans="1:2" x14ac:dyDescent="0.35">
      <c r="A1893" s="1">
        <v>38810</v>
      </c>
      <c r="B1893">
        <v>95.49</v>
      </c>
    </row>
    <row r="1894" spans="1:2" x14ac:dyDescent="0.35">
      <c r="A1894" s="1">
        <v>38811</v>
      </c>
      <c r="B1894">
        <v>95.49</v>
      </c>
    </row>
    <row r="1895" spans="1:2" x14ac:dyDescent="0.35">
      <c r="A1895" s="1">
        <v>38812</v>
      </c>
      <c r="B1895">
        <v>95.49</v>
      </c>
    </row>
    <row r="1896" spans="1:2" x14ac:dyDescent="0.35">
      <c r="A1896" s="1">
        <v>38813</v>
      </c>
      <c r="B1896">
        <v>95.49</v>
      </c>
    </row>
    <row r="1897" spans="1:2" x14ac:dyDescent="0.35">
      <c r="A1897" s="1">
        <v>38814</v>
      </c>
      <c r="B1897">
        <v>95.49</v>
      </c>
    </row>
    <row r="1898" spans="1:2" x14ac:dyDescent="0.35">
      <c r="A1898" s="1">
        <v>38817</v>
      </c>
      <c r="B1898">
        <v>95.49</v>
      </c>
    </row>
    <row r="1899" spans="1:2" x14ac:dyDescent="0.35">
      <c r="A1899" s="1">
        <v>38818</v>
      </c>
      <c r="B1899">
        <v>95.49</v>
      </c>
    </row>
    <row r="1900" spans="1:2" x14ac:dyDescent="0.35">
      <c r="A1900" s="1">
        <v>38819</v>
      </c>
      <c r="B1900">
        <v>95.49</v>
      </c>
    </row>
    <row r="1901" spans="1:2" x14ac:dyDescent="0.35">
      <c r="A1901" s="1">
        <v>38820</v>
      </c>
      <c r="B1901">
        <v>95.49</v>
      </c>
    </row>
    <row r="1902" spans="1:2" x14ac:dyDescent="0.35">
      <c r="A1902" s="1">
        <v>38821</v>
      </c>
      <c r="B1902">
        <v>95.49</v>
      </c>
    </row>
    <row r="1903" spans="1:2" x14ac:dyDescent="0.35">
      <c r="A1903" s="1">
        <v>38824</v>
      </c>
      <c r="B1903">
        <v>95.49</v>
      </c>
    </row>
    <row r="1904" spans="1:2" x14ac:dyDescent="0.35">
      <c r="A1904" s="1">
        <v>38825</v>
      </c>
      <c r="B1904">
        <v>95.49</v>
      </c>
    </row>
    <row r="1905" spans="1:2" x14ac:dyDescent="0.35">
      <c r="A1905" s="1">
        <v>38826</v>
      </c>
      <c r="B1905">
        <v>95.49</v>
      </c>
    </row>
    <row r="1906" spans="1:2" x14ac:dyDescent="0.35">
      <c r="A1906" s="1">
        <v>38827</v>
      </c>
      <c r="B1906">
        <v>95.49</v>
      </c>
    </row>
    <row r="1907" spans="1:2" x14ac:dyDescent="0.35">
      <c r="A1907" s="1">
        <v>38828</v>
      </c>
      <c r="B1907">
        <v>95.49</v>
      </c>
    </row>
    <row r="1908" spans="1:2" x14ac:dyDescent="0.35">
      <c r="A1908" s="1">
        <v>38831</v>
      </c>
      <c r="B1908">
        <v>95.49</v>
      </c>
    </row>
    <row r="1909" spans="1:2" x14ac:dyDescent="0.35">
      <c r="A1909" s="1">
        <v>38832</v>
      </c>
      <c r="B1909">
        <v>95.49</v>
      </c>
    </row>
    <row r="1910" spans="1:2" x14ac:dyDescent="0.35">
      <c r="A1910" s="1">
        <v>38833</v>
      </c>
      <c r="B1910">
        <v>95.49</v>
      </c>
    </row>
    <row r="1911" spans="1:2" x14ac:dyDescent="0.35">
      <c r="A1911" s="1">
        <v>38834</v>
      </c>
      <c r="B1911">
        <v>95.49</v>
      </c>
    </row>
    <row r="1912" spans="1:2" x14ac:dyDescent="0.35">
      <c r="A1912" s="1">
        <v>38835</v>
      </c>
      <c r="B1912">
        <v>95.49</v>
      </c>
    </row>
    <row r="1913" spans="1:2" x14ac:dyDescent="0.35">
      <c r="A1913" s="1">
        <v>38838</v>
      </c>
      <c r="B1913">
        <v>95.49</v>
      </c>
    </row>
    <row r="1914" spans="1:2" x14ac:dyDescent="0.35">
      <c r="A1914" s="1">
        <v>38839</v>
      </c>
      <c r="B1914">
        <v>95.49</v>
      </c>
    </row>
    <row r="1915" spans="1:2" x14ac:dyDescent="0.35">
      <c r="A1915" s="1">
        <v>38840</v>
      </c>
      <c r="B1915">
        <v>95.49</v>
      </c>
    </row>
    <row r="1916" spans="1:2" x14ac:dyDescent="0.35">
      <c r="A1916" s="1">
        <v>38841</v>
      </c>
      <c r="B1916">
        <v>95.49</v>
      </c>
    </row>
    <row r="1917" spans="1:2" x14ac:dyDescent="0.35">
      <c r="A1917" s="1">
        <v>38842</v>
      </c>
      <c r="B1917">
        <v>95.49</v>
      </c>
    </row>
    <row r="1918" spans="1:2" x14ac:dyDescent="0.35">
      <c r="A1918" s="1">
        <v>38845</v>
      </c>
      <c r="B1918">
        <v>95.49</v>
      </c>
    </row>
    <row r="1919" spans="1:2" x14ac:dyDescent="0.35">
      <c r="A1919" s="1">
        <v>38846</v>
      </c>
      <c r="B1919">
        <v>95.49</v>
      </c>
    </row>
    <row r="1920" spans="1:2" x14ac:dyDescent="0.35">
      <c r="A1920" s="1">
        <v>38847</v>
      </c>
      <c r="B1920">
        <v>95.49</v>
      </c>
    </row>
    <row r="1921" spans="1:2" x14ac:dyDescent="0.35">
      <c r="A1921" s="1">
        <v>38848</v>
      </c>
      <c r="B1921">
        <v>95.49</v>
      </c>
    </row>
    <row r="1922" spans="1:2" x14ac:dyDescent="0.35">
      <c r="A1922" s="1">
        <v>38849</v>
      </c>
      <c r="B1922">
        <v>95.49</v>
      </c>
    </row>
    <row r="1923" spans="1:2" x14ac:dyDescent="0.35">
      <c r="A1923" s="1">
        <v>38852</v>
      </c>
      <c r="B1923">
        <v>95.49</v>
      </c>
    </row>
    <row r="1924" spans="1:2" x14ac:dyDescent="0.35">
      <c r="A1924" s="1">
        <v>38853</v>
      </c>
      <c r="B1924">
        <v>95.49</v>
      </c>
    </row>
    <row r="1925" spans="1:2" x14ac:dyDescent="0.35">
      <c r="A1925" s="1">
        <v>38854</v>
      </c>
      <c r="B1925">
        <v>95.49</v>
      </c>
    </row>
    <row r="1926" spans="1:2" x14ac:dyDescent="0.35">
      <c r="A1926" s="1">
        <v>38855</v>
      </c>
      <c r="B1926">
        <v>95.49</v>
      </c>
    </row>
    <row r="1927" spans="1:2" x14ac:dyDescent="0.35">
      <c r="A1927" s="1">
        <v>38856</v>
      </c>
      <c r="B1927">
        <v>95.49</v>
      </c>
    </row>
    <row r="1928" spans="1:2" x14ac:dyDescent="0.35">
      <c r="A1928" s="1">
        <v>38859</v>
      </c>
      <c r="B1928">
        <v>95.49</v>
      </c>
    </row>
    <row r="1929" spans="1:2" x14ac:dyDescent="0.35">
      <c r="A1929" s="1">
        <v>38860</v>
      </c>
      <c r="B1929">
        <v>95.49</v>
      </c>
    </row>
    <row r="1930" spans="1:2" x14ac:dyDescent="0.35">
      <c r="A1930" s="1">
        <v>38861</v>
      </c>
      <c r="B1930">
        <v>95.49</v>
      </c>
    </row>
    <row r="1931" spans="1:2" x14ac:dyDescent="0.35">
      <c r="A1931" s="1">
        <v>38862</v>
      </c>
      <c r="B1931">
        <v>95.49</v>
      </c>
    </row>
    <row r="1932" spans="1:2" x14ac:dyDescent="0.35">
      <c r="A1932" s="1">
        <v>38863</v>
      </c>
      <c r="B1932">
        <v>95.49</v>
      </c>
    </row>
    <row r="1933" spans="1:2" x14ac:dyDescent="0.35">
      <c r="A1933" s="1">
        <v>38866</v>
      </c>
      <c r="B1933">
        <v>95.49</v>
      </c>
    </row>
    <row r="1934" spans="1:2" x14ac:dyDescent="0.35">
      <c r="A1934" s="1">
        <v>38867</v>
      </c>
      <c r="B1934">
        <v>95.49</v>
      </c>
    </row>
    <row r="1935" spans="1:2" x14ac:dyDescent="0.35">
      <c r="A1935" s="1">
        <v>38868</v>
      </c>
      <c r="B1935">
        <v>95.49</v>
      </c>
    </row>
    <row r="1936" spans="1:2" x14ac:dyDescent="0.35">
      <c r="A1936" s="1">
        <v>38869</v>
      </c>
      <c r="B1936">
        <v>95.49</v>
      </c>
    </row>
    <row r="1937" spans="1:2" x14ac:dyDescent="0.35">
      <c r="A1937" s="1">
        <v>38870</v>
      </c>
      <c r="B1937">
        <v>95.49</v>
      </c>
    </row>
    <row r="1938" spans="1:2" x14ac:dyDescent="0.35">
      <c r="A1938" s="1">
        <v>38873</v>
      </c>
      <c r="B1938">
        <v>95.49</v>
      </c>
    </row>
    <row r="1939" spans="1:2" x14ac:dyDescent="0.35">
      <c r="A1939" s="1">
        <v>38874</v>
      </c>
      <c r="B1939">
        <v>95.49</v>
      </c>
    </row>
    <row r="1940" spans="1:2" x14ac:dyDescent="0.35">
      <c r="A1940" s="1">
        <v>38875</v>
      </c>
      <c r="B1940">
        <v>95.49</v>
      </c>
    </row>
    <row r="1941" spans="1:2" x14ac:dyDescent="0.35">
      <c r="A1941" s="1">
        <v>38876</v>
      </c>
      <c r="B1941">
        <v>95.49</v>
      </c>
    </row>
    <row r="1942" spans="1:2" x14ac:dyDescent="0.35">
      <c r="A1942" s="1">
        <v>38877</v>
      </c>
      <c r="B1942">
        <v>95.49</v>
      </c>
    </row>
    <row r="1943" spans="1:2" x14ac:dyDescent="0.35">
      <c r="A1943" s="1">
        <v>38880</v>
      </c>
      <c r="B1943">
        <v>95.49</v>
      </c>
    </row>
    <row r="1944" spans="1:2" x14ac:dyDescent="0.35">
      <c r="A1944" s="1">
        <v>38881</v>
      </c>
      <c r="B1944">
        <v>95.49</v>
      </c>
    </row>
    <row r="1945" spans="1:2" x14ac:dyDescent="0.35">
      <c r="A1945" s="1">
        <v>38882</v>
      </c>
      <c r="B1945">
        <v>95.49</v>
      </c>
    </row>
    <row r="1946" spans="1:2" x14ac:dyDescent="0.35">
      <c r="A1946" s="1">
        <v>38883</v>
      </c>
      <c r="B1946">
        <v>95.49</v>
      </c>
    </row>
    <row r="1947" spans="1:2" x14ac:dyDescent="0.35">
      <c r="A1947" s="1">
        <v>38884</v>
      </c>
      <c r="B1947">
        <v>95.49</v>
      </c>
    </row>
    <row r="1948" spans="1:2" x14ac:dyDescent="0.35">
      <c r="A1948" s="1">
        <v>38887</v>
      </c>
      <c r="B1948">
        <v>95.17</v>
      </c>
    </row>
    <row r="1949" spans="1:2" x14ac:dyDescent="0.35">
      <c r="A1949" s="1">
        <v>38888</v>
      </c>
      <c r="B1949">
        <v>95.17</v>
      </c>
    </row>
    <row r="1950" spans="1:2" x14ac:dyDescent="0.35">
      <c r="A1950" s="1">
        <v>38889</v>
      </c>
      <c r="B1950">
        <v>95.17</v>
      </c>
    </row>
    <row r="1951" spans="1:2" x14ac:dyDescent="0.35">
      <c r="A1951" s="1">
        <v>38890</v>
      </c>
      <c r="B1951">
        <v>95.17</v>
      </c>
    </row>
    <row r="1952" spans="1:2" x14ac:dyDescent="0.35">
      <c r="A1952" s="1">
        <v>38891</v>
      </c>
      <c r="B1952">
        <v>95.17</v>
      </c>
    </row>
    <row r="1953" spans="1:2" x14ac:dyDescent="0.35">
      <c r="A1953" s="1">
        <v>38894</v>
      </c>
      <c r="B1953">
        <v>95.17</v>
      </c>
    </row>
    <row r="1954" spans="1:2" x14ac:dyDescent="0.35">
      <c r="A1954" s="1">
        <v>38895</v>
      </c>
      <c r="B1954">
        <v>95.17</v>
      </c>
    </row>
    <row r="1955" spans="1:2" x14ac:dyDescent="0.35">
      <c r="A1955" s="1">
        <v>38896</v>
      </c>
      <c r="B1955">
        <v>95.17</v>
      </c>
    </row>
    <row r="1956" spans="1:2" x14ac:dyDescent="0.35">
      <c r="A1956" s="1">
        <v>38897</v>
      </c>
      <c r="B1956">
        <v>95.17</v>
      </c>
    </row>
    <row r="1957" spans="1:2" x14ac:dyDescent="0.35">
      <c r="A1957" s="1">
        <v>38898</v>
      </c>
      <c r="B1957">
        <v>95.17</v>
      </c>
    </row>
    <row r="1958" spans="1:2" x14ac:dyDescent="0.35">
      <c r="A1958" s="1">
        <v>38901</v>
      </c>
      <c r="B1958">
        <v>95.17</v>
      </c>
    </row>
    <row r="1959" spans="1:2" x14ac:dyDescent="0.35">
      <c r="A1959" s="1">
        <v>38902</v>
      </c>
      <c r="B1959">
        <v>95.17</v>
      </c>
    </row>
    <row r="1960" spans="1:2" x14ac:dyDescent="0.35">
      <c r="A1960" s="1">
        <v>38903</v>
      </c>
      <c r="B1960">
        <v>95.17</v>
      </c>
    </row>
    <row r="1961" spans="1:2" x14ac:dyDescent="0.35">
      <c r="A1961" s="1">
        <v>38904</v>
      </c>
      <c r="B1961">
        <v>95.17</v>
      </c>
    </row>
    <row r="1962" spans="1:2" x14ac:dyDescent="0.35">
      <c r="A1962" s="1">
        <v>38905</v>
      </c>
      <c r="B1962">
        <v>95.17</v>
      </c>
    </row>
    <row r="1963" spans="1:2" x14ac:dyDescent="0.35">
      <c r="A1963" s="1">
        <v>38908</v>
      </c>
      <c r="B1963">
        <v>95.17</v>
      </c>
    </row>
    <row r="1964" spans="1:2" x14ac:dyDescent="0.35">
      <c r="A1964" s="1">
        <v>38909</v>
      </c>
      <c r="B1964">
        <v>95.17</v>
      </c>
    </row>
    <row r="1965" spans="1:2" x14ac:dyDescent="0.35">
      <c r="A1965" s="1">
        <v>38910</v>
      </c>
      <c r="B1965">
        <v>95.17</v>
      </c>
    </row>
    <row r="1966" spans="1:2" x14ac:dyDescent="0.35">
      <c r="A1966" s="1">
        <v>38911</v>
      </c>
      <c r="B1966">
        <v>95.17</v>
      </c>
    </row>
    <row r="1967" spans="1:2" x14ac:dyDescent="0.35">
      <c r="A1967" s="1">
        <v>38912</v>
      </c>
      <c r="B1967">
        <v>95.17</v>
      </c>
    </row>
    <row r="1968" spans="1:2" x14ac:dyDescent="0.35">
      <c r="A1968" s="1">
        <v>38915</v>
      </c>
      <c r="B1968">
        <v>95.17</v>
      </c>
    </row>
    <row r="1969" spans="1:2" x14ac:dyDescent="0.35">
      <c r="A1969" s="1">
        <v>38916</v>
      </c>
      <c r="B1969">
        <v>95.17</v>
      </c>
    </row>
    <row r="1970" spans="1:2" x14ac:dyDescent="0.35">
      <c r="A1970" s="1">
        <v>38917</v>
      </c>
      <c r="B1970">
        <v>95.17</v>
      </c>
    </row>
    <row r="1971" spans="1:2" x14ac:dyDescent="0.35">
      <c r="A1971" s="1">
        <v>38918</v>
      </c>
      <c r="B1971">
        <v>95.17</v>
      </c>
    </row>
    <row r="1972" spans="1:2" x14ac:dyDescent="0.35">
      <c r="A1972" s="1">
        <v>38919</v>
      </c>
      <c r="B1972">
        <v>95.17</v>
      </c>
    </row>
    <row r="1973" spans="1:2" x14ac:dyDescent="0.35">
      <c r="A1973" s="1">
        <v>38922</v>
      </c>
      <c r="B1973">
        <v>95.17</v>
      </c>
    </row>
    <row r="1974" spans="1:2" x14ac:dyDescent="0.35">
      <c r="A1974" s="1">
        <v>38923</v>
      </c>
      <c r="B1974">
        <v>95.17</v>
      </c>
    </row>
    <row r="1975" spans="1:2" x14ac:dyDescent="0.35">
      <c r="A1975" s="1">
        <v>38924</v>
      </c>
      <c r="B1975">
        <v>95.17</v>
      </c>
    </row>
    <row r="1976" spans="1:2" x14ac:dyDescent="0.35">
      <c r="A1976" s="1">
        <v>38925</v>
      </c>
      <c r="B1976">
        <v>95.17</v>
      </c>
    </row>
    <row r="1977" spans="1:2" x14ac:dyDescent="0.35">
      <c r="A1977" s="1">
        <v>38926</v>
      </c>
      <c r="B1977">
        <v>95.17</v>
      </c>
    </row>
    <row r="1978" spans="1:2" x14ac:dyDescent="0.35">
      <c r="A1978" s="1">
        <v>38929</v>
      </c>
      <c r="B1978">
        <v>95.17</v>
      </c>
    </row>
    <row r="1979" spans="1:2" x14ac:dyDescent="0.35">
      <c r="A1979" s="1">
        <v>38930</v>
      </c>
      <c r="B1979">
        <v>95.17</v>
      </c>
    </row>
    <row r="1980" spans="1:2" x14ac:dyDescent="0.35">
      <c r="A1980" s="1">
        <v>38931</v>
      </c>
      <c r="B1980">
        <v>95.17</v>
      </c>
    </row>
    <row r="1981" spans="1:2" x14ac:dyDescent="0.35">
      <c r="A1981" s="1">
        <v>38932</v>
      </c>
      <c r="B1981">
        <v>95.17</v>
      </c>
    </row>
    <row r="1982" spans="1:2" x14ac:dyDescent="0.35">
      <c r="A1982" s="1">
        <v>38933</v>
      </c>
      <c r="B1982">
        <v>95.17</v>
      </c>
    </row>
    <row r="1983" spans="1:2" x14ac:dyDescent="0.35">
      <c r="A1983" s="1">
        <v>38936</v>
      </c>
      <c r="B1983">
        <v>95.17</v>
      </c>
    </row>
    <row r="1984" spans="1:2" x14ac:dyDescent="0.35">
      <c r="A1984" s="1">
        <v>38937</v>
      </c>
      <c r="B1984">
        <v>95.17</v>
      </c>
    </row>
    <row r="1985" spans="1:2" x14ac:dyDescent="0.35">
      <c r="A1985" s="1">
        <v>38938</v>
      </c>
      <c r="B1985">
        <v>95.17</v>
      </c>
    </row>
    <row r="1986" spans="1:2" x14ac:dyDescent="0.35">
      <c r="A1986" s="1">
        <v>38939</v>
      </c>
      <c r="B1986">
        <v>95.17</v>
      </c>
    </row>
    <row r="1987" spans="1:2" x14ac:dyDescent="0.35">
      <c r="A1987" s="1">
        <v>38940</v>
      </c>
      <c r="B1987">
        <v>95.17</v>
      </c>
    </row>
    <row r="1988" spans="1:2" x14ac:dyDescent="0.35">
      <c r="A1988" s="1">
        <v>38943</v>
      </c>
      <c r="B1988">
        <v>95.17</v>
      </c>
    </row>
    <row r="1989" spans="1:2" x14ac:dyDescent="0.35">
      <c r="A1989" s="1">
        <v>38944</v>
      </c>
      <c r="B1989">
        <v>95.17</v>
      </c>
    </row>
    <row r="1990" spans="1:2" x14ac:dyDescent="0.35">
      <c r="A1990" s="1">
        <v>38945</v>
      </c>
      <c r="B1990">
        <v>95.17</v>
      </c>
    </row>
    <row r="1991" spans="1:2" x14ac:dyDescent="0.35">
      <c r="A1991" s="1">
        <v>38946</v>
      </c>
      <c r="B1991">
        <v>95.17</v>
      </c>
    </row>
    <row r="1992" spans="1:2" x14ac:dyDescent="0.35">
      <c r="A1992" s="1">
        <v>38947</v>
      </c>
      <c r="B1992">
        <v>95.17</v>
      </c>
    </row>
    <row r="1993" spans="1:2" x14ac:dyDescent="0.35">
      <c r="A1993" s="1">
        <v>38950</v>
      </c>
      <c r="B1993">
        <v>95.17</v>
      </c>
    </row>
    <row r="1994" spans="1:2" x14ac:dyDescent="0.35">
      <c r="A1994" s="1">
        <v>38951</v>
      </c>
      <c r="B1994">
        <v>95.17</v>
      </c>
    </row>
    <row r="1995" spans="1:2" x14ac:dyDescent="0.35">
      <c r="A1995" s="1">
        <v>38952</v>
      </c>
      <c r="B1995">
        <v>95.17</v>
      </c>
    </row>
    <row r="1996" spans="1:2" x14ac:dyDescent="0.35">
      <c r="A1996" s="1">
        <v>38953</v>
      </c>
      <c r="B1996">
        <v>95.17</v>
      </c>
    </row>
    <row r="1997" spans="1:2" x14ac:dyDescent="0.35">
      <c r="A1997" s="1">
        <v>38954</v>
      </c>
      <c r="B1997">
        <v>95.17</v>
      </c>
    </row>
    <row r="1998" spans="1:2" x14ac:dyDescent="0.35">
      <c r="A1998" s="1">
        <v>38957</v>
      </c>
      <c r="B1998">
        <v>95.17</v>
      </c>
    </row>
    <row r="1999" spans="1:2" x14ac:dyDescent="0.35">
      <c r="A1999" s="1">
        <v>38958</v>
      </c>
      <c r="B1999">
        <v>95.17</v>
      </c>
    </row>
    <row r="2000" spans="1:2" x14ac:dyDescent="0.35">
      <c r="A2000" s="1">
        <v>38959</v>
      </c>
      <c r="B2000">
        <v>95.17</v>
      </c>
    </row>
    <row r="2001" spans="1:2" x14ac:dyDescent="0.35">
      <c r="A2001" s="1">
        <v>38960</v>
      </c>
      <c r="B2001">
        <v>95.17</v>
      </c>
    </row>
    <row r="2002" spans="1:2" x14ac:dyDescent="0.35">
      <c r="A2002" s="1">
        <v>38961</v>
      </c>
      <c r="B2002">
        <v>95.17</v>
      </c>
    </row>
    <row r="2003" spans="1:2" x14ac:dyDescent="0.35">
      <c r="A2003" s="1">
        <v>38964</v>
      </c>
      <c r="B2003">
        <v>95.17</v>
      </c>
    </row>
    <row r="2004" spans="1:2" x14ac:dyDescent="0.35">
      <c r="A2004" s="1">
        <v>38965</v>
      </c>
      <c r="B2004">
        <v>95.17</v>
      </c>
    </row>
    <row r="2005" spans="1:2" x14ac:dyDescent="0.35">
      <c r="A2005" s="1">
        <v>38966</v>
      </c>
      <c r="B2005">
        <v>95.17</v>
      </c>
    </row>
    <row r="2006" spans="1:2" x14ac:dyDescent="0.35">
      <c r="A2006" s="1">
        <v>38967</v>
      </c>
      <c r="B2006">
        <v>95.17</v>
      </c>
    </row>
    <row r="2007" spans="1:2" x14ac:dyDescent="0.35">
      <c r="A2007" s="1">
        <v>38968</v>
      </c>
      <c r="B2007">
        <v>95.17</v>
      </c>
    </row>
    <row r="2008" spans="1:2" x14ac:dyDescent="0.35">
      <c r="A2008" s="1">
        <v>38971</v>
      </c>
      <c r="B2008">
        <v>95.17</v>
      </c>
    </row>
    <row r="2009" spans="1:2" x14ac:dyDescent="0.35">
      <c r="A2009" s="1">
        <v>38972</v>
      </c>
      <c r="B2009">
        <v>95.17</v>
      </c>
    </row>
    <row r="2010" spans="1:2" x14ac:dyDescent="0.35">
      <c r="A2010" s="1">
        <v>38973</v>
      </c>
      <c r="B2010">
        <v>95.17</v>
      </c>
    </row>
    <row r="2011" spans="1:2" x14ac:dyDescent="0.35">
      <c r="A2011" s="1">
        <v>38974</v>
      </c>
      <c r="B2011">
        <v>95.17</v>
      </c>
    </row>
    <row r="2012" spans="1:2" x14ac:dyDescent="0.35">
      <c r="A2012" s="1">
        <v>38975</v>
      </c>
      <c r="B2012">
        <v>95.17</v>
      </c>
    </row>
    <row r="2013" spans="1:2" x14ac:dyDescent="0.35">
      <c r="A2013" s="1">
        <v>38978</v>
      </c>
      <c r="B2013">
        <v>95.18</v>
      </c>
    </row>
    <row r="2014" spans="1:2" x14ac:dyDescent="0.35">
      <c r="A2014" s="1">
        <v>38979</v>
      </c>
      <c r="B2014">
        <v>95.18</v>
      </c>
    </row>
    <row r="2015" spans="1:2" x14ac:dyDescent="0.35">
      <c r="A2015" s="1">
        <v>38980</v>
      </c>
      <c r="B2015">
        <v>95.18</v>
      </c>
    </row>
    <row r="2016" spans="1:2" x14ac:dyDescent="0.35">
      <c r="A2016" s="1">
        <v>38981</v>
      </c>
      <c r="B2016">
        <v>95.18</v>
      </c>
    </row>
    <row r="2017" spans="1:2" x14ac:dyDescent="0.35">
      <c r="A2017" s="1">
        <v>38982</v>
      </c>
      <c r="B2017">
        <v>95.18</v>
      </c>
    </row>
    <row r="2018" spans="1:2" x14ac:dyDescent="0.35">
      <c r="A2018" s="1">
        <v>38985</v>
      </c>
      <c r="B2018">
        <v>95.18</v>
      </c>
    </row>
    <row r="2019" spans="1:2" x14ac:dyDescent="0.35">
      <c r="A2019" s="1">
        <v>38986</v>
      </c>
      <c r="B2019">
        <v>95.18</v>
      </c>
    </row>
    <row r="2020" spans="1:2" x14ac:dyDescent="0.35">
      <c r="A2020" s="1">
        <v>38987</v>
      </c>
      <c r="B2020">
        <v>95.18</v>
      </c>
    </row>
    <row r="2021" spans="1:2" x14ac:dyDescent="0.35">
      <c r="A2021" s="1">
        <v>38988</v>
      </c>
      <c r="B2021">
        <v>95.18</v>
      </c>
    </row>
    <row r="2022" spans="1:2" x14ac:dyDescent="0.35">
      <c r="A2022" s="1">
        <v>38989</v>
      </c>
      <c r="B2022">
        <v>95.18</v>
      </c>
    </row>
    <row r="2023" spans="1:2" x14ac:dyDescent="0.35">
      <c r="A2023" s="1">
        <v>38992</v>
      </c>
      <c r="B2023">
        <v>95.18</v>
      </c>
    </row>
    <row r="2024" spans="1:2" x14ac:dyDescent="0.35">
      <c r="A2024" s="1">
        <v>38993</v>
      </c>
      <c r="B2024">
        <v>95.18</v>
      </c>
    </row>
    <row r="2025" spans="1:2" x14ac:dyDescent="0.35">
      <c r="A2025" s="1">
        <v>38994</v>
      </c>
      <c r="B2025">
        <v>95.18</v>
      </c>
    </row>
    <row r="2026" spans="1:2" x14ac:dyDescent="0.35">
      <c r="A2026" s="1">
        <v>38995</v>
      </c>
      <c r="B2026">
        <v>95.18</v>
      </c>
    </row>
    <row r="2027" spans="1:2" x14ac:dyDescent="0.35">
      <c r="A2027" s="1">
        <v>38996</v>
      </c>
      <c r="B2027">
        <v>95.18</v>
      </c>
    </row>
    <row r="2028" spans="1:2" x14ac:dyDescent="0.35">
      <c r="A2028" s="1">
        <v>38999</v>
      </c>
      <c r="B2028">
        <v>95.18</v>
      </c>
    </row>
    <row r="2029" spans="1:2" x14ac:dyDescent="0.35">
      <c r="A2029" s="1">
        <v>39000</v>
      </c>
      <c r="B2029">
        <v>95.18</v>
      </c>
    </row>
    <row r="2030" spans="1:2" x14ac:dyDescent="0.35">
      <c r="A2030" s="1">
        <v>39001</v>
      </c>
      <c r="B2030">
        <v>95.18</v>
      </c>
    </row>
    <row r="2031" spans="1:2" x14ac:dyDescent="0.35">
      <c r="A2031" s="1">
        <v>39002</v>
      </c>
      <c r="B2031">
        <v>95.18</v>
      </c>
    </row>
    <row r="2032" spans="1:2" x14ac:dyDescent="0.35">
      <c r="A2032" s="1">
        <v>39003</v>
      </c>
      <c r="B2032">
        <v>95.18</v>
      </c>
    </row>
    <row r="2033" spans="1:2" x14ac:dyDescent="0.35">
      <c r="A2033" s="1">
        <v>39006</v>
      </c>
      <c r="B2033">
        <v>95.18</v>
      </c>
    </row>
    <row r="2034" spans="1:2" x14ac:dyDescent="0.35">
      <c r="A2034" s="1">
        <v>39007</v>
      </c>
      <c r="B2034">
        <v>95.18</v>
      </c>
    </row>
    <row r="2035" spans="1:2" x14ac:dyDescent="0.35">
      <c r="A2035" s="1">
        <v>39008</v>
      </c>
      <c r="B2035">
        <v>95.18</v>
      </c>
    </row>
    <row r="2036" spans="1:2" x14ac:dyDescent="0.35">
      <c r="A2036" s="1">
        <v>39009</v>
      </c>
      <c r="B2036">
        <v>95.18</v>
      </c>
    </row>
    <row r="2037" spans="1:2" x14ac:dyDescent="0.35">
      <c r="A2037" s="1">
        <v>39010</v>
      </c>
      <c r="B2037">
        <v>95.18</v>
      </c>
    </row>
    <row r="2038" spans="1:2" x14ac:dyDescent="0.35">
      <c r="A2038" s="1">
        <v>39013</v>
      </c>
      <c r="B2038">
        <v>95.18</v>
      </c>
    </row>
    <row r="2039" spans="1:2" x14ac:dyDescent="0.35">
      <c r="A2039" s="1">
        <v>39014</v>
      </c>
      <c r="B2039">
        <v>95.18</v>
      </c>
    </row>
    <row r="2040" spans="1:2" x14ac:dyDescent="0.35">
      <c r="A2040" s="1">
        <v>39015</v>
      </c>
      <c r="B2040">
        <v>95.18</v>
      </c>
    </row>
    <row r="2041" spans="1:2" x14ac:dyDescent="0.35">
      <c r="A2041" s="1">
        <v>39016</v>
      </c>
      <c r="B2041">
        <v>95.18</v>
      </c>
    </row>
    <row r="2042" spans="1:2" x14ac:dyDescent="0.35">
      <c r="A2042" s="1">
        <v>39017</v>
      </c>
      <c r="B2042">
        <v>95.18</v>
      </c>
    </row>
    <row r="2043" spans="1:2" x14ac:dyDescent="0.35">
      <c r="A2043" s="1">
        <v>39020</v>
      </c>
      <c r="B2043">
        <v>95.18</v>
      </c>
    </row>
    <row r="2044" spans="1:2" x14ac:dyDescent="0.35">
      <c r="A2044" s="1">
        <v>39021</v>
      </c>
      <c r="B2044">
        <v>95.18</v>
      </c>
    </row>
    <row r="2045" spans="1:2" x14ac:dyDescent="0.35">
      <c r="A2045" s="1">
        <v>39022</v>
      </c>
      <c r="B2045">
        <v>95.18</v>
      </c>
    </row>
    <row r="2046" spans="1:2" x14ac:dyDescent="0.35">
      <c r="A2046" s="1">
        <v>39023</v>
      </c>
      <c r="B2046">
        <v>95.18</v>
      </c>
    </row>
    <row r="2047" spans="1:2" x14ac:dyDescent="0.35">
      <c r="A2047" s="1">
        <v>39024</v>
      </c>
      <c r="B2047">
        <v>95.18</v>
      </c>
    </row>
    <row r="2048" spans="1:2" x14ac:dyDescent="0.35">
      <c r="A2048" s="1">
        <v>39027</v>
      </c>
      <c r="B2048">
        <v>95.18</v>
      </c>
    </row>
    <row r="2049" spans="1:2" x14ac:dyDescent="0.35">
      <c r="A2049" s="1">
        <v>39028</v>
      </c>
      <c r="B2049">
        <v>95.18</v>
      </c>
    </row>
    <row r="2050" spans="1:2" x14ac:dyDescent="0.35">
      <c r="A2050" s="1">
        <v>39029</v>
      </c>
      <c r="B2050">
        <v>95.18</v>
      </c>
    </row>
    <row r="2051" spans="1:2" x14ac:dyDescent="0.35">
      <c r="A2051" s="1">
        <v>39030</v>
      </c>
      <c r="B2051">
        <v>95.18</v>
      </c>
    </row>
    <row r="2052" spans="1:2" x14ac:dyDescent="0.35">
      <c r="A2052" s="1">
        <v>39031</v>
      </c>
      <c r="B2052">
        <v>95.18</v>
      </c>
    </row>
    <row r="2053" spans="1:2" x14ac:dyDescent="0.35">
      <c r="A2053" s="1">
        <v>39034</v>
      </c>
      <c r="B2053">
        <v>95.18</v>
      </c>
    </row>
    <row r="2054" spans="1:2" x14ac:dyDescent="0.35">
      <c r="A2054" s="1">
        <v>39035</v>
      </c>
      <c r="B2054">
        <v>95.18</v>
      </c>
    </row>
    <row r="2055" spans="1:2" x14ac:dyDescent="0.35">
      <c r="A2055" s="1">
        <v>39036</v>
      </c>
      <c r="B2055">
        <v>95.18</v>
      </c>
    </row>
    <row r="2056" spans="1:2" x14ac:dyDescent="0.35">
      <c r="A2056" s="1">
        <v>39037</v>
      </c>
      <c r="B2056">
        <v>95.18</v>
      </c>
    </row>
    <row r="2057" spans="1:2" x14ac:dyDescent="0.35">
      <c r="A2057" s="1">
        <v>39038</v>
      </c>
      <c r="B2057">
        <v>95.18</v>
      </c>
    </row>
    <row r="2058" spans="1:2" x14ac:dyDescent="0.35">
      <c r="A2058" s="1">
        <v>39041</v>
      </c>
      <c r="B2058">
        <v>95.18</v>
      </c>
    </row>
    <row r="2059" spans="1:2" x14ac:dyDescent="0.35">
      <c r="A2059" s="1">
        <v>39042</v>
      </c>
      <c r="B2059">
        <v>95.18</v>
      </c>
    </row>
    <row r="2060" spans="1:2" x14ac:dyDescent="0.35">
      <c r="A2060" s="1">
        <v>39043</v>
      </c>
      <c r="B2060">
        <v>95.18</v>
      </c>
    </row>
    <row r="2061" spans="1:2" x14ac:dyDescent="0.35">
      <c r="A2061" s="1">
        <v>39044</v>
      </c>
      <c r="B2061">
        <v>95.18</v>
      </c>
    </row>
    <row r="2062" spans="1:2" x14ac:dyDescent="0.35">
      <c r="A2062" s="1">
        <v>39045</v>
      </c>
      <c r="B2062">
        <v>95.18</v>
      </c>
    </row>
    <row r="2063" spans="1:2" x14ac:dyDescent="0.35">
      <c r="A2063" s="1">
        <v>39048</v>
      </c>
      <c r="B2063">
        <v>95.18</v>
      </c>
    </row>
    <row r="2064" spans="1:2" x14ac:dyDescent="0.35">
      <c r="A2064" s="1">
        <v>39049</v>
      </c>
      <c r="B2064">
        <v>95.18</v>
      </c>
    </row>
    <row r="2065" spans="1:2" x14ac:dyDescent="0.35">
      <c r="A2065" s="1">
        <v>39050</v>
      </c>
      <c r="B2065">
        <v>95.18</v>
      </c>
    </row>
    <row r="2066" spans="1:2" x14ac:dyDescent="0.35">
      <c r="A2066" s="1">
        <v>39051</v>
      </c>
      <c r="B2066">
        <v>95.18</v>
      </c>
    </row>
    <row r="2067" spans="1:2" x14ac:dyDescent="0.35">
      <c r="A2067" s="1">
        <v>39052</v>
      </c>
      <c r="B2067">
        <v>95.18</v>
      </c>
    </row>
    <row r="2068" spans="1:2" x14ac:dyDescent="0.35">
      <c r="A2068" s="1">
        <v>39055</v>
      </c>
      <c r="B2068">
        <v>95.18</v>
      </c>
    </row>
    <row r="2069" spans="1:2" x14ac:dyDescent="0.35">
      <c r="A2069" s="1">
        <v>39056</v>
      </c>
      <c r="B2069">
        <v>95.18</v>
      </c>
    </row>
    <row r="2070" spans="1:2" x14ac:dyDescent="0.35">
      <c r="A2070" s="1">
        <v>39057</v>
      </c>
      <c r="B2070">
        <v>95.18</v>
      </c>
    </row>
    <row r="2071" spans="1:2" x14ac:dyDescent="0.35">
      <c r="A2071" s="1">
        <v>39058</v>
      </c>
      <c r="B2071">
        <v>95.18</v>
      </c>
    </row>
    <row r="2072" spans="1:2" x14ac:dyDescent="0.35">
      <c r="A2072" s="1">
        <v>39059</v>
      </c>
      <c r="B2072">
        <v>95.18</v>
      </c>
    </row>
    <row r="2073" spans="1:2" x14ac:dyDescent="0.35">
      <c r="A2073" s="1">
        <v>39062</v>
      </c>
      <c r="B2073">
        <v>95.18</v>
      </c>
    </row>
    <row r="2074" spans="1:2" x14ac:dyDescent="0.35">
      <c r="A2074" s="1">
        <v>39063</v>
      </c>
      <c r="B2074">
        <v>95.18</v>
      </c>
    </row>
    <row r="2075" spans="1:2" x14ac:dyDescent="0.35">
      <c r="A2075" s="1">
        <v>39064</v>
      </c>
      <c r="B2075">
        <v>95.18</v>
      </c>
    </row>
    <row r="2076" spans="1:2" x14ac:dyDescent="0.35">
      <c r="A2076" s="1">
        <v>39065</v>
      </c>
      <c r="B2076">
        <v>95.18</v>
      </c>
    </row>
    <row r="2077" spans="1:2" x14ac:dyDescent="0.35">
      <c r="A2077" s="1">
        <v>39066</v>
      </c>
      <c r="B2077">
        <v>95.18</v>
      </c>
    </row>
    <row r="2078" spans="1:2" x14ac:dyDescent="0.35">
      <c r="A2078" s="1">
        <v>39069</v>
      </c>
      <c r="B2078">
        <v>95.17</v>
      </c>
    </row>
    <row r="2079" spans="1:2" x14ac:dyDescent="0.35">
      <c r="A2079" s="1">
        <v>39070</v>
      </c>
      <c r="B2079">
        <v>95.17</v>
      </c>
    </row>
    <row r="2080" spans="1:2" x14ac:dyDescent="0.35">
      <c r="A2080" s="1">
        <v>39071</v>
      </c>
      <c r="B2080">
        <v>95.17</v>
      </c>
    </row>
    <row r="2081" spans="1:2" x14ac:dyDescent="0.35">
      <c r="A2081" s="1">
        <v>39072</v>
      </c>
      <c r="B2081">
        <v>95.17</v>
      </c>
    </row>
    <row r="2082" spans="1:2" x14ac:dyDescent="0.35">
      <c r="A2082" s="1">
        <v>39073</v>
      </c>
      <c r="B2082">
        <v>95.17</v>
      </c>
    </row>
    <row r="2083" spans="1:2" x14ac:dyDescent="0.35">
      <c r="A2083" s="1">
        <v>39076</v>
      </c>
      <c r="B2083">
        <v>95.17</v>
      </c>
    </row>
    <row r="2084" spans="1:2" x14ac:dyDescent="0.35">
      <c r="A2084" s="1">
        <v>39077</v>
      </c>
      <c r="B2084">
        <v>95.17</v>
      </c>
    </row>
    <row r="2085" spans="1:2" x14ac:dyDescent="0.35">
      <c r="A2085" s="1">
        <v>39078</v>
      </c>
      <c r="B2085">
        <v>95.17</v>
      </c>
    </row>
    <row r="2086" spans="1:2" x14ac:dyDescent="0.35">
      <c r="A2086" s="1">
        <v>39079</v>
      </c>
      <c r="B2086">
        <v>95.17</v>
      </c>
    </row>
    <row r="2087" spans="1:2" x14ac:dyDescent="0.35">
      <c r="A2087" s="1">
        <v>39080</v>
      </c>
      <c r="B2087">
        <v>95.17</v>
      </c>
    </row>
    <row r="2088" spans="1:2" x14ac:dyDescent="0.35">
      <c r="A2088" s="1">
        <v>39083</v>
      </c>
      <c r="B2088">
        <v>95.17</v>
      </c>
    </row>
    <row r="2089" spans="1:2" x14ac:dyDescent="0.35">
      <c r="A2089" s="1">
        <v>39084</v>
      </c>
      <c r="B2089">
        <v>95.17</v>
      </c>
    </row>
    <row r="2090" spans="1:2" x14ac:dyDescent="0.35">
      <c r="A2090" s="1">
        <v>39085</v>
      </c>
      <c r="B2090">
        <v>95.17</v>
      </c>
    </row>
    <row r="2091" spans="1:2" x14ac:dyDescent="0.35">
      <c r="A2091" s="1">
        <v>39086</v>
      </c>
      <c r="B2091">
        <v>95.17</v>
      </c>
    </row>
    <row r="2092" spans="1:2" x14ac:dyDescent="0.35">
      <c r="A2092" s="1">
        <v>39087</v>
      </c>
      <c r="B2092">
        <v>95.17</v>
      </c>
    </row>
    <row r="2093" spans="1:2" x14ac:dyDescent="0.35">
      <c r="A2093" s="1">
        <v>39090</v>
      </c>
      <c r="B2093">
        <v>95.17</v>
      </c>
    </row>
    <row r="2094" spans="1:2" x14ac:dyDescent="0.35">
      <c r="A2094" s="1">
        <v>39091</v>
      </c>
      <c r="B2094">
        <v>95.17</v>
      </c>
    </row>
    <row r="2095" spans="1:2" x14ac:dyDescent="0.35">
      <c r="A2095" s="1">
        <v>39092</v>
      </c>
      <c r="B2095">
        <v>95.17</v>
      </c>
    </row>
    <row r="2096" spans="1:2" x14ac:dyDescent="0.35">
      <c r="A2096" s="1">
        <v>39093</v>
      </c>
      <c r="B2096">
        <v>95.17</v>
      </c>
    </row>
    <row r="2097" spans="1:2" x14ac:dyDescent="0.35">
      <c r="A2097" s="1">
        <v>39094</v>
      </c>
      <c r="B2097">
        <v>95.17</v>
      </c>
    </row>
    <row r="2098" spans="1:2" x14ac:dyDescent="0.35">
      <c r="A2098" s="1">
        <v>39097</v>
      </c>
      <c r="B2098">
        <v>95.17</v>
      </c>
    </row>
    <row r="2099" spans="1:2" x14ac:dyDescent="0.35">
      <c r="A2099" s="1">
        <v>39098</v>
      </c>
      <c r="B2099">
        <v>95.17</v>
      </c>
    </row>
    <row r="2100" spans="1:2" x14ac:dyDescent="0.35">
      <c r="A2100" s="1">
        <v>39099</v>
      </c>
      <c r="B2100">
        <v>95.17</v>
      </c>
    </row>
    <row r="2101" spans="1:2" x14ac:dyDescent="0.35">
      <c r="A2101" s="1">
        <v>39100</v>
      </c>
      <c r="B2101">
        <v>95.17</v>
      </c>
    </row>
    <row r="2102" spans="1:2" x14ac:dyDescent="0.35">
      <c r="A2102" s="1">
        <v>39101</v>
      </c>
      <c r="B2102">
        <v>95.17</v>
      </c>
    </row>
    <row r="2103" spans="1:2" x14ac:dyDescent="0.35">
      <c r="A2103" s="1">
        <v>39104</v>
      </c>
      <c r="B2103">
        <v>95.17</v>
      </c>
    </row>
    <row r="2104" spans="1:2" x14ac:dyDescent="0.35">
      <c r="A2104" s="1">
        <v>39105</v>
      </c>
      <c r="B2104">
        <v>95.17</v>
      </c>
    </row>
    <row r="2105" spans="1:2" x14ac:dyDescent="0.35">
      <c r="A2105" s="1">
        <v>39106</v>
      </c>
      <c r="B2105">
        <v>95.17</v>
      </c>
    </row>
    <row r="2106" spans="1:2" x14ac:dyDescent="0.35">
      <c r="A2106" s="1">
        <v>39107</v>
      </c>
      <c r="B2106">
        <v>95.17</v>
      </c>
    </row>
    <row r="2107" spans="1:2" x14ac:dyDescent="0.35">
      <c r="A2107" s="1">
        <v>39108</v>
      </c>
      <c r="B2107">
        <v>95.17</v>
      </c>
    </row>
    <row r="2108" spans="1:2" x14ac:dyDescent="0.35">
      <c r="A2108" s="1">
        <v>39111</v>
      </c>
      <c r="B2108">
        <v>95.17</v>
      </c>
    </row>
    <row r="2109" spans="1:2" x14ac:dyDescent="0.35">
      <c r="A2109" s="1">
        <v>39112</v>
      </c>
      <c r="B2109">
        <v>95.17</v>
      </c>
    </row>
    <row r="2110" spans="1:2" x14ac:dyDescent="0.35">
      <c r="A2110" s="1">
        <v>39113</v>
      </c>
      <c r="B2110">
        <v>95.17</v>
      </c>
    </row>
    <row r="2111" spans="1:2" x14ac:dyDescent="0.35">
      <c r="A2111" s="1">
        <v>39114</v>
      </c>
      <c r="B2111">
        <v>95.17</v>
      </c>
    </row>
    <row r="2112" spans="1:2" x14ac:dyDescent="0.35">
      <c r="A2112" s="1">
        <v>39115</v>
      </c>
      <c r="B2112">
        <v>95.17</v>
      </c>
    </row>
    <row r="2113" spans="1:2" x14ac:dyDescent="0.35">
      <c r="A2113" s="1">
        <v>39118</v>
      </c>
      <c r="B2113">
        <v>95.17</v>
      </c>
    </row>
    <row r="2114" spans="1:2" x14ac:dyDescent="0.35">
      <c r="A2114" s="1">
        <v>39119</v>
      </c>
      <c r="B2114">
        <v>95.17</v>
      </c>
    </row>
    <row r="2115" spans="1:2" x14ac:dyDescent="0.35">
      <c r="A2115" s="1">
        <v>39120</v>
      </c>
      <c r="B2115">
        <v>95.17</v>
      </c>
    </row>
    <row r="2116" spans="1:2" x14ac:dyDescent="0.35">
      <c r="A2116" s="1">
        <v>39121</v>
      </c>
      <c r="B2116">
        <v>95.17</v>
      </c>
    </row>
    <row r="2117" spans="1:2" x14ac:dyDescent="0.35">
      <c r="A2117" s="1">
        <v>39122</v>
      </c>
      <c r="B2117">
        <v>95.17</v>
      </c>
    </row>
    <row r="2118" spans="1:2" x14ac:dyDescent="0.35">
      <c r="A2118" s="1">
        <v>39125</v>
      </c>
      <c r="B2118">
        <v>95.17</v>
      </c>
    </row>
    <row r="2119" spans="1:2" x14ac:dyDescent="0.35">
      <c r="A2119" s="1">
        <v>39126</v>
      </c>
      <c r="B2119">
        <v>95.17</v>
      </c>
    </row>
    <row r="2120" spans="1:2" x14ac:dyDescent="0.35">
      <c r="A2120" s="1">
        <v>39127</v>
      </c>
      <c r="B2120">
        <v>95.17</v>
      </c>
    </row>
    <row r="2121" spans="1:2" x14ac:dyDescent="0.35">
      <c r="A2121" s="1">
        <v>39128</v>
      </c>
      <c r="B2121">
        <v>95.17</v>
      </c>
    </row>
    <row r="2122" spans="1:2" x14ac:dyDescent="0.35">
      <c r="A2122" s="1">
        <v>39129</v>
      </c>
      <c r="B2122">
        <v>95.17</v>
      </c>
    </row>
    <row r="2123" spans="1:2" x14ac:dyDescent="0.35">
      <c r="A2123" s="1">
        <v>39132</v>
      </c>
      <c r="B2123">
        <v>95.17</v>
      </c>
    </row>
    <row r="2124" spans="1:2" x14ac:dyDescent="0.35">
      <c r="A2124" s="1">
        <v>39133</v>
      </c>
      <c r="B2124">
        <v>95.17</v>
      </c>
    </row>
    <row r="2125" spans="1:2" x14ac:dyDescent="0.35">
      <c r="A2125" s="1">
        <v>39134</v>
      </c>
      <c r="B2125">
        <v>95.17</v>
      </c>
    </row>
    <row r="2126" spans="1:2" x14ac:dyDescent="0.35">
      <c r="A2126" s="1">
        <v>39135</v>
      </c>
      <c r="B2126">
        <v>95.17</v>
      </c>
    </row>
    <row r="2127" spans="1:2" x14ac:dyDescent="0.35">
      <c r="A2127" s="1">
        <v>39136</v>
      </c>
      <c r="B2127">
        <v>95.17</v>
      </c>
    </row>
    <row r="2128" spans="1:2" x14ac:dyDescent="0.35">
      <c r="A2128" s="1">
        <v>39139</v>
      </c>
      <c r="B2128">
        <v>95.17</v>
      </c>
    </row>
    <row r="2129" spans="1:2" x14ac:dyDescent="0.35">
      <c r="A2129" s="1">
        <v>39140</v>
      </c>
      <c r="B2129">
        <v>95.17</v>
      </c>
    </row>
    <row r="2130" spans="1:2" x14ac:dyDescent="0.35">
      <c r="A2130" s="1">
        <v>39141</v>
      </c>
      <c r="B2130">
        <v>95.17</v>
      </c>
    </row>
    <row r="2131" spans="1:2" x14ac:dyDescent="0.35">
      <c r="A2131" s="1">
        <v>39142</v>
      </c>
      <c r="B2131">
        <v>95.17</v>
      </c>
    </row>
    <row r="2132" spans="1:2" x14ac:dyDescent="0.35">
      <c r="A2132" s="1">
        <v>39143</v>
      </c>
      <c r="B2132">
        <v>95.17</v>
      </c>
    </row>
    <row r="2133" spans="1:2" x14ac:dyDescent="0.35">
      <c r="A2133" s="1">
        <v>39146</v>
      </c>
      <c r="B2133">
        <v>95.17</v>
      </c>
    </row>
    <row r="2134" spans="1:2" x14ac:dyDescent="0.35">
      <c r="A2134" s="1">
        <v>39147</v>
      </c>
      <c r="B2134">
        <v>95.17</v>
      </c>
    </row>
    <row r="2135" spans="1:2" x14ac:dyDescent="0.35">
      <c r="A2135" s="1">
        <v>39148</v>
      </c>
      <c r="B2135">
        <v>95.17</v>
      </c>
    </row>
    <row r="2136" spans="1:2" x14ac:dyDescent="0.35">
      <c r="A2136" s="1">
        <v>39149</v>
      </c>
      <c r="B2136">
        <v>95.17</v>
      </c>
    </row>
    <row r="2137" spans="1:2" x14ac:dyDescent="0.35">
      <c r="A2137" s="1">
        <v>39150</v>
      </c>
      <c r="B2137">
        <v>95.17</v>
      </c>
    </row>
    <row r="2138" spans="1:2" x14ac:dyDescent="0.35">
      <c r="A2138" s="1">
        <v>39153</v>
      </c>
      <c r="B2138">
        <v>95.17</v>
      </c>
    </row>
    <row r="2139" spans="1:2" x14ac:dyDescent="0.35">
      <c r="A2139" s="1">
        <v>39154</v>
      </c>
      <c r="B2139">
        <v>95.17</v>
      </c>
    </row>
    <row r="2140" spans="1:2" x14ac:dyDescent="0.35">
      <c r="A2140" s="1">
        <v>39155</v>
      </c>
      <c r="B2140">
        <v>95.17</v>
      </c>
    </row>
    <row r="2141" spans="1:2" x14ac:dyDescent="0.35">
      <c r="A2141" s="1">
        <v>39156</v>
      </c>
      <c r="B2141">
        <v>95.17</v>
      </c>
    </row>
    <row r="2142" spans="1:2" x14ac:dyDescent="0.35">
      <c r="A2142" s="1">
        <v>39157</v>
      </c>
      <c r="B2142">
        <v>95.17</v>
      </c>
    </row>
    <row r="2143" spans="1:2" x14ac:dyDescent="0.35">
      <c r="A2143" s="1">
        <v>39160</v>
      </c>
      <c r="B2143">
        <v>95.07</v>
      </c>
    </row>
    <row r="2144" spans="1:2" x14ac:dyDescent="0.35">
      <c r="A2144" s="1">
        <v>39161</v>
      </c>
      <c r="B2144">
        <v>95.07</v>
      </c>
    </row>
    <row r="2145" spans="1:2" x14ac:dyDescent="0.35">
      <c r="A2145" s="1">
        <v>39162</v>
      </c>
      <c r="B2145">
        <v>95.07</v>
      </c>
    </row>
    <row r="2146" spans="1:2" x14ac:dyDescent="0.35">
      <c r="A2146" s="1">
        <v>39163</v>
      </c>
      <c r="B2146">
        <v>95.07</v>
      </c>
    </row>
    <row r="2147" spans="1:2" x14ac:dyDescent="0.35">
      <c r="A2147" s="1">
        <v>39164</v>
      </c>
      <c r="B2147">
        <v>95.07</v>
      </c>
    </row>
    <row r="2148" spans="1:2" x14ac:dyDescent="0.35">
      <c r="A2148" s="1">
        <v>39167</v>
      </c>
      <c r="B2148">
        <v>95.07</v>
      </c>
    </row>
    <row r="2149" spans="1:2" x14ac:dyDescent="0.35">
      <c r="A2149" s="1">
        <v>39168</v>
      </c>
      <c r="B2149">
        <v>95.07</v>
      </c>
    </row>
    <row r="2150" spans="1:2" x14ac:dyDescent="0.35">
      <c r="A2150" s="1">
        <v>39169</v>
      </c>
      <c r="B2150">
        <v>95.07</v>
      </c>
    </row>
    <row r="2151" spans="1:2" x14ac:dyDescent="0.35">
      <c r="A2151" s="1">
        <v>39170</v>
      </c>
      <c r="B2151">
        <v>95.07</v>
      </c>
    </row>
    <row r="2152" spans="1:2" x14ac:dyDescent="0.35">
      <c r="A2152" s="1">
        <v>39171</v>
      </c>
      <c r="B2152">
        <v>95.07</v>
      </c>
    </row>
    <row r="2153" spans="1:2" x14ac:dyDescent="0.35">
      <c r="A2153" s="1">
        <v>39174</v>
      </c>
      <c r="B2153">
        <v>95.07</v>
      </c>
    </row>
    <row r="2154" spans="1:2" x14ac:dyDescent="0.35">
      <c r="A2154" s="1">
        <v>39175</v>
      </c>
      <c r="B2154">
        <v>95.07</v>
      </c>
    </row>
    <row r="2155" spans="1:2" x14ac:dyDescent="0.35">
      <c r="A2155" s="1">
        <v>39176</v>
      </c>
      <c r="B2155">
        <v>95.07</v>
      </c>
    </row>
    <row r="2156" spans="1:2" x14ac:dyDescent="0.35">
      <c r="A2156" s="1">
        <v>39177</v>
      </c>
      <c r="B2156">
        <v>95.07</v>
      </c>
    </row>
    <row r="2157" spans="1:2" x14ac:dyDescent="0.35">
      <c r="A2157" s="1">
        <v>39178</v>
      </c>
      <c r="B2157">
        <v>95.07</v>
      </c>
    </row>
    <row r="2158" spans="1:2" x14ac:dyDescent="0.35">
      <c r="A2158" s="1">
        <v>39181</v>
      </c>
      <c r="B2158">
        <v>95.07</v>
      </c>
    </row>
    <row r="2159" spans="1:2" x14ac:dyDescent="0.35">
      <c r="A2159" s="1">
        <v>39182</v>
      </c>
      <c r="B2159">
        <v>95.07</v>
      </c>
    </row>
    <row r="2160" spans="1:2" x14ac:dyDescent="0.35">
      <c r="A2160" s="1">
        <v>39183</v>
      </c>
      <c r="B2160">
        <v>95.07</v>
      </c>
    </row>
    <row r="2161" spans="1:2" x14ac:dyDescent="0.35">
      <c r="A2161" s="1">
        <v>39184</v>
      </c>
      <c r="B2161">
        <v>95.07</v>
      </c>
    </row>
    <row r="2162" spans="1:2" x14ac:dyDescent="0.35">
      <c r="A2162" s="1">
        <v>39185</v>
      </c>
      <c r="B2162">
        <v>95.07</v>
      </c>
    </row>
    <row r="2163" spans="1:2" x14ac:dyDescent="0.35">
      <c r="A2163" s="1">
        <v>39188</v>
      </c>
      <c r="B2163">
        <v>95.07</v>
      </c>
    </row>
    <row r="2164" spans="1:2" x14ac:dyDescent="0.35">
      <c r="A2164" s="1">
        <v>39189</v>
      </c>
      <c r="B2164">
        <v>95.07</v>
      </c>
    </row>
    <row r="2165" spans="1:2" x14ac:dyDescent="0.35">
      <c r="A2165" s="1">
        <v>39190</v>
      </c>
      <c r="B2165">
        <v>95.07</v>
      </c>
    </row>
    <row r="2166" spans="1:2" x14ac:dyDescent="0.35">
      <c r="A2166" s="1">
        <v>39191</v>
      </c>
      <c r="B2166">
        <v>95.07</v>
      </c>
    </row>
    <row r="2167" spans="1:2" x14ac:dyDescent="0.35">
      <c r="A2167" s="1">
        <v>39192</v>
      </c>
      <c r="B2167">
        <v>95.07</v>
      </c>
    </row>
    <row r="2168" spans="1:2" x14ac:dyDescent="0.35">
      <c r="A2168" s="1">
        <v>39195</v>
      </c>
      <c r="B2168">
        <v>95.07</v>
      </c>
    </row>
    <row r="2169" spans="1:2" x14ac:dyDescent="0.35">
      <c r="A2169" s="1">
        <v>39196</v>
      </c>
      <c r="B2169">
        <v>95.07</v>
      </c>
    </row>
    <row r="2170" spans="1:2" x14ac:dyDescent="0.35">
      <c r="A2170" s="1">
        <v>39197</v>
      </c>
      <c r="B2170">
        <v>95.07</v>
      </c>
    </row>
    <row r="2171" spans="1:2" x14ac:dyDescent="0.35">
      <c r="A2171" s="1">
        <v>39198</v>
      </c>
      <c r="B2171">
        <v>95.07</v>
      </c>
    </row>
    <row r="2172" spans="1:2" x14ac:dyDescent="0.35">
      <c r="A2172" s="1">
        <v>39199</v>
      </c>
      <c r="B2172">
        <v>95.07</v>
      </c>
    </row>
    <row r="2173" spans="1:2" x14ac:dyDescent="0.35">
      <c r="A2173" s="1">
        <v>39202</v>
      </c>
      <c r="B2173">
        <v>95.07</v>
      </c>
    </row>
    <row r="2174" spans="1:2" x14ac:dyDescent="0.35">
      <c r="A2174" s="1">
        <v>39203</v>
      </c>
      <c r="B2174">
        <v>95.07</v>
      </c>
    </row>
    <row r="2175" spans="1:2" x14ac:dyDescent="0.35">
      <c r="A2175" s="1">
        <v>39204</v>
      </c>
      <c r="B2175">
        <v>95.07</v>
      </c>
    </row>
    <row r="2176" spans="1:2" x14ac:dyDescent="0.35">
      <c r="A2176" s="1">
        <v>39205</v>
      </c>
      <c r="B2176">
        <v>95.07</v>
      </c>
    </row>
    <row r="2177" spans="1:2" x14ac:dyDescent="0.35">
      <c r="A2177" s="1">
        <v>39206</v>
      </c>
      <c r="B2177">
        <v>95.07</v>
      </c>
    </row>
    <row r="2178" spans="1:2" x14ac:dyDescent="0.35">
      <c r="A2178" s="1">
        <v>39209</v>
      </c>
      <c r="B2178">
        <v>95.07</v>
      </c>
    </row>
    <row r="2179" spans="1:2" x14ac:dyDescent="0.35">
      <c r="A2179" s="1">
        <v>39210</v>
      </c>
      <c r="B2179">
        <v>95.07</v>
      </c>
    </row>
    <row r="2180" spans="1:2" x14ac:dyDescent="0.35">
      <c r="A2180" s="1">
        <v>39211</v>
      </c>
      <c r="B2180">
        <v>95.07</v>
      </c>
    </row>
    <row r="2181" spans="1:2" x14ac:dyDescent="0.35">
      <c r="A2181" s="1">
        <v>39212</v>
      </c>
      <c r="B2181">
        <v>95.07</v>
      </c>
    </row>
    <row r="2182" spans="1:2" x14ac:dyDescent="0.35">
      <c r="A2182" s="1">
        <v>39213</v>
      </c>
      <c r="B2182">
        <v>95.07</v>
      </c>
    </row>
    <row r="2183" spans="1:2" x14ac:dyDescent="0.35">
      <c r="A2183" s="1">
        <v>39216</v>
      </c>
      <c r="B2183">
        <v>95.07</v>
      </c>
    </row>
    <row r="2184" spans="1:2" x14ac:dyDescent="0.35">
      <c r="A2184" s="1">
        <v>39217</v>
      </c>
      <c r="B2184">
        <v>95.07</v>
      </c>
    </row>
    <row r="2185" spans="1:2" x14ac:dyDescent="0.35">
      <c r="A2185" s="1">
        <v>39218</v>
      </c>
      <c r="B2185">
        <v>95.07</v>
      </c>
    </row>
    <row r="2186" spans="1:2" x14ac:dyDescent="0.35">
      <c r="A2186" s="1">
        <v>39219</v>
      </c>
      <c r="B2186">
        <v>95.07</v>
      </c>
    </row>
    <row r="2187" spans="1:2" x14ac:dyDescent="0.35">
      <c r="A2187" s="1">
        <v>39220</v>
      </c>
      <c r="B2187">
        <v>95.07</v>
      </c>
    </row>
    <row r="2188" spans="1:2" x14ac:dyDescent="0.35">
      <c r="A2188" s="1">
        <v>39223</v>
      </c>
      <c r="B2188">
        <v>95.07</v>
      </c>
    </row>
    <row r="2189" spans="1:2" x14ac:dyDescent="0.35">
      <c r="A2189" s="1">
        <v>39224</v>
      </c>
      <c r="B2189">
        <v>95.07</v>
      </c>
    </row>
    <row r="2190" spans="1:2" x14ac:dyDescent="0.35">
      <c r="A2190" s="1">
        <v>39225</v>
      </c>
      <c r="B2190">
        <v>95.07</v>
      </c>
    </row>
    <row r="2191" spans="1:2" x14ac:dyDescent="0.35">
      <c r="A2191" s="1">
        <v>39226</v>
      </c>
      <c r="B2191">
        <v>95.07</v>
      </c>
    </row>
    <row r="2192" spans="1:2" x14ac:dyDescent="0.35">
      <c r="A2192" s="1">
        <v>39227</v>
      </c>
      <c r="B2192">
        <v>95.07</v>
      </c>
    </row>
    <row r="2193" spans="1:2" x14ac:dyDescent="0.35">
      <c r="A2193" s="1">
        <v>39230</v>
      </c>
      <c r="B2193">
        <v>95.07</v>
      </c>
    </row>
    <row r="2194" spans="1:2" x14ac:dyDescent="0.35">
      <c r="A2194" s="1">
        <v>39231</v>
      </c>
      <c r="B2194">
        <v>95.07</v>
      </c>
    </row>
    <row r="2195" spans="1:2" x14ac:dyDescent="0.35">
      <c r="A2195" s="1">
        <v>39232</v>
      </c>
      <c r="B2195">
        <v>95.07</v>
      </c>
    </row>
    <row r="2196" spans="1:2" x14ac:dyDescent="0.35">
      <c r="A2196" s="1">
        <v>39233</v>
      </c>
      <c r="B2196">
        <v>95.07</v>
      </c>
    </row>
    <row r="2197" spans="1:2" x14ac:dyDescent="0.35">
      <c r="A2197" s="1">
        <v>39234</v>
      </c>
      <c r="B2197">
        <v>95.07</v>
      </c>
    </row>
    <row r="2198" spans="1:2" x14ac:dyDescent="0.35">
      <c r="A2198" s="1">
        <v>39237</v>
      </c>
      <c r="B2198">
        <v>95.07</v>
      </c>
    </row>
    <row r="2199" spans="1:2" x14ac:dyDescent="0.35">
      <c r="A2199" s="1">
        <v>39238</v>
      </c>
      <c r="B2199">
        <v>95.07</v>
      </c>
    </row>
    <row r="2200" spans="1:2" x14ac:dyDescent="0.35">
      <c r="A2200" s="1">
        <v>39239</v>
      </c>
      <c r="B2200">
        <v>95.07</v>
      </c>
    </row>
    <row r="2201" spans="1:2" x14ac:dyDescent="0.35">
      <c r="A2201" s="1">
        <v>39240</v>
      </c>
      <c r="B2201">
        <v>95.07</v>
      </c>
    </row>
    <row r="2202" spans="1:2" x14ac:dyDescent="0.35">
      <c r="A2202" s="1">
        <v>39241</v>
      </c>
      <c r="B2202">
        <v>95.07</v>
      </c>
    </row>
    <row r="2203" spans="1:2" x14ac:dyDescent="0.35">
      <c r="A2203" s="1">
        <v>39244</v>
      </c>
      <c r="B2203">
        <v>95.07</v>
      </c>
    </row>
    <row r="2204" spans="1:2" x14ac:dyDescent="0.35">
      <c r="A2204" s="1">
        <v>39245</v>
      </c>
      <c r="B2204">
        <v>95.07</v>
      </c>
    </row>
    <row r="2205" spans="1:2" x14ac:dyDescent="0.35">
      <c r="A2205" s="1">
        <v>39246</v>
      </c>
      <c r="B2205">
        <v>95.07</v>
      </c>
    </row>
    <row r="2206" spans="1:2" x14ac:dyDescent="0.35">
      <c r="A2206" s="1">
        <v>39247</v>
      </c>
      <c r="B2206">
        <v>95.07</v>
      </c>
    </row>
    <row r="2207" spans="1:2" x14ac:dyDescent="0.35">
      <c r="A2207" s="1">
        <v>39248</v>
      </c>
      <c r="B2207">
        <v>95.07</v>
      </c>
    </row>
    <row r="2208" spans="1:2" x14ac:dyDescent="0.35">
      <c r="A2208" s="1">
        <v>39251</v>
      </c>
      <c r="B2208">
        <v>95.51</v>
      </c>
    </row>
    <row r="2209" spans="1:2" x14ac:dyDescent="0.35">
      <c r="A2209" s="1">
        <v>39252</v>
      </c>
      <c r="B2209">
        <v>95.51</v>
      </c>
    </row>
    <row r="2210" spans="1:2" x14ac:dyDescent="0.35">
      <c r="A2210" s="1">
        <v>39253</v>
      </c>
      <c r="B2210">
        <v>95.51</v>
      </c>
    </row>
    <row r="2211" spans="1:2" x14ac:dyDescent="0.35">
      <c r="A2211" s="1">
        <v>39254</v>
      </c>
      <c r="B2211">
        <v>95.51</v>
      </c>
    </row>
    <row r="2212" spans="1:2" x14ac:dyDescent="0.35">
      <c r="A2212" s="1">
        <v>39255</v>
      </c>
      <c r="B2212">
        <v>95.51</v>
      </c>
    </row>
    <row r="2213" spans="1:2" x14ac:dyDescent="0.35">
      <c r="A2213" s="1">
        <v>39258</v>
      </c>
      <c r="B2213">
        <v>95.51</v>
      </c>
    </row>
    <row r="2214" spans="1:2" x14ac:dyDescent="0.35">
      <c r="A2214" s="1">
        <v>39259</v>
      </c>
      <c r="B2214">
        <v>95.51</v>
      </c>
    </row>
    <row r="2215" spans="1:2" x14ac:dyDescent="0.35">
      <c r="A2215" s="1">
        <v>39260</v>
      </c>
      <c r="B2215">
        <v>95.51</v>
      </c>
    </row>
    <row r="2216" spans="1:2" x14ac:dyDescent="0.35">
      <c r="A2216" s="1">
        <v>39261</v>
      </c>
      <c r="B2216">
        <v>95.51</v>
      </c>
    </row>
    <row r="2217" spans="1:2" x14ac:dyDescent="0.35">
      <c r="A2217" s="1">
        <v>39262</v>
      </c>
      <c r="B2217">
        <v>95.51</v>
      </c>
    </row>
    <row r="2218" spans="1:2" x14ac:dyDescent="0.35">
      <c r="A2218" s="1">
        <v>39265</v>
      </c>
      <c r="B2218">
        <v>95.51</v>
      </c>
    </row>
    <row r="2219" spans="1:2" x14ac:dyDescent="0.35">
      <c r="A2219" s="1">
        <v>39266</v>
      </c>
      <c r="B2219">
        <v>95.51</v>
      </c>
    </row>
    <row r="2220" spans="1:2" x14ac:dyDescent="0.35">
      <c r="A2220" s="1">
        <v>39267</v>
      </c>
      <c r="B2220">
        <v>95.51</v>
      </c>
    </row>
    <row r="2221" spans="1:2" x14ac:dyDescent="0.35">
      <c r="A2221" s="1">
        <v>39268</v>
      </c>
      <c r="B2221">
        <v>95.51</v>
      </c>
    </row>
    <row r="2222" spans="1:2" x14ac:dyDescent="0.35">
      <c r="A2222" s="1">
        <v>39269</v>
      </c>
      <c r="B2222">
        <v>95.51</v>
      </c>
    </row>
    <row r="2223" spans="1:2" x14ac:dyDescent="0.35">
      <c r="A2223" s="1">
        <v>39272</v>
      </c>
      <c r="B2223">
        <v>95.51</v>
      </c>
    </row>
    <row r="2224" spans="1:2" x14ac:dyDescent="0.35">
      <c r="A2224" s="1">
        <v>39273</v>
      </c>
      <c r="B2224">
        <v>95.51</v>
      </c>
    </row>
    <row r="2225" spans="1:2" x14ac:dyDescent="0.35">
      <c r="A2225" s="1">
        <v>39274</v>
      </c>
      <c r="B2225">
        <v>95.51</v>
      </c>
    </row>
    <row r="2226" spans="1:2" x14ac:dyDescent="0.35">
      <c r="A2226" s="1">
        <v>39275</v>
      </c>
      <c r="B2226">
        <v>95.51</v>
      </c>
    </row>
    <row r="2227" spans="1:2" x14ac:dyDescent="0.35">
      <c r="A2227" s="1">
        <v>39276</v>
      </c>
      <c r="B2227">
        <v>95.51</v>
      </c>
    </row>
    <row r="2228" spans="1:2" x14ac:dyDescent="0.35">
      <c r="A2228" s="1">
        <v>39279</v>
      </c>
      <c r="B2228">
        <v>95.51</v>
      </c>
    </row>
    <row r="2229" spans="1:2" x14ac:dyDescent="0.35">
      <c r="A2229" s="1">
        <v>39280</v>
      </c>
      <c r="B2229">
        <v>95.51</v>
      </c>
    </row>
    <row r="2230" spans="1:2" x14ac:dyDescent="0.35">
      <c r="A2230" s="1">
        <v>39281</v>
      </c>
      <c r="B2230">
        <v>95.51</v>
      </c>
    </row>
    <row r="2231" spans="1:2" x14ac:dyDescent="0.35">
      <c r="A2231" s="1">
        <v>39282</v>
      </c>
      <c r="B2231">
        <v>95.51</v>
      </c>
    </row>
    <row r="2232" spans="1:2" x14ac:dyDescent="0.35">
      <c r="A2232" s="1">
        <v>39283</v>
      </c>
      <c r="B2232">
        <v>95.51</v>
      </c>
    </row>
    <row r="2233" spans="1:2" x14ac:dyDescent="0.35">
      <c r="A2233" s="1">
        <v>39286</v>
      </c>
      <c r="B2233">
        <v>95.51</v>
      </c>
    </row>
    <row r="2234" spans="1:2" x14ac:dyDescent="0.35">
      <c r="A2234" s="1">
        <v>39287</v>
      </c>
      <c r="B2234">
        <v>95.51</v>
      </c>
    </row>
    <row r="2235" spans="1:2" x14ac:dyDescent="0.35">
      <c r="A2235" s="1">
        <v>39288</v>
      </c>
      <c r="B2235">
        <v>95.51</v>
      </c>
    </row>
    <row r="2236" spans="1:2" x14ac:dyDescent="0.35">
      <c r="A2236" s="1">
        <v>39289</v>
      </c>
      <c r="B2236">
        <v>95.51</v>
      </c>
    </row>
    <row r="2237" spans="1:2" x14ac:dyDescent="0.35">
      <c r="A2237" s="1">
        <v>39290</v>
      </c>
      <c r="B2237">
        <v>95.51</v>
      </c>
    </row>
    <row r="2238" spans="1:2" x14ac:dyDescent="0.35">
      <c r="A2238" s="1">
        <v>39293</v>
      </c>
      <c r="B2238">
        <v>95.51</v>
      </c>
    </row>
    <row r="2239" spans="1:2" x14ac:dyDescent="0.35">
      <c r="A2239" s="1">
        <v>39294</v>
      </c>
      <c r="B2239">
        <v>95.51</v>
      </c>
    </row>
    <row r="2240" spans="1:2" x14ac:dyDescent="0.35">
      <c r="A2240" s="1">
        <v>39295</v>
      </c>
      <c r="B2240">
        <v>95.51</v>
      </c>
    </row>
    <row r="2241" spans="1:2" x14ac:dyDescent="0.35">
      <c r="A2241" s="1">
        <v>39296</v>
      </c>
      <c r="B2241">
        <v>95.51</v>
      </c>
    </row>
    <row r="2242" spans="1:2" x14ac:dyDescent="0.35">
      <c r="A2242" s="1">
        <v>39297</v>
      </c>
      <c r="B2242">
        <v>95.51</v>
      </c>
    </row>
    <row r="2243" spans="1:2" x14ac:dyDescent="0.35">
      <c r="A2243" s="1">
        <v>39300</v>
      </c>
      <c r="B2243">
        <v>95.51</v>
      </c>
    </row>
    <row r="2244" spans="1:2" x14ac:dyDescent="0.35">
      <c r="A2244" s="1">
        <v>39301</v>
      </c>
      <c r="B2244">
        <v>95.51</v>
      </c>
    </row>
    <row r="2245" spans="1:2" x14ac:dyDescent="0.35">
      <c r="A2245" s="1">
        <v>39302</v>
      </c>
      <c r="B2245">
        <v>95.51</v>
      </c>
    </row>
    <row r="2246" spans="1:2" x14ac:dyDescent="0.35">
      <c r="A2246" s="1">
        <v>39303</v>
      </c>
      <c r="B2246">
        <v>95.51</v>
      </c>
    </row>
    <row r="2247" spans="1:2" x14ac:dyDescent="0.35">
      <c r="A2247" s="1">
        <v>39304</v>
      </c>
      <c r="B2247">
        <v>95.51</v>
      </c>
    </row>
    <row r="2248" spans="1:2" x14ac:dyDescent="0.35">
      <c r="A2248" s="1">
        <v>39307</v>
      </c>
      <c r="B2248">
        <v>95.51</v>
      </c>
    </row>
    <row r="2249" spans="1:2" x14ac:dyDescent="0.35">
      <c r="A2249" s="1">
        <v>39308</v>
      </c>
      <c r="B2249">
        <v>95.51</v>
      </c>
    </row>
    <row r="2250" spans="1:2" x14ac:dyDescent="0.35">
      <c r="A2250" s="1">
        <v>39309</v>
      </c>
      <c r="B2250">
        <v>95.51</v>
      </c>
    </row>
    <row r="2251" spans="1:2" x14ac:dyDescent="0.35">
      <c r="A2251" s="1">
        <v>39310</v>
      </c>
      <c r="B2251">
        <v>95.51</v>
      </c>
    </row>
    <row r="2252" spans="1:2" x14ac:dyDescent="0.35">
      <c r="A2252" s="1">
        <v>39311</v>
      </c>
      <c r="B2252">
        <v>95.51</v>
      </c>
    </row>
    <row r="2253" spans="1:2" x14ac:dyDescent="0.35">
      <c r="A2253" s="1">
        <v>39314</v>
      </c>
      <c r="B2253">
        <v>95.51</v>
      </c>
    </row>
    <row r="2254" spans="1:2" x14ac:dyDescent="0.35">
      <c r="A2254" s="1">
        <v>39315</v>
      </c>
      <c r="B2254">
        <v>95.51</v>
      </c>
    </row>
    <row r="2255" spans="1:2" x14ac:dyDescent="0.35">
      <c r="A2255" s="1">
        <v>39316</v>
      </c>
      <c r="B2255">
        <v>95.51</v>
      </c>
    </row>
    <row r="2256" spans="1:2" x14ac:dyDescent="0.35">
      <c r="A2256" s="1">
        <v>39317</v>
      </c>
      <c r="B2256">
        <v>95.51</v>
      </c>
    </row>
    <row r="2257" spans="1:2" x14ac:dyDescent="0.35">
      <c r="A2257" s="1">
        <v>39318</v>
      </c>
      <c r="B2257">
        <v>95.51</v>
      </c>
    </row>
    <row r="2258" spans="1:2" x14ac:dyDescent="0.35">
      <c r="A2258" s="1">
        <v>39321</v>
      </c>
      <c r="B2258">
        <v>95.51</v>
      </c>
    </row>
    <row r="2259" spans="1:2" x14ac:dyDescent="0.35">
      <c r="A2259" s="1">
        <v>39322</v>
      </c>
      <c r="B2259">
        <v>95.51</v>
      </c>
    </row>
    <row r="2260" spans="1:2" x14ac:dyDescent="0.35">
      <c r="A2260" s="1">
        <v>39323</v>
      </c>
      <c r="B2260">
        <v>95.51</v>
      </c>
    </row>
    <row r="2261" spans="1:2" x14ac:dyDescent="0.35">
      <c r="A2261" s="1">
        <v>39324</v>
      </c>
      <c r="B2261">
        <v>95.51</v>
      </c>
    </row>
    <row r="2262" spans="1:2" x14ac:dyDescent="0.35">
      <c r="A2262" s="1">
        <v>39325</v>
      </c>
      <c r="B2262">
        <v>95.51</v>
      </c>
    </row>
    <row r="2263" spans="1:2" x14ac:dyDescent="0.35">
      <c r="A2263" s="1">
        <v>39328</v>
      </c>
      <c r="B2263">
        <v>95.51</v>
      </c>
    </row>
    <row r="2264" spans="1:2" x14ac:dyDescent="0.35">
      <c r="A2264" s="1">
        <v>39329</v>
      </c>
      <c r="B2264">
        <v>95.51</v>
      </c>
    </row>
    <row r="2265" spans="1:2" x14ac:dyDescent="0.35">
      <c r="A2265" s="1">
        <v>39330</v>
      </c>
      <c r="B2265">
        <v>95.51</v>
      </c>
    </row>
    <row r="2266" spans="1:2" x14ac:dyDescent="0.35">
      <c r="A2266" s="1">
        <v>39331</v>
      </c>
      <c r="B2266">
        <v>95.51</v>
      </c>
    </row>
    <row r="2267" spans="1:2" x14ac:dyDescent="0.35">
      <c r="A2267" s="1">
        <v>39332</v>
      </c>
      <c r="B2267">
        <v>95.51</v>
      </c>
    </row>
    <row r="2268" spans="1:2" x14ac:dyDescent="0.35">
      <c r="A2268" s="1">
        <v>39335</v>
      </c>
      <c r="B2268">
        <v>95.51</v>
      </c>
    </row>
    <row r="2269" spans="1:2" x14ac:dyDescent="0.35">
      <c r="A2269" s="1">
        <v>39336</v>
      </c>
      <c r="B2269">
        <v>95.51</v>
      </c>
    </row>
    <row r="2270" spans="1:2" x14ac:dyDescent="0.35">
      <c r="A2270" s="1">
        <v>39337</v>
      </c>
      <c r="B2270">
        <v>95.51</v>
      </c>
    </row>
    <row r="2271" spans="1:2" x14ac:dyDescent="0.35">
      <c r="A2271" s="1">
        <v>39338</v>
      </c>
      <c r="B2271">
        <v>95.51</v>
      </c>
    </row>
    <row r="2272" spans="1:2" x14ac:dyDescent="0.35">
      <c r="A2272" s="1">
        <v>39339</v>
      </c>
      <c r="B2272">
        <v>95.51</v>
      </c>
    </row>
    <row r="2273" spans="1:2" x14ac:dyDescent="0.35">
      <c r="A2273" s="1">
        <v>39342</v>
      </c>
      <c r="B2273">
        <v>95.95</v>
      </c>
    </row>
    <row r="2274" spans="1:2" x14ac:dyDescent="0.35">
      <c r="A2274" s="1">
        <v>39343</v>
      </c>
      <c r="B2274">
        <v>95.95</v>
      </c>
    </row>
    <row r="2275" spans="1:2" x14ac:dyDescent="0.35">
      <c r="A2275" s="1">
        <v>39344</v>
      </c>
      <c r="B2275">
        <v>95.95</v>
      </c>
    </row>
    <row r="2276" spans="1:2" x14ac:dyDescent="0.35">
      <c r="A2276" s="1">
        <v>39345</v>
      </c>
      <c r="B2276">
        <v>95.95</v>
      </c>
    </row>
    <row r="2277" spans="1:2" x14ac:dyDescent="0.35">
      <c r="A2277" s="1">
        <v>39346</v>
      </c>
      <c r="B2277">
        <v>95.95</v>
      </c>
    </row>
    <row r="2278" spans="1:2" x14ac:dyDescent="0.35">
      <c r="A2278" s="1">
        <v>39349</v>
      </c>
      <c r="B2278">
        <v>95.95</v>
      </c>
    </row>
    <row r="2279" spans="1:2" x14ac:dyDescent="0.35">
      <c r="A2279" s="1">
        <v>39350</v>
      </c>
      <c r="B2279">
        <v>95.95</v>
      </c>
    </row>
    <row r="2280" spans="1:2" x14ac:dyDescent="0.35">
      <c r="A2280" s="1">
        <v>39351</v>
      </c>
      <c r="B2280">
        <v>95.95</v>
      </c>
    </row>
    <row r="2281" spans="1:2" x14ac:dyDescent="0.35">
      <c r="A2281" s="1">
        <v>39352</v>
      </c>
      <c r="B2281">
        <v>95.95</v>
      </c>
    </row>
    <row r="2282" spans="1:2" x14ac:dyDescent="0.35">
      <c r="A2282" s="1">
        <v>39353</v>
      </c>
      <c r="B2282">
        <v>95.95</v>
      </c>
    </row>
    <row r="2283" spans="1:2" x14ac:dyDescent="0.35">
      <c r="A2283" s="1">
        <v>39356</v>
      </c>
      <c r="B2283">
        <v>95.95</v>
      </c>
    </row>
    <row r="2284" spans="1:2" x14ac:dyDescent="0.35">
      <c r="A2284" s="1">
        <v>39357</v>
      </c>
      <c r="B2284">
        <v>95.95</v>
      </c>
    </row>
    <row r="2285" spans="1:2" x14ac:dyDescent="0.35">
      <c r="A2285" s="1">
        <v>39358</v>
      </c>
      <c r="B2285">
        <v>95.95</v>
      </c>
    </row>
    <row r="2286" spans="1:2" x14ac:dyDescent="0.35">
      <c r="A2286" s="1">
        <v>39359</v>
      </c>
      <c r="B2286">
        <v>95.95</v>
      </c>
    </row>
    <row r="2287" spans="1:2" x14ac:dyDescent="0.35">
      <c r="A2287" s="1">
        <v>39360</v>
      </c>
      <c r="B2287">
        <v>95.95</v>
      </c>
    </row>
    <row r="2288" spans="1:2" x14ac:dyDescent="0.35">
      <c r="A2288" s="1">
        <v>39363</v>
      </c>
      <c r="B2288">
        <v>95.95</v>
      </c>
    </row>
    <row r="2289" spans="1:2" x14ac:dyDescent="0.35">
      <c r="A2289" s="1">
        <v>39364</v>
      </c>
      <c r="B2289">
        <v>95.95</v>
      </c>
    </row>
    <row r="2290" spans="1:2" x14ac:dyDescent="0.35">
      <c r="A2290" s="1">
        <v>39365</v>
      </c>
      <c r="B2290">
        <v>95.95</v>
      </c>
    </row>
    <row r="2291" spans="1:2" x14ac:dyDescent="0.35">
      <c r="A2291" s="1">
        <v>39366</v>
      </c>
      <c r="B2291">
        <v>95.95</v>
      </c>
    </row>
    <row r="2292" spans="1:2" x14ac:dyDescent="0.35">
      <c r="A2292" s="1">
        <v>39367</v>
      </c>
      <c r="B2292">
        <v>95.95</v>
      </c>
    </row>
    <row r="2293" spans="1:2" x14ac:dyDescent="0.35">
      <c r="A2293" s="1">
        <v>39370</v>
      </c>
      <c r="B2293">
        <v>95.95</v>
      </c>
    </row>
    <row r="2294" spans="1:2" x14ac:dyDescent="0.35">
      <c r="A2294" s="1">
        <v>39371</v>
      </c>
      <c r="B2294">
        <v>95.95</v>
      </c>
    </row>
    <row r="2295" spans="1:2" x14ac:dyDescent="0.35">
      <c r="A2295" s="1">
        <v>39372</v>
      </c>
      <c r="B2295">
        <v>95.95</v>
      </c>
    </row>
    <row r="2296" spans="1:2" x14ac:dyDescent="0.35">
      <c r="A2296" s="1">
        <v>39373</v>
      </c>
      <c r="B2296">
        <v>95.95</v>
      </c>
    </row>
    <row r="2297" spans="1:2" x14ac:dyDescent="0.35">
      <c r="A2297" s="1">
        <v>39374</v>
      </c>
      <c r="B2297">
        <v>95.95</v>
      </c>
    </row>
    <row r="2298" spans="1:2" x14ac:dyDescent="0.35">
      <c r="A2298" s="1">
        <v>39377</v>
      </c>
      <c r="B2298">
        <v>95.95</v>
      </c>
    </row>
    <row r="2299" spans="1:2" x14ac:dyDescent="0.35">
      <c r="A2299" s="1">
        <v>39378</v>
      </c>
      <c r="B2299">
        <v>95.95</v>
      </c>
    </row>
    <row r="2300" spans="1:2" x14ac:dyDescent="0.35">
      <c r="A2300" s="1">
        <v>39379</v>
      </c>
      <c r="B2300">
        <v>95.95</v>
      </c>
    </row>
    <row r="2301" spans="1:2" x14ac:dyDescent="0.35">
      <c r="A2301" s="1">
        <v>39380</v>
      </c>
      <c r="B2301">
        <v>95.95</v>
      </c>
    </row>
    <row r="2302" spans="1:2" x14ac:dyDescent="0.35">
      <c r="A2302" s="1">
        <v>39381</v>
      </c>
      <c r="B2302">
        <v>95.95</v>
      </c>
    </row>
    <row r="2303" spans="1:2" x14ac:dyDescent="0.35">
      <c r="A2303" s="1">
        <v>39384</v>
      </c>
      <c r="B2303">
        <v>95.95</v>
      </c>
    </row>
    <row r="2304" spans="1:2" x14ac:dyDescent="0.35">
      <c r="A2304" s="1">
        <v>39385</v>
      </c>
      <c r="B2304">
        <v>95.95</v>
      </c>
    </row>
    <row r="2305" spans="1:2" x14ac:dyDescent="0.35">
      <c r="A2305" s="1">
        <v>39386</v>
      </c>
      <c r="B2305">
        <v>95.95</v>
      </c>
    </row>
    <row r="2306" spans="1:2" x14ac:dyDescent="0.35">
      <c r="A2306" s="1">
        <v>39387</v>
      </c>
      <c r="B2306">
        <v>95.95</v>
      </c>
    </row>
    <row r="2307" spans="1:2" x14ac:dyDescent="0.35">
      <c r="A2307" s="1">
        <v>39388</v>
      </c>
      <c r="B2307">
        <v>95.95</v>
      </c>
    </row>
    <row r="2308" spans="1:2" x14ac:dyDescent="0.35">
      <c r="A2308" s="1">
        <v>39391</v>
      </c>
      <c r="B2308">
        <v>95.95</v>
      </c>
    </row>
    <row r="2309" spans="1:2" x14ac:dyDescent="0.35">
      <c r="A2309" s="1">
        <v>39392</v>
      </c>
      <c r="B2309">
        <v>95.95</v>
      </c>
    </row>
    <row r="2310" spans="1:2" x14ac:dyDescent="0.35">
      <c r="A2310" s="1">
        <v>39393</v>
      </c>
      <c r="B2310">
        <v>95.95</v>
      </c>
    </row>
    <row r="2311" spans="1:2" x14ac:dyDescent="0.35">
      <c r="A2311" s="1">
        <v>39394</v>
      </c>
      <c r="B2311">
        <v>95.95</v>
      </c>
    </row>
    <row r="2312" spans="1:2" x14ac:dyDescent="0.35">
      <c r="A2312" s="1">
        <v>39395</v>
      </c>
      <c r="B2312">
        <v>95.95</v>
      </c>
    </row>
    <row r="2313" spans="1:2" x14ac:dyDescent="0.35">
      <c r="A2313" s="1">
        <v>39398</v>
      </c>
      <c r="B2313">
        <v>95.95</v>
      </c>
    </row>
    <row r="2314" spans="1:2" x14ac:dyDescent="0.35">
      <c r="A2314" s="1">
        <v>39399</v>
      </c>
      <c r="B2314">
        <v>95.95</v>
      </c>
    </row>
    <row r="2315" spans="1:2" x14ac:dyDescent="0.35">
      <c r="A2315" s="1">
        <v>39400</v>
      </c>
      <c r="B2315">
        <v>95.95</v>
      </c>
    </row>
    <row r="2316" spans="1:2" x14ac:dyDescent="0.35">
      <c r="A2316" s="1">
        <v>39401</v>
      </c>
      <c r="B2316">
        <v>95.95</v>
      </c>
    </row>
    <row r="2317" spans="1:2" x14ac:dyDescent="0.35">
      <c r="A2317" s="1">
        <v>39402</v>
      </c>
      <c r="B2317">
        <v>95.95</v>
      </c>
    </row>
    <row r="2318" spans="1:2" x14ac:dyDescent="0.35">
      <c r="A2318" s="1">
        <v>39405</v>
      </c>
      <c r="B2318">
        <v>95.95</v>
      </c>
    </row>
    <row r="2319" spans="1:2" x14ac:dyDescent="0.35">
      <c r="A2319" s="1">
        <v>39406</v>
      </c>
      <c r="B2319">
        <v>95.95</v>
      </c>
    </row>
    <row r="2320" spans="1:2" x14ac:dyDescent="0.35">
      <c r="A2320" s="1">
        <v>39407</v>
      </c>
      <c r="B2320">
        <v>95.95</v>
      </c>
    </row>
    <row r="2321" spans="1:2" x14ac:dyDescent="0.35">
      <c r="A2321" s="1">
        <v>39408</v>
      </c>
      <c r="B2321">
        <v>95.95</v>
      </c>
    </row>
    <row r="2322" spans="1:2" x14ac:dyDescent="0.35">
      <c r="A2322" s="1">
        <v>39409</v>
      </c>
      <c r="B2322">
        <v>95.95</v>
      </c>
    </row>
    <row r="2323" spans="1:2" x14ac:dyDescent="0.35">
      <c r="A2323" s="1">
        <v>39412</v>
      </c>
      <c r="B2323">
        <v>95.95</v>
      </c>
    </row>
    <row r="2324" spans="1:2" x14ac:dyDescent="0.35">
      <c r="A2324" s="1">
        <v>39413</v>
      </c>
      <c r="B2324">
        <v>95.95</v>
      </c>
    </row>
    <row r="2325" spans="1:2" x14ac:dyDescent="0.35">
      <c r="A2325" s="1">
        <v>39414</v>
      </c>
      <c r="B2325">
        <v>95.95</v>
      </c>
    </row>
    <row r="2326" spans="1:2" x14ac:dyDescent="0.35">
      <c r="A2326" s="1">
        <v>39415</v>
      </c>
      <c r="B2326">
        <v>95.95</v>
      </c>
    </row>
    <row r="2327" spans="1:2" x14ac:dyDescent="0.35">
      <c r="A2327" s="1">
        <v>39416</v>
      </c>
      <c r="B2327">
        <v>95.95</v>
      </c>
    </row>
    <row r="2328" spans="1:2" x14ac:dyDescent="0.35">
      <c r="A2328" s="1">
        <v>39419</v>
      </c>
      <c r="B2328">
        <v>95.95</v>
      </c>
    </row>
    <row r="2329" spans="1:2" x14ac:dyDescent="0.35">
      <c r="A2329" s="1">
        <v>39420</v>
      </c>
      <c r="B2329">
        <v>95.95</v>
      </c>
    </row>
    <row r="2330" spans="1:2" x14ac:dyDescent="0.35">
      <c r="A2330" s="1">
        <v>39421</v>
      </c>
      <c r="B2330">
        <v>95.95</v>
      </c>
    </row>
    <row r="2331" spans="1:2" x14ac:dyDescent="0.35">
      <c r="A2331" s="1">
        <v>39422</v>
      </c>
      <c r="B2331">
        <v>95.95</v>
      </c>
    </row>
    <row r="2332" spans="1:2" x14ac:dyDescent="0.35">
      <c r="A2332" s="1">
        <v>39423</v>
      </c>
      <c r="B2332">
        <v>95.95</v>
      </c>
    </row>
    <row r="2333" spans="1:2" x14ac:dyDescent="0.35">
      <c r="A2333" s="1">
        <v>39426</v>
      </c>
      <c r="B2333">
        <v>95.95</v>
      </c>
    </row>
    <row r="2334" spans="1:2" x14ac:dyDescent="0.35">
      <c r="A2334" s="1">
        <v>39427</v>
      </c>
      <c r="B2334">
        <v>95.95</v>
      </c>
    </row>
    <row r="2335" spans="1:2" x14ac:dyDescent="0.35">
      <c r="A2335" s="1">
        <v>39428</v>
      </c>
      <c r="B2335">
        <v>95.95</v>
      </c>
    </row>
    <row r="2336" spans="1:2" x14ac:dyDescent="0.35">
      <c r="A2336" s="1">
        <v>39429</v>
      </c>
      <c r="B2336">
        <v>95.95</v>
      </c>
    </row>
    <row r="2337" spans="1:2" x14ac:dyDescent="0.35">
      <c r="A2337" s="1">
        <v>39430</v>
      </c>
      <c r="B2337">
        <v>95.95</v>
      </c>
    </row>
    <row r="2338" spans="1:2" x14ac:dyDescent="0.35">
      <c r="A2338" s="1">
        <v>39433</v>
      </c>
      <c r="B2338">
        <v>97</v>
      </c>
    </row>
    <row r="2339" spans="1:2" x14ac:dyDescent="0.35">
      <c r="A2339" s="1">
        <v>39434</v>
      </c>
      <c r="B2339">
        <v>97</v>
      </c>
    </row>
    <row r="2340" spans="1:2" x14ac:dyDescent="0.35">
      <c r="A2340" s="1">
        <v>39435</v>
      </c>
      <c r="B2340">
        <v>97</v>
      </c>
    </row>
    <row r="2341" spans="1:2" x14ac:dyDescent="0.35">
      <c r="A2341" s="1">
        <v>39436</v>
      </c>
      <c r="B2341">
        <v>97</v>
      </c>
    </row>
    <row r="2342" spans="1:2" x14ac:dyDescent="0.35">
      <c r="A2342" s="1">
        <v>39437</v>
      </c>
      <c r="B2342">
        <v>97</v>
      </c>
    </row>
    <row r="2343" spans="1:2" x14ac:dyDescent="0.35">
      <c r="A2343" s="1">
        <v>39440</v>
      </c>
      <c r="B2343">
        <v>97</v>
      </c>
    </row>
    <row r="2344" spans="1:2" x14ac:dyDescent="0.35">
      <c r="A2344" s="1">
        <v>39441</v>
      </c>
      <c r="B2344">
        <v>97</v>
      </c>
    </row>
    <row r="2345" spans="1:2" x14ac:dyDescent="0.35">
      <c r="A2345" s="1">
        <v>39442</v>
      </c>
      <c r="B2345">
        <v>97</v>
      </c>
    </row>
    <row r="2346" spans="1:2" x14ac:dyDescent="0.35">
      <c r="A2346" s="1">
        <v>39443</v>
      </c>
      <c r="B2346">
        <v>97</v>
      </c>
    </row>
    <row r="2347" spans="1:2" x14ac:dyDescent="0.35">
      <c r="A2347" s="1">
        <v>39444</v>
      </c>
      <c r="B2347">
        <v>97</v>
      </c>
    </row>
    <row r="2348" spans="1:2" x14ac:dyDescent="0.35">
      <c r="A2348" s="1">
        <v>39447</v>
      </c>
      <c r="B2348">
        <v>97</v>
      </c>
    </row>
    <row r="2349" spans="1:2" x14ac:dyDescent="0.35">
      <c r="A2349" s="1">
        <v>39448</v>
      </c>
      <c r="B2349">
        <v>97</v>
      </c>
    </row>
    <row r="2350" spans="1:2" x14ac:dyDescent="0.35">
      <c r="A2350" s="1">
        <v>39449</v>
      </c>
      <c r="B2350">
        <v>97</v>
      </c>
    </row>
    <row r="2351" spans="1:2" x14ac:dyDescent="0.35">
      <c r="A2351" s="1">
        <v>39450</v>
      </c>
      <c r="B2351">
        <v>97</v>
      </c>
    </row>
    <row r="2352" spans="1:2" x14ac:dyDescent="0.35">
      <c r="A2352" s="1">
        <v>39451</v>
      </c>
      <c r="B2352">
        <v>97</v>
      </c>
    </row>
    <row r="2353" spans="1:2" x14ac:dyDescent="0.35">
      <c r="A2353" s="1">
        <v>39454</v>
      </c>
      <c r="B2353">
        <v>97</v>
      </c>
    </row>
    <row r="2354" spans="1:2" x14ac:dyDescent="0.35">
      <c r="A2354" s="1">
        <v>39455</v>
      </c>
      <c r="B2354">
        <v>97</v>
      </c>
    </row>
    <row r="2355" spans="1:2" x14ac:dyDescent="0.35">
      <c r="A2355" s="1">
        <v>39456</v>
      </c>
      <c r="B2355">
        <v>97</v>
      </c>
    </row>
    <row r="2356" spans="1:2" x14ac:dyDescent="0.35">
      <c r="A2356" s="1">
        <v>39457</v>
      </c>
      <c r="B2356">
        <v>97</v>
      </c>
    </row>
    <row r="2357" spans="1:2" x14ac:dyDescent="0.35">
      <c r="A2357" s="1">
        <v>39458</v>
      </c>
      <c r="B2357">
        <v>97</v>
      </c>
    </row>
    <row r="2358" spans="1:2" x14ac:dyDescent="0.35">
      <c r="A2358" s="1">
        <v>39461</v>
      </c>
      <c r="B2358">
        <v>97</v>
      </c>
    </row>
    <row r="2359" spans="1:2" x14ac:dyDescent="0.35">
      <c r="A2359" s="1">
        <v>39462</v>
      </c>
      <c r="B2359">
        <v>97</v>
      </c>
    </row>
    <row r="2360" spans="1:2" x14ac:dyDescent="0.35">
      <c r="A2360" s="1">
        <v>39463</v>
      </c>
      <c r="B2360">
        <v>97</v>
      </c>
    </row>
    <row r="2361" spans="1:2" x14ac:dyDescent="0.35">
      <c r="A2361" s="1">
        <v>39464</v>
      </c>
      <c r="B2361">
        <v>97</v>
      </c>
    </row>
    <row r="2362" spans="1:2" x14ac:dyDescent="0.35">
      <c r="A2362" s="1">
        <v>39465</v>
      </c>
      <c r="B2362">
        <v>97</v>
      </c>
    </row>
    <row r="2363" spans="1:2" x14ac:dyDescent="0.35">
      <c r="A2363" s="1">
        <v>39468</v>
      </c>
      <c r="B2363">
        <v>97</v>
      </c>
    </row>
    <row r="2364" spans="1:2" x14ac:dyDescent="0.35">
      <c r="A2364" s="1">
        <v>39469</v>
      </c>
      <c r="B2364">
        <v>97</v>
      </c>
    </row>
    <row r="2365" spans="1:2" x14ac:dyDescent="0.35">
      <c r="A2365" s="1">
        <v>39470</v>
      </c>
      <c r="B2365">
        <v>97</v>
      </c>
    </row>
    <row r="2366" spans="1:2" x14ac:dyDescent="0.35">
      <c r="A2366" s="1">
        <v>39471</v>
      </c>
      <c r="B2366">
        <v>97</v>
      </c>
    </row>
    <row r="2367" spans="1:2" x14ac:dyDescent="0.35">
      <c r="A2367" s="1">
        <v>39472</v>
      </c>
      <c r="B2367">
        <v>97</v>
      </c>
    </row>
    <row r="2368" spans="1:2" x14ac:dyDescent="0.35">
      <c r="A2368" s="1">
        <v>39475</v>
      </c>
      <c r="B2368">
        <v>97</v>
      </c>
    </row>
    <row r="2369" spans="1:2" x14ac:dyDescent="0.35">
      <c r="A2369" s="1">
        <v>39476</v>
      </c>
      <c r="B2369">
        <v>97</v>
      </c>
    </row>
    <row r="2370" spans="1:2" x14ac:dyDescent="0.35">
      <c r="A2370" s="1">
        <v>39477</v>
      </c>
      <c r="B2370">
        <v>97</v>
      </c>
    </row>
    <row r="2371" spans="1:2" x14ac:dyDescent="0.35">
      <c r="A2371" s="1">
        <v>39478</v>
      </c>
      <c r="B2371">
        <v>97</v>
      </c>
    </row>
    <row r="2372" spans="1:2" x14ac:dyDescent="0.35">
      <c r="A2372" s="1">
        <v>39479</v>
      </c>
      <c r="B2372">
        <v>97</v>
      </c>
    </row>
    <row r="2373" spans="1:2" x14ac:dyDescent="0.35">
      <c r="A2373" s="1">
        <v>39482</v>
      </c>
      <c r="B2373">
        <v>97</v>
      </c>
    </row>
    <row r="2374" spans="1:2" x14ac:dyDescent="0.35">
      <c r="A2374" s="1">
        <v>39483</v>
      </c>
      <c r="B2374">
        <v>97</v>
      </c>
    </row>
    <row r="2375" spans="1:2" x14ac:dyDescent="0.35">
      <c r="A2375" s="1">
        <v>39484</v>
      </c>
      <c r="B2375">
        <v>97</v>
      </c>
    </row>
    <row r="2376" spans="1:2" x14ac:dyDescent="0.35">
      <c r="A2376" s="1">
        <v>39485</v>
      </c>
      <c r="B2376">
        <v>97</v>
      </c>
    </row>
    <row r="2377" spans="1:2" x14ac:dyDescent="0.35">
      <c r="A2377" s="1">
        <v>39486</v>
      </c>
      <c r="B2377">
        <v>97</v>
      </c>
    </row>
    <row r="2378" spans="1:2" x14ac:dyDescent="0.35">
      <c r="A2378" s="1">
        <v>39489</v>
      </c>
      <c r="B2378">
        <v>97</v>
      </c>
    </row>
    <row r="2379" spans="1:2" x14ac:dyDescent="0.35">
      <c r="A2379" s="1">
        <v>39490</v>
      </c>
      <c r="B2379">
        <v>97</v>
      </c>
    </row>
    <row r="2380" spans="1:2" x14ac:dyDescent="0.35">
      <c r="A2380" s="1">
        <v>39491</v>
      </c>
      <c r="B2380">
        <v>97</v>
      </c>
    </row>
    <row r="2381" spans="1:2" x14ac:dyDescent="0.35">
      <c r="A2381" s="1">
        <v>39492</v>
      </c>
      <c r="B2381">
        <v>97</v>
      </c>
    </row>
    <row r="2382" spans="1:2" x14ac:dyDescent="0.35">
      <c r="A2382" s="1">
        <v>39493</v>
      </c>
      <c r="B2382">
        <v>97</v>
      </c>
    </row>
    <row r="2383" spans="1:2" x14ac:dyDescent="0.35">
      <c r="A2383" s="1">
        <v>39496</v>
      </c>
      <c r="B2383">
        <v>97</v>
      </c>
    </row>
    <row r="2384" spans="1:2" x14ac:dyDescent="0.35">
      <c r="A2384" s="1">
        <v>39497</v>
      </c>
      <c r="B2384">
        <v>97</v>
      </c>
    </row>
    <row r="2385" spans="1:2" x14ac:dyDescent="0.35">
      <c r="A2385" s="1">
        <v>39498</v>
      </c>
      <c r="B2385">
        <v>97</v>
      </c>
    </row>
    <row r="2386" spans="1:2" x14ac:dyDescent="0.35">
      <c r="A2386" s="1">
        <v>39499</v>
      </c>
      <c r="B2386">
        <v>97</v>
      </c>
    </row>
    <row r="2387" spans="1:2" x14ac:dyDescent="0.35">
      <c r="A2387" s="1">
        <v>39500</v>
      </c>
      <c r="B2387">
        <v>97</v>
      </c>
    </row>
    <row r="2388" spans="1:2" x14ac:dyDescent="0.35">
      <c r="A2388" s="1">
        <v>39503</v>
      </c>
      <c r="B2388">
        <v>97</v>
      </c>
    </row>
    <row r="2389" spans="1:2" x14ac:dyDescent="0.35">
      <c r="A2389" s="1">
        <v>39504</v>
      </c>
      <c r="B2389">
        <v>97</v>
      </c>
    </row>
    <row r="2390" spans="1:2" x14ac:dyDescent="0.35">
      <c r="A2390" s="1">
        <v>39505</v>
      </c>
      <c r="B2390">
        <v>97</v>
      </c>
    </row>
    <row r="2391" spans="1:2" x14ac:dyDescent="0.35">
      <c r="A2391" s="1">
        <v>39506</v>
      </c>
      <c r="B2391">
        <v>97</v>
      </c>
    </row>
    <row r="2392" spans="1:2" x14ac:dyDescent="0.35">
      <c r="A2392" s="1">
        <v>39507</v>
      </c>
      <c r="B2392">
        <v>97</v>
      </c>
    </row>
    <row r="2393" spans="1:2" x14ac:dyDescent="0.35">
      <c r="A2393" s="1">
        <v>39510</v>
      </c>
      <c r="B2393">
        <v>97</v>
      </c>
    </row>
    <row r="2394" spans="1:2" x14ac:dyDescent="0.35">
      <c r="A2394" s="1">
        <v>39511</v>
      </c>
      <c r="B2394">
        <v>97</v>
      </c>
    </row>
    <row r="2395" spans="1:2" x14ac:dyDescent="0.35">
      <c r="A2395" s="1">
        <v>39512</v>
      </c>
      <c r="B2395">
        <v>97</v>
      </c>
    </row>
    <row r="2396" spans="1:2" x14ac:dyDescent="0.35">
      <c r="A2396" s="1">
        <v>39513</v>
      </c>
      <c r="B2396">
        <v>97</v>
      </c>
    </row>
    <row r="2397" spans="1:2" x14ac:dyDescent="0.35">
      <c r="A2397" s="1">
        <v>39514</v>
      </c>
      <c r="B2397">
        <v>97</v>
      </c>
    </row>
    <row r="2398" spans="1:2" x14ac:dyDescent="0.35">
      <c r="A2398" s="1">
        <v>39517</v>
      </c>
      <c r="B2398">
        <v>97</v>
      </c>
    </row>
    <row r="2399" spans="1:2" x14ac:dyDescent="0.35">
      <c r="A2399" s="1">
        <v>39518</v>
      </c>
      <c r="B2399">
        <v>97</v>
      </c>
    </row>
    <row r="2400" spans="1:2" x14ac:dyDescent="0.35">
      <c r="A2400" s="1">
        <v>39519</v>
      </c>
      <c r="B2400">
        <v>97</v>
      </c>
    </row>
    <row r="2401" spans="1:2" x14ac:dyDescent="0.35">
      <c r="A2401" s="1">
        <v>39520</v>
      </c>
      <c r="B2401">
        <v>97</v>
      </c>
    </row>
    <row r="2402" spans="1:2" x14ac:dyDescent="0.35">
      <c r="A2402" s="1">
        <v>39521</v>
      </c>
      <c r="B2402">
        <v>97</v>
      </c>
    </row>
    <row r="2403" spans="1:2" x14ac:dyDescent="0.35">
      <c r="A2403" s="1">
        <v>39524</v>
      </c>
      <c r="B2403">
        <v>98.9</v>
      </c>
    </row>
    <row r="2404" spans="1:2" x14ac:dyDescent="0.35">
      <c r="A2404" s="1">
        <v>39525</v>
      </c>
      <c r="B2404">
        <v>98.9</v>
      </c>
    </row>
    <row r="2405" spans="1:2" x14ac:dyDescent="0.35">
      <c r="A2405" s="1">
        <v>39526</v>
      </c>
      <c r="B2405">
        <v>98.9</v>
      </c>
    </row>
    <row r="2406" spans="1:2" x14ac:dyDescent="0.35">
      <c r="A2406" s="1">
        <v>39527</v>
      </c>
      <c r="B2406">
        <v>98.9</v>
      </c>
    </row>
    <row r="2407" spans="1:2" x14ac:dyDescent="0.35">
      <c r="A2407" s="1">
        <v>39528</v>
      </c>
      <c r="B2407">
        <v>98.9</v>
      </c>
    </row>
    <row r="2408" spans="1:2" x14ac:dyDescent="0.35">
      <c r="A2408" s="1">
        <v>39531</v>
      </c>
      <c r="B2408">
        <v>98.9</v>
      </c>
    </row>
    <row r="2409" spans="1:2" x14ac:dyDescent="0.35">
      <c r="A2409" s="1">
        <v>39532</v>
      </c>
      <c r="B2409">
        <v>98.9</v>
      </c>
    </row>
    <row r="2410" spans="1:2" x14ac:dyDescent="0.35">
      <c r="A2410" s="1">
        <v>39533</v>
      </c>
      <c r="B2410">
        <v>98.9</v>
      </c>
    </row>
    <row r="2411" spans="1:2" x14ac:dyDescent="0.35">
      <c r="A2411" s="1">
        <v>39534</v>
      </c>
      <c r="B2411">
        <v>98.9</v>
      </c>
    </row>
    <row r="2412" spans="1:2" x14ac:dyDescent="0.35">
      <c r="A2412" s="1">
        <v>39535</v>
      </c>
      <c r="B2412">
        <v>98.9</v>
      </c>
    </row>
    <row r="2413" spans="1:2" x14ac:dyDescent="0.35">
      <c r="A2413" s="1">
        <v>39538</v>
      </c>
      <c r="B2413">
        <v>98.9</v>
      </c>
    </row>
    <row r="2414" spans="1:2" x14ac:dyDescent="0.35">
      <c r="A2414" s="1">
        <v>39539</v>
      </c>
      <c r="B2414">
        <v>98.9</v>
      </c>
    </row>
    <row r="2415" spans="1:2" x14ac:dyDescent="0.35">
      <c r="A2415" s="1">
        <v>39540</v>
      </c>
      <c r="B2415">
        <v>98.9</v>
      </c>
    </row>
    <row r="2416" spans="1:2" x14ac:dyDescent="0.35">
      <c r="A2416" s="1">
        <v>39541</v>
      </c>
      <c r="B2416">
        <v>98.9</v>
      </c>
    </row>
    <row r="2417" spans="1:2" x14ac:dyDescent="0.35">
      <c r="A2417" s="1">
        <v>39542</v>
      </c>
      <c r="B2417">
        <v>98.9</v>
      </c>
    </row>
    <row r="2418" spans="1:2" x14ac:dyDescent="0.35">
      <c r="A2418" s="1">
        <v>39545</v>
      </c>
      <c r="B2418">
        <v>98.9</v>
      </c>
    </row>
    <row r="2419" spans="1:2" x14ac:dyDescent="0.35">
      <c r="A2419" s="1">
        <v>39546</v>
      </c>
      <c r="B2419">
        <v>98.9</v>
      </c>
    </row>
    <row r="2420" spans="1:2" x14ac:dyDescent="0.35">
      <c r="A2420" s="1">
        <v>39547</v>
      </c>
      <c r="B2420">
        <v>98.9</v>
      </c>
    </row>
    <row r="2421" spans="1:2" x14ac:dyDescent="0.35">
      <c r="A2421" s="1">
        <v>39548</v>
      </c>
      <c r="B2421">
        <v>98.9</v>
      </c>
    </row>
    <row r="2422" spans="1:2" x14ac:dyDescent="0.35">
      <c r="A2422" s="1">
        <v>39549</v>
      </c>
      <c r="B2422">
        <v>98.9</v>
      </c>
    </row>
    <row r="2423" spans="1:2" x14ac:dyDescent="0.35">
      <c r="A2423" s="1">
        <v>39552</v>
      </c>
      <c r="B2423">
        <v>98.9</v>
      </c>
    </row>
    <row r="2424" spans="1:2" x14ac:dyDescent="0.35">
      <c r="A2424" s="1">
        <v>39553</v>
      </c>
      <c r="B2424">
        <v>98.9</v>
      </c>
    </row>
    <row r="2425" spans="1:2" x14ac:dyDescent="0.35">
      <c r="A2425" s="1">
        <v>39554</v>
      </c>
      <c r="B2425">
        <v>98.9</v>
      </c>
    </row>
    <row r="2426" spans="1:2" x14ac:dyDescent="0.35">
      <c r="A2426" s="1">
        <v>39555</v>
      </c>
      <c r="B2426">
        <v>98.9</v>
      </c>
    </row>
    <row r="2427" spans="1:2" x14ac:dyDescent="0.35">
      <c r="A2427" s="1">
        <v>39556</v>
      </c>
      <c r="B2427">
        <v>98.9</v>
      </c>
    </row>
    <row r="2428" spans="1:2" x14ac:dyDescent="0.35">
      <c r="A2428" s="1">
        <v>39559</v>
      </c>
      <c r="B2428">
        <v>98.9</v>
      </c>
    </row>
    <row r="2429" spans="1:2" x14ac:dyDescent="0.35">
      <c r="A2429" s="1">
        <v>39560</v>
      </c>
      <c r="B2429">
        <v>98.9</v>
      </c>
    </row>
    <row r="2430" spans="1:2" x14ac:dyDescent="0.35">
      <c r="A2430" s="1">
        <v>39561</v>
      </c>
      <c r="B2430">
        <v>98.9</v>
      </c>
    </row>
    <row r="2431" spans="1:2" x14ac:dyDescent="0.35">
      <c r="A2431" s="1">
        <v>39562</v>
      </c>
      <c r="B2431">
        <v>98.9</v>
      </c>
    </row>
    <row r="2432" spans="1:2" x14ac:dyDescent="0.35">
      <c r="A2432" s="1">
        <v>39563</v>
      </c>
      <c r="B2432">
        <v>98.9</v>
      </c>
    </row>
    <row r="2433" spans="1:2" x14ac:dyDescent="0.35">
      <c r="A2433" s="1">
        <v>39566</v>
      </c>
      <c r="B2433">
        <v>98.9</v>
      </c>
    </row>
    <row r="2434" spans="1:2" x14ac:dyDescent="0.35">
      <c r="A2434" s="1">
        <v>39567</v>
      </c>
      <c r="B2434">
        <v>98.9</v>
      </c>
    </row>
    <row r="2435" spans="1:2" x14ac:dyDescent="0.35">
      <c r="A2435" s="1">
        <v>39568</v>
      </c>
      <c r="B2435">
        <v>98.9</v>
      </c>
    </row>
    <row r="2436" spans="1:2" x14ac:dyDescent="0.35">
      <c r="A2436" s="1">
        <v>39569</v>
      </c>
      <c r="B2436">
        <v>98.9</v>
      </c>
    </row>
    <row r="2437" spans="1:2" x14ac:dyDescent="0.35">
      <c r="A2437" s="1">
        <v>39570</v>
      </c>
      <c r="B2437">
        <v>98.9</v>
      </c>
    </row>
    <row r="2438" spans="1:2" x14ac:dyDescent="0.35">
      <c r="A2438" s="1">
        <v>39573</v>
      </c>
      <c r="B2438">
        <v>98.9</v>
      </c>
    </row>
    <row r="2439" spans="1:2" x14ac:dyDescent="0.35">
      <c r="A2439" s="1">
        <v>39574</v>
      </c>
      <c r="B2439">
        <v>98.9</v>
      </c>
    </row>
    <row r="2440" spans="1:2" x14ac:dyDescent="0.35">
      <c r="A2440" s="1">
        <v>39575</v>
      </c>
      <c r="B2440">
        <v>98.9</v>
      </c>
    </row>
    <row r="2441" spans="1:2" x14ac:dyDescent="0.35">
      <c r="A2441" s="1">
        <v>39576</v>
      </c>
      <c r="B2441">
        <v>98.9</v>
      </c>
    </row>
    <row r="2442" spans="1:2" x14ac:dyDescent="0.35">
      <c r="A2442" s="1">
        <v>39577</v>
      </c>
      <c r="B2442">
        <v>98.9</v>
      </c>
    </row>
    <row r="2443" spans="1:2" x14ac:dyDescent="0.35">
      <c r="A2443" s="1">
        <v>39580</v>
      </c>
      <c r="B2443">
        <v>98.9</v>
      </c>
    </row>
    <row r="2444" spans="1:2" x14ac:dyDescent="0.35">
      <c r="A2444" s="1">
        <v>39581</v>
      </c>
      <c r="B2444">
        <v>98.9</v>
      </c>
    </row>
    <row r="2445" spans="1:2" x14ac:dyDescent="0.35">
      <c r="A2445" s="1">
        <v>39582</v>
      </c>
      <c r="B2445">
        <v>98.9</v>
      </c>
    </row>
    <row r="2446" spans="1:2" x14ac:dyDescent="0.35">
      <c r="A2446" s="1">
        <v>39583</v>
      </c>
      <c r="B2446">
        <v>98.9</v>
      </c>
    </row>
    <row r="2447" spans="1:2" x14ac:dyDescent="0.35">
      <c r="A2447" s="1">
        <v>39584</v>
      </c>
      <c r="B2447">
        <v>98.9</v>
      </c>
    </row>
    <row r="2448" spans="1:2" x14ac:dyDescent="0.35">
      <c r="A2448" s="1">
        <v>39587</v>
      </c>
      <c r="B2448">
        <v>98.9</v>
      </c>
    </row>
    <row r="2449" spans="1:2" x14ac:dyDescent="0.35">
      <c r="A2449" s="1">
        <v>39588</v>
      </c>
      <c r="B2449">
        <v>98.9</v>
      </c>
    </row>
    <row r="2450" spans="1:2" x14ac:dyDescent="0.35">
      <c r="A2450" s="1">
        <v>39589</v>
      </c>
      <c r="B2450">
        <v>98.9</v>
      </c>
    </row>
    <row r="2451" spans="1:2" x14ac:dyDescent="0.35">
      <c r="A2451" s="1">
        <v>39590</v>
      </c>
      <c r="B2451">
        <v>98.9</v>
      </c>
    </row>
    <row r="2452" spans="1:2" x14ac:dyDescent="0.35">
      <c r="A2452" s="1">
        <v>39591</v>
      </c>
      <c r="B2452">
        <v>98.9</v>
      </c>
    </row>
    <row r="2453" spans="1:2" x14ac:dyDescent="0.35">
      <c r="A2453" s="1">
        <v>39594</v>
      </c>
      <c r="B2453">
        <v>98.9</v>
      </c>
    </row>
    <row r="2454" spans="1:2" x14ac:dyDescent="0.35">
      <c r="A2454" s="1">
        <v>39595</v>
      </c>
      <c r="B2454">
        <v>98.9</v>
      </c>
    </row>
    <row r="2455" spans="1:2" x14ac:dyDescent="0.35">
      <c r="A2455" s="1">
        <v>39596</v>
      </c>
      <c r="B2455">
        <v>98.9</v>
      </c>
    </row>
    <row r="2456" spans="1:2" x14ac:dyDescent="0.35">
      <c r="A2456" s="1">
        <v>39597</v>
      </c>
      <c r="B2456">
        <v>98.9</v>
      </c>
    </row>
    <row r="2457" spans="1:2" x14ac:dyDescent="0.35">
      <c r="A2457" s="1">
        <v>39598</v>
      </c>
      <c r="B2457">
        <v>98.9</v>
      </c>
    </row>
    <row r="2458" spans="1:2" x14ac:dyDescent="0.35">
      <c r="A2458" s="1">
        <v>39601</v>
      </c>
      <c r="B2458">
        <v>98.9</v>
      </c>
    </row>
    <row r="2459" spans="1:2" x14ac:dyDescent="0.35">
      <c r="A2459" s="1">
        <v>39602</v>
      </c>
      <c r="B2459">
        <v>98.9</v>
      </c>
    </row>
    <row r="2460" spans="1:2" x14ac:dyDescent="0.35">
      <c r="A2460" s="1">
        <v>39603</v>
      </c>
      <c r="B2460">
        <v>98.9</v>
      </c>
    </row>
    <row r="2461" spans="1:2" x14ac:dyDescent="0.35">
      <c r="A2461" s="1">
        <v>39604</v>
      </c>
      <c r="B2461">
        <v>98.9</v>
      </c>
    </row>
    <row r="2462" spans="1:2" x14ac:dyDescent="0.35">
      <c r="A2462" s="1">
        <v>39605</v>
      </c>
      <c r="B2462">
        <v>98.9</v>
      </c>
    </row>
    <row r="2463" spans="1:2" x14ac:dyDescent="0.35">
      <c r="A2463" s="1">
        <v>39608</v>
      </c>
      <c r="B2463">
        <v>98.9</v>
      </c>
    </row>
    <row r="2464" spans="1:2" x14ac:dyDescent="0.35">
      <c r="A2464" s="1">
        <v>39609</v>
      </c>
      <c r="B2464">
        <v>98.9</v>
      </c>
    </row>
    <row r="2465" spans="1:2" x14ac:dyDescent="0.35">
      <c r="A2465" s="1">
        <v>39610</v>
      </c>
      <c r="B2465">
        <v>98.9</v>
      </c>
    </row>
    <row r="2466" spans="1:2" x14ac:dyDescent="0.35">
      <c r="A2466" s="1">
        <v>39611</v>
      </c>
      <c r="B2466">
        <v>98.9</v>
      </c>
    </row>
    <row r="2467" spans="1:2" x14ac:dyDescent="0.35">
      <c r="A2467" s="1">
        <v>39612</v>
      </c>
      <c r="B2467">
        <v>98.9</v>
      </c>
    </row>
    <row r="2468" spans="1:2" x14ac:dyDescent="0.35">
      <c r="A2468" s="1">
        <v>39615</v>
      </c>
      <c r="B2468">
        <v>97.95</v>
      </c>
    </row>
    <row r="2469" spans="1:2" x14ac:dyDescent="0.35">
      <c r="A2469" s="1">
        <v>39616</v>
      </c>
      <c r="B2469">
        <v>97.95</v>
      </c>
    </row>
    <row r="2470" spans="1:2" x14ac:dyDescent="0.35">
      <c r="A2470" s="1">
        <v>39617</v>
      </c>
      <c r="B2470">
        <v>97.95</v>
      </c>
    </row>
    <row r="2471" spans="1:2" x14ac:dyDescent="0.35">
      <c r="A2471" s="1">
        <v>39618</v>
      </c>
      <c r="B2471">
        <v>97.95</v>
      </c>
    </row>
    <row r="2472" spans="1:2" x14ac:dyDescent="0.35">
      <c r="A2472" s="1">
        <v>39619</v>
      </c>
      <c r="B2472">
        <v>97.95</v>
      </c>
    </row>
    <row r="2473" spans="1:2" x14ac:dyDescent="0.35">
      <c r="A2473" s="1">
        <v>39622</v>
      </c>
      <c r="B2473">
        <v>97.95</v>
      </c>
    </row>
    <row r="2474" spans="1:2" x14ac:dyDescent="0.35">
      <c r="A2474" s="1">
        <v>39623</v>
      </c>
      <c r="B2474">
        <v>97.95</v>
      </c>
    </row>
    <row r="2475" spans="1:2" x14ac:dyDescent="0.35">
      <c r="A2475" s="1">
        <v>39624</v>
      </c>
      <c r="B2475">
        <v>97.95</v>
      </c>
    </row>
    <row r="2476" spans="1:2" x14ac:dyDescent="0.35">
      <c r="A2476" s="1">
        <v>39625</v>
      </c>
      <c r="B2476">
        <v>97.95</v>
      </c>
    </row>
    <row r="2477" spans="1:2" x14ac:dyDescent="0.35">
      <c r="A2477" s="1">
        <v>39626</v>
      </c>
      <c r="B2477">
        <v>97.95</v>
      </c>
    </row>
    <row r="2478" spans="1:2" x14ac:dyDescent="0.35">
      <c r="A2478" s="1">
        <v>39629</v>
      </c>
      <c r="B2478">
        <v>97.95</v>
      </c>
    </row>
    <row r="2479" spans="1:2" x14ac:dyDescent="0.35">
      <c r="A2479" s="1">
        <v>39630</v>
      </c>
      <c r="B2479">
        <v>97.95</v>
      </c>
    </row>
    <row r="2480" spans="1:2" x14ac:dyDescent="0.35">
      <c r="A2480" s="1">
        <v>39631</v>
      </c>
      <c r="B2480">
        <v>97.95</v>
      </c>
    </row>
    <row r="2481" spans="1:2" x14ac:dyDescent="0.35">
      <c r="A2481" s="1">
        <v>39632</v>
      </c>
      <c r="B2481">
        <v>97.95</v>
      </c>
    </row>
    <row r="2482" spans="1:2" x14ac:dyDescent="0.35">
      <c r="A2482" s="1">
        <v>39633</v>
      </c>
      <c r="B2482">
        <v>97.95</v>
      </c>
    </row>
    <row r="2483" spans="1:2" x14ac:dyDescent="0.35">
      <c r="A2483" s="1">
        <v>39636</v>
      </c>
      <c r="B2483">
        <v>97.95</v>
      </c>
    </row>
    <row r="2484" spans="1:2" x14ac:dyDescent="0.35">
      <c r="A2484" s="1">
        <v>39637</v>
      </c>
      <c r="B2484">
        <v>97.95</v>
      </c>
    </row>
    <row r="2485" spans="1:2" x14ac:dyDescent="0.35">
      <c r="A2485" s="1">
        <v>39638</v>
      </c>
      <c r="B2485">
        <v>97.95</v>
      </c>
    </row>
    <row r="2486" spans="1:2" x14ac:dyDescent="0.35">
      <c r="A2486" s="1">
        <v>39639</v>
      </c>
      <c r="B2486">
        <v>97.95</v>
      </c>
    </row>
    <row r="2487" spans="1:2" x14ac:dyDescent="0.35">
      <c r="A2487" s="1">
        <v>39640</v>
      </c>
      <c r="B2487">
        <v>97.95</v>
      </c>
    </row>
    <row r="2488" spans="1:2" x14ac:dyDescent="0.35">
      <c r="A2488" s="1">
        <v>39643</v>
      </c>
      <c r="B2488">
        <v>97.95</v>
      </c>
    </row>
    <row r="2489" spans="1:2" x14ac:dyDescent="0.35">
      <c r="A2489" s="1">
        <v>39644</v>
      </c>
      <c r="B2489">
        <v>97.95</v>
      </c>
    </row>
    <row r="2490" spans="1:2" x14ac:dyDescent="0.35">
      <c r="A2490" s="1">
        <v>39645</v>
      </c>
      <c r="B2490">
        <v>97.95</v>
      </c>
    </row>
    <row r="2491" spans="1:2" x14ac:dyDescent="0.35">
      <c r="A2491" s="1">
        <v>39646</v>
      </c>
      <c r="B2491">
        <v>97.95</v>
      </c>
    </row>
    <row r="2492" spans="1:2" x14ac:dyDescent="0.35">
      <c r="A2492" s="1">
        <v>39647</v>
      </c>
      <c r="B2492">
        <v>97.95</v>
      </c>
    </row>
    <row r="2493" spans="1:2" x14ac:dyDescent="0.35">
      <c r="A2493" s="1">
        <v>39650</v>
      </c>
      <c r="B2493">
        <v>97.95</v>
      </c>
    </row>
    <row r="2494" spans="1:2" x14ac:dyDescent="0.35">
      <c r="A2494" s="1">
        <v>39651</v>
      </c>
      <c r="B2494">
        <v>97.95</v>
      </c>
    </row>
    <row r="2495" spans="1:2" x14ac:dyDescent="0.35">
      <c r="A2495" s="1">
        <v>39652</v>
      </c>
      <c r="B2495">
        <v>97.95</v>
      </c>
    </row>
    <row r="2496" spans="1:2" x14ac:dyDescent="0.35">
      <c r="A2496" s="1">
        <v>39653</v>
      </c>
      <c r="B2496">
        <v>97.95</v>
      </c>
    </row>
    <row r="2497" spans="1:2" x14ac:dyDescent="0.35">
      <c r="A2497" s="1">
        <v>39654</v>
      </c>
      <c r="B2497">
        <v>97.95</v>
      </c>
    </row>
    <row r="2498" spans="1:2" x14ac:dyDescent="0.35">
      <c r="A2498" s="1">
        <v>39657</v>
      </c>
      <c r="B2498">
        <v>97.95</v>
      </c>
    </row>
    <row r="2499" spans="1:2" x14ac:dyDescent="0.35">
      <c r="A2499" s="1">
        <v>39658</v>
      </c>
      <c r="B2499">
        <v>97.95</v>
      </c>
    </row>
    <row r="2500" spans="1:2" x14ac:dyDescent="0.35">
      <c r="A2500" s="1">
        <v>39659</v>
      </c>
      <c r="B2500">
        <v>97.95</v>
      </c>
    </row>
    <row r="2501" spans="1:2" x14ac:dyDescent="0.35">
      <c r="A2501" s="1">
        <v>39660</v>
      </c>
      <c r="B2501">
        <v>97.95</v>
      </c>
    </row>
    <row r="2502" spans="1:2" x14ac:dyDescent="0.35">
      <c r="A2502" s="1">
        <v>39661</v>
      </c>
      <c r="B2502">
        <v>97.95</v>
      </c>
    </row>
    <row r="2503" spans="1:2" x14ac:dyDescent="0.35">
      <c r="A2503" s="1">
        <v>39664</v>
      </c>
      <c r="B2503">
        <v>97.95</v>
      </c>
    </row>
    <row r="2504" spans="1:2" x14ac:dyDescent="0.35">
      <c r="A2504" s="1">
        <v>39665</v>
      </c>
      <c r="B2504">
        <v>97.95</v>
      </c>
    </row>
    <row r="2505" spans="1:2" x14ac:dyDescent="0.35">
      <c r="A2505" s="1">
        <v>39666</v>
      </c>
      <c r="B2505">
        <v>97.95</v>
      </c>
    </row>
    <row r="2506" spans="1:2" x14ac:dyDescent="0.35">
      <c r="A2506" s="1">
        <v>39667</v>
      </c>
      <c r="B2506">
        <v>97.95</v>
      </c>
    </row>
    <row r="2507" spans="1:2" x14ac:dyDescent="0.35">
      <c r="A2507" s="1">
        <v>39668</v>
      </c>
      <c r="B2507">
        <v>97.95</v>
      </c>
    </row>
    <row r="2508" spans="1:2" x14ac:dyDescent="0.35">
      <c r="A2508" s="1">
        <v>39671</v>
      </c>
      <c r="B2508">
        <v>97.95</v>
      </c>
    </row>
    <row r="2509" spans="1:2" x14ac:dyDescent="0.35">
      <c r="A2509" s="1">
        <v>39672</v>
      </c>
      <c r="B2509">
        <v>97.95</v>
      </c>
    </row>
    <row r="2510" spans="1:2" x14ac:dyDescent="0.35">
      <c r="A2510" s="1">
        <v>39673</v>
      </c>
      <c r="B2510">
        <v>97.95</v>
      </c>
    </row>
    <row r="2511" spans="1:2" x14ac:dyDescent="0.35">
      <c r="A2511" s="1">
        <v>39674</v>
      </c>
      <c r="B2511">
        <v>97.95</v>
      </c>
    </row>
    <row r="2512" spans="1:2" x14ac:dyDescent="0.35">
      <c r="A2512" s="1">
        <v>39675</v>
      </c>
      <c r="B2512">
        <v>97.95</v>
      </c>
    </row>
    <row r="2513" spans="1:2" x14ac:dyDescent="0.35">
      <c r="A2513" s="1">
        <v>39678</v>
      </c>
      <c r="B2513">
        <v>97.95</v>
      </c>
    </row>
    <row r="2514" spans="1:2" x14ac:dyDescent="0.35">
      <c r="A2514" s="1">
        <v>39679</v>
      </c>
      <c r="B2514">
        <v>97.95</v>
      </c>
    </row>
    <row r="2515" spans="1:2" x14ac:dyDescent="0.35">
      <c r="A2515" s="1">
        <v>39680</v>
      </c>
      <c r="B2515">
        <v>97.95</v>
      </c>
    </row>
    <row r="2516" spans="1:2" x14ac:dyDescent="0.35">
      <c r="A2516" s="1">
        <v>39681</v>
      </c>
      <c r="B2516">
        <v>97.95</v>
      </c>
    </row>
    <row r="2517" spans="1:2" x14ac:dyDescent="0.35">
      <c r="A2517" s="1">
        <v>39682</v>
      </c>
      <c r="B2517">
        <v>97.95</v>
      </c>
    </row>
    <row r="2518" spans="1:2" x14ac:dyDescent="0.35">
      <c r="A2518" s="1">
        <v>39685</v>
      </c>
      <c r="B2518">
        <v>97.95</v>
      </c>
    </row>
    <row r="2519" spans="1:2" x14ac:dyDescent="0.35">
      <c r="A2519" s="1">
        <v>39686</v>
      </c>
      <c r="B2519">
        <v>97.95</v>
      </c>
    </row>
    <row r="2520" spans="1:2" x14ac:dyDescent="0.35">
      <c r="A2520" s="1">
        <v>39687</v>
      </c>
      <c r="B2520">
        <v>97.95</v>
      </c>
    </row>
    <row r="2521" spans="1:2" x14ac:dyDescent="0.35">
      <c r="A2521" s="1">
        <v>39688</v>
      </c>
      <c r="B2521">
        <v>97.95</v>
      </c>
    </row>
    <row r="2522" spans="1:2" x14ac:dyDescent="0.35">
      <c r="A2522" s="1">
        <v>39689</v>
      </c>
      <c r="B2522">
        <v>97.95</v>
      </c>
    </row>
    <row r="2523" spans="1:2" x14ac:dyDescent="0.35">
      <c r="A2523" s="1">
        <v>39692</v>
      </c>
      <c r="B2523">
        <v>97.95</v>
      </c>
    </row>
    <row r="2524" spans="1:2" x14ac:dyDescent="0.35">
      <c r="A2524" s="1">
        <v>39693</v>
      </c>
      <c r="B2524">
        <v>97.95</v>
      </c>
    </row>
    <row r="2525" spans="1:2" x14ac:dyDescent="0.35">
      <c r="A2525" s="1">
        <v>39694</v>
      </c>
      <c r="B2525">
        <v>97.95</v>
      </c>
    </row>
    <row r="2526" spans="1:2" x14ac:dyDescent="0.35">
      <c r="A2526" s="1">
        <v>39695</v>
      </c>
      <c r="B2526">
        <v>97.95</v>
      </c>
    </row>
    <row r="2527" spans="1:2" x14ac:dyDescent="0.35">
      <c r="A2527" s="1">
        <v>39696</v>
      </c>
      <c r="B2527">
        <v>97.95</v>
      </c>
    </row>
    <row r="2528" spans="1:2" x14ac:dyDescent="0.35">
      <c r="A2528" s="1">
        <v>39699</v>
      </c>
      <c r="B2528">
        <v>97.95</v>
      </c>
    </row>
    <row r="2529" spans="1:2" x14ac:dyDescent="0.35">
      <c r="A2529" s="1">
        <v>39700</v>
      </c>
      <c r="B2529">
        <v>97.95</v>
      </c>
    </row>
    <row r="2530" spans="1:2" x14ac:dyDescent="0.35">
      <c r="A2530" s="1">
        <v>39701</v>
      </c>
      <c r="B2530">
        <v>97.95</v>
      </c>
    </row>
    <row r="2531" spans="1:2" x14ac:dyDescent="0.35">
      <c r="A2531" s="1">
        <v>39702</v>
      </c>
      <c r="B2531">
        <v>97.95</v>
      </c>
    </row>
    <row r="2532" spans="1:2" x14ac:dyDescent="0.35">
      <c r="A2532" s="1">
        <v>39703</v>
      </c>
      <c r="B2532">
        <v>97.95</v>
      </c>
    </row>
    <row r="2533" spans="1:2" x14ac:dyDescent="0.35">
      <c r="A2533" s="1">
        <v>39706</v>
      </c>
      <c r="B2533">
        <v>98.95</v>
      </c>
    </row>
    <row r="2534" spans="1:2" x14ac:dyDescent="0.35">
      <c r="A2534" s="1">
        <v>39707</v>
      </c>
      <c r="B2534">
        <v>98.95</v>
      </c>
    </row>
    <row r="2535" spans="1:2" x14ac:dyDescent="0.35">
      <c r="A2535" s="1">
        <v>39708</v>
      </c>
      <c r="B2535">
        <v>98.95</v>
      </c>
    </row>
    <row r="2536" spans="1:2" x14ac:dyDescent="0.35">
      <c r="A2536" s="1">
        <v>39709</v>
      </c>
      <c r="B2536">
        <v>98.95</v>
      </c>
    </row>
    <row r="2537" spans="1:2" x14ac:dyDescent="0.35">
      <c r="A2537" s="1">
        <v>39710</v>
      </c>
      <c r="B2537">
        <v>98.95</v>
      </c>
    </row>
    <row r="2538" spans="1:2" x14ac:dyDescent="0.35">
      <c r="A2538" s="1">
        <v>39713</v>
      </c>
      <c r="B2538">
        <v>98.95</v>
      </c>
    </row>
    <row r="2539" spans="1:2" x14ac:dyDescent="0.35">
      <c r="A2539" s="1">
        <v>39714</v>
      </c>
      <c r="B2539">
        <v>98.95</v>
      </c>
    </row>
    <row r="2540" spans="1:2" x14ac:dyDescent="0.35">
      <c r="A2540" s="1">
        <v>39715</v>
      </c>
      <c r="B2540">
        <v>98.95</v>
      </c>
    </row>
    <row r="2541" spans="1:2" x14ac:dyDescent="0.35">
      <c r="A2541" s="1">
        <v>39716</v>
      </c>
      <c r="B2541">
        <v>98.95</v>
      </c>
    </row>
    <row r="2542" spans="1:2" x14ac:dyDescent="0.35">
      <c r="A2542" s="1">
        <v>39717</v>
      </c>
      <c r="B2542">
        <v>98.95</v>
      </c>
    </row>
    <row r="2543" spans="1:2" x14ac:dyDescent="0.35">
      <c r="A2543" s="1">
        <v>39720</v>
      </c>
      <c r="B2543">
        <v>98.95</v>
      </c>
    </row>
    <row r="2544" spans="1:2" x14ac:dyDescent="0.35">
      <c r="A2544" s="1">
        <v>39721</v>
      </c>
      <c r="B2544">
        <v>98.95</v>
      </c>
    </row>
    <row r="2545" spans="1:2" x14ac:dyDescent="0.35">
      <c r="A2545" s="1">
        <v>39722</v>
      </c>
      <c r="B2545">
        <v>98.95</v>
      </c>
    </row>
    <row r="2546" spans="1:2" x14ac:dyDescent="0.35">
      <c r="A2546" s="1">
        <v>39723</v>
      </c>
      <c r="B2546">
        <v>98.95</v>
      </c>
    </row>
    <row r="2547" spans="1:2" x14ac:dyDescent="0.35">
      <c r="A2547" s="1">
        <v>39724</v>
      </c>
      <c r="B2547">
        <v>98.95</v>
      </c>
    </row>
    <row r="2548" spans="1:2" x14ac:dyDescent="0.35">
      <c r="A2548" s="1">
        <v>39727</v>
      </c>
      <c r="B2548">
        <v>98.95</v>
      </c>
    </row>
    <row r="2549" spans="1:2" x14ac:dyDescent="0.35">
      <c r="A2549" s="1">
        <v>39728</v>
      </c>
      <c r="B2549">
        <v>98.95</v>
      </c>
    </row>
    <row r="2550" spans="1:2" x14ac:dyDescent="0.35">
      <c r="A2550" s="1">
        <v>39729</v>
      </c>
      <c r="B2550">
        <v>98.95</v>
      </c>
    </row>
    <row r="2551" spans="1:2" x14ac:dyDescent="0.35">
      <c r="A2551" s="1">
        <v>39730</v>
      </c>
      <c r="B2551">
        <v>98.95</v>
      </c>
    </row>
    <row r="2552" spans="1:2" x14ac:dyDescent="0.35">
      <c r="A2552" s="1">
        <v>39731</v>
      </c>
      <c r="B2552">
        <v>98.95</v>
      </c>
    </row>
    <row r="2553" spans="1:2" x14ac:dyDescent="0.35">
      <c r="A2553" s="1">
        <v>39734</v>
      </c>
      <c r="B2553">
        <v>98.95</v>
      </c>
    </row>
    <row r="2554" spans="1:2" x14ac:dyDescent="0.35">
      <c r="A2554" s="1">
        <v>39735</v>
      </c>
      <c r="B2554">
        <v>98.95</v>
      </c>
    </row>
    <row r="2555" spans="1:2" x14ac:dyDescent="0.35">
      <c r="A2555" s="1">
        <v>39736</v>
      </c>
      <c r="B2555">
        <v>98.95</v>
      </c>
    </row>
    <row r="2556" spans="1:2" x14ac:dyDescent="0.35">
      <c r="A2556" s="1">
        <v>39737</v>
      </c>
      <c r="B2556">
        <v>98.95</v>
      </c>
    </row>
    <row r="2557" spans="1:2" x14ac:dyDescent="0.35">
      <c r="A2557" s="1">
        <v>39738</v>
      </c>
      <c r="B2557">
        <v>98.95</v>
      </c>
    </row>
    <row r="2558" spans="1:2" x14ac:dyDescent="0.35">
      <c r="A2558" s="1">
        <v>39741</v>
      </c>
      <c r="B2558">
        <v>98.95</v>
      </c>
    </row>
    <row r="2559" spans="1:2" x14ac:dyDescent="0.35">
      <c r="A2559" s="1">
        <v>39742</v>
      </c>
      <c r="B2559">
        <v>98.95</v>
      </c>
    </row>
    <row r="2560" spans="1:2" x14ac:dyDescent="0.35">
      <c r="A2560" s="1">
        <v>39743</v>
      </c>
      <c r="B2560">
        <v>98.95</v>
      </c>
    </row>
    <row r="2561" spans="1:2" x14ac:dyDescent="0.35">
      <c r="A2561" s="1">
        <v>39744</v>
      </c>
      <c r="B2561">
        <v>98.95</v>
      </c>
    </row>
    <row r="2562" spans="1:2" x14ac:dyDescent="0.35">
      <c r="A2562" s="1">
        <v>39745</v>
      </c>
      <c r="B2562">
        <v>98.95</v>
      </c>
    </row>
    <row r="2563" spans="1:2" x14ac:dyDescent="0.35">
      <c r="A2563" s="1">
        <v>39748</v>
      </c>
      <c r="B2563">
        <v>98.95</v>
      </c>
    </row>
    <row r="2564" spans="1:2" x14ac:dyDescent="0.35">
      <c r="A2564" s="1">
        <v>39749</v>
      </c>
      <c r="B2564">
        <v>98.95</v>
      </c>
    </row>
    <row r="2565" spans="1:2" x14ac:dyDescent="0.35">
      <c r="A2565" s="1">
        <v>39750</v>
      </c>
      <c r="B2565">
        <v>98.95</v>
      </c>
    </row>
    <row r="2566" spans="1:2" x14ac:dyDescent="0.35">
      <c r="A2566" s="1">
        <v>39751</v>
      </c>
      <c r="B2566">
        <v>98.95</v>
      </c>
    </row>
    <row r="2567" spans="1:2" x14ac:dyDescent="0.35">
      <c r="A2567" s="1">
        <v>39752</v>
      </c>
      <c r="B2567">
        <v>98.95</v>
      </c>
    </row>
    <row r="2568" spans="1:2" x14ac:dyDescent="0.35">
      <c r="A2568" s="1">
        <v>39755</v>
      </c>
      <c r="B2568">
        <v>98.95</v>
      </c>
    </row>
    <row r="2569" spans="1:2" x14ac:dyDescent="0.35">
      <c r="A2569" s="1">
        <v>39756</v>
      </c>
      <c r="B2569">
        <v>98.95</v>
      </c>
    </row>
    <row r="2570" spans="1:2" x14ac:dyDescent="0.35">
      <c r="A2570" s="1">
        <v>39757</v>
      </c>
      <c r="B2570">
        <v>98.95</v>
      </c>
    </row>
    <row r="2571" spans="1:2" x14ac:dyDescent="0.35">
      <c r="A2571" s="1">
        <v>39758</v>
      </c>
      <c r="B2571">
        <v>98.95</v>
      </c>
    </row>
    <row r="2572" spans="1:2" x14ac:dyDescent="0.35">
      <c r="A2572" s="1">
        <v>39759</v>
      </c>
      <c r="B2572">
        <v>98.95</v>
      </c>
    </row>
    <row r="2573" spans="1:2" x14ac:dyDescent="0.35">
      <c r="A2573" s="1">
        <v>39762</v>
      </c>
      <c r="B2573">
        <v>98.95</v>
      </c>
    </row>
    <row r="2574" spans="1:2" x14ac:dyDescent="0.35">
      <c r="A2574" s="1">
        <v>39763</v>
      </c>
      <c r="B2574">
        <v>98.95</v>
      </c>
    </row>
    <row r="2575" spans="1:2" x14ac:dyDescent="0.35">
      <c r="A2575" s="1">
        <v>39764</v>
      </c>
      <c r="B2575">
        <v>98.95</v>
      </c>
    </row>
    <row r="2576" spans="1:2" x14ac:dyDescent="0.35">
      <c r="A2576" s="1">
        <v>39765</v>
      </c>
      <c r="B2576">
        <v>98.95</v>
      </c>
    </row>
    <row r="2577" spans="1:2" x14ac:dyDescent="0.35">
      <c r="A2577" s="1">
        <v>39766</v>
      </c>
      <c r="B2577">
        <v>98.95</v>
      </c>
    </row>
    <row r="2578" spans="1:2" x14ac:dyDescent="0.35">
      <c r="A2578" s="1">
        <v>39769</v>
      </c>
      <c r="B2578">
        <v>98.95</v>
      </c>
    </row>
    <row r="2579" spans="1:2" x14ac:dyDescent="0.35">
      <c r="A2579" s="1">
        <v>39770</v>
      </c>
      <c r="B2579">
        <v>98.95</v>
      </c>
    </row>
    <row r="2580" spans="1:2" x14ac:dyDescent="0.35">
      <c r="A2580" s="1">
        <v>39771</v>
      </c>
      <c r="B2580">
        <v>98.95</v>
      </c>
    </row>
    <row r="2581" spans="1:2" x14ac:dyDescent="0.35">
      <c r="A2581" s="1">
        <v>39772</v>
      </c>
      <c r="B2581">
        <v>98.95</v>
      </c>
    </row>
    <row r="2582" spans="1:2" x14ac:dyDescent="0.35">
      <c r="A2582" s="1">
        <v>39773</v>
      </c>
      <c r="B2582">
        <v>98.95</v>
      </c>
    </row>
    <row r="2583" spans="1:2" x14ac:dyDescent="0.35">
      <c r="A2583" s="1">
        <v>39776</v>
      </c>
      <c r="B2583">
        <v>98.95</v>
      </c>
    </row>
    <row r="2584" spans="1:2" x14ac:dyDescent="0.35">
      <c r="A2584" s="1">
        <v>39777</v>
      </c>
      <c r="B2584">
        <v>98.95</v>
      </c>
    </row>
    <row r="2585" spans="1:2" x14ac:dyDescent="0.35">
      <c r="A2585" s="1">
        <v>39778</v>
      </c>
      <c r="B2585">
        <v>98.95</v>
      </c>
    </row>
    <row r="2586" spans="1:2" x14ac:dyDescent="0.35">
      <c r="A2586" s="1">
        <v>39779</v>
      </c>
      <c r="B2586">
        <v>98.95</v>
      </c>
    </row>
    <row r="2587" spans="1:2" x14ac:dyDescent="0.35">
      <c r="A2587" s="1">
        <v>39780</v>
      </c>
      <c r="B2587">
        <v>98.95</v>
      </c>
    </row>
    <row r="2588" spans="1:2" x14ac:dyDescent="0.35">
      <c r="A2588" s="1">
        <v>39783</v>
      </c>
      <c r="B2588">
        <v>98.95</v>
      </c>
    </row>
    <row r="2589" spans="1:2" x14ac:dyDescent="0.35">
      <c r="A2589" s="1">
        <v>39784</v>
      </c>
      <c r="B2589">
        <v>98.95</v>
      </c>
    </row>
    <row r="2590" spans="1:2" x14ac:dyDescent="0.35">
      <c r="A2590" s="1">
        <v>39785</v>
      </c>
      <c r="B2590">
        <v>98.95</v>
      </c>
    </row>
    <row r="2591" spans="1:2" x14ac:dyDescent="0.35">
      <c r="A2591" s="1">
        <v>39786</v>
      </c>
      <c r="B2591">
        <v>98.95</v>
      </c>
    </row>
    <row r="2592" spans="1:2" x14ac:dyDescent="0.35">
      <c r="A2592" s="1">
        <v>39787</v>
      </c>
      <c r="B2592">
        <v>98.95</v>
      </c>
    </row>
    <row r="2593" spans="1:2" x14ac:dyDescent="0.35">
      <c r="A2593" s="1">
        <v>39790</v>
      </c>
      <c r="B2593">
        <v>98.95</v>
      </c>
    </row>
    <row r="2594" spans="1:2" x14ac:dyDescent="0.35">
      <c r="A2594" s="1">
        <v>39791</v>
      </c>
      <c r="B2594">
        <v>98.95</v>
      </c>
    </row>
    <row r="2595" spans="1:2" x14ac:dyDescent="0.35">
      <c r="A2595" s="1">
        <v>39792</v>
      </c>
      <c r="B2595">
        <v>98.95</v>
      </c>
    </row>
    <row r="2596" spans="1:2" x14ac:dyDescent="0.35">
      <c r="A2596" s="1">
        <v>39793</v>
      </c>
      <c r="B2596">
        <v>98.95</v>
      </c>
    </row>
    <row r="2597" spans="1:2" x14ac:dyDescent="0.35">
      <c r="A2597" s="1">
        <v>39794</v>
      </c>
      <c r="B2597">
        <v>98.95</v>
      </c>
    </row>
    <row r="2598" spans="1:2" x14ac:dyDescent="0.35">
      <c r="A2598" s="1">
        <v>39797</v>
      </c>
      <c r="B2598">
        <v>99.95</v>
      </c>
    </row>
    <row r="2599" spans="1:2" x14ac:dyDescent="0.35">
      <c r="A2599" s="1">
        <v>39798</v>
      </c>
      <c r="B2599">
        <v>99.95</v>
      </c>
    </row>
    <row r="2600" spans="1:2" x14ac:dyDescent="0.35">
      <c r="A2600" s="1">
        <v>39799</v>
      </c>
      <c r="B2600">
        <v>99.95</v>
      </c>
    </row>
    <row r="2601" spans="1:2" x14ac:dyDescent="0.35">
      <c r="A2601" s="1">
        <v>39800</v>
      </c>
      <c r="B2601">
        <v>99.95</v>
      </c>
    </row>
    <row r="2602" spans="1:2" x14ac:dyDescent="0.35">
      <c r="A2602" s="1">
        <v>39801</v>
      </c>
      <c r="B2602">
        <v>99.95</v>
      </c>
    </row>
    <row r="2603" spans="1:2" x14ac:dyDescent="0.35">
      <c r="A2603" s="1">
        <v>39804</v>
      </c>
      <c r="B2603">
        <v>99.95</v>
      </c>
    </row>
    <row r="2604" spans="1:2" x14ac:dyDescent="0.35">
      <c r="A2604" s="1">
        <v>39805</v>
      </c>
      <c r="B2604">
        <v>99.95</v>
      </c>
    </row>
    <row r="2605" spans="1:2" x14ac:dyDescent="0.35">
      <c r="A2605" s="1">
        <v>39806</v>
      </c>
      <c r="B2605">
        <v>99.95</v>
      </c>
    </row>
    <row r="2606" spans="1:2" x14ac:dyDescent="0.35">
      <c r="A2606" s="1">
        <v>39807</v>
      </c>
      <c r="B2606">
        <v>99.95</v>
      </c>
    </row>
    <row r="2607" spans="1:2" x14ac:dyDescent="0.35">
      <c r="A2607" s="1">
        <v>39808</v>
      </c>
      <c r="B2607">
        <v>99.95</v>
      </c>
    </row>
    <row r="2608" spans="1:2" x14ac:dyDescent="0.35">
      <c r="A2608" s="1">
        <v>39811</v>
      </c>
      <c r="B2608">
        <v>99.95</v>
      </c>
    </row>
    <row r="2609" spans="1:2" x14ac:dyDescent="0.35">
      <c r="A2609" s="1">
        <v>39812</v>
      </c>
      <c r="B2609">
        <v>99.95</v>
      </c>
    </row>
    <row r="2610" spans="1:2" x14ac:dyDescent="0.35">
      <c r="A2610" s="1">
        <v>39813</v>
      </c>
      <c r="B2610">
        <v>99.95</v>
      </c>
    </row>
    <row r="2611" spans="1:2" x14ac:dyDescent="0.35">
      <c r="A2611" s="1">
        <v>39814</v>
      </c>
      <c r="B2611">
        <v>99.95</v>
      </c>
    </row>
    <row r="2612" spans="1:2" x14ac:dyDescent="0.35">
      <c r="A2612" s="1">
        <v>39815</v>
      </c>
      <c r="B2612">
        <v>99.95</v>
      </c>
    </row>
    <row r="2613" spans="1:2" x14ac:dyDescent="0.35">
      <c r="A2613" s="1">
        <v>39818</v>
      </c>
      <c r="B2613">
        <v>99.95</v>
      </c>
    </row>
    <row r="2614" spans="1:2" x14ac:dyDescent="0.35">
      <c r="A2614" s="1">
        <v>39819</v>
      </c>
      <c r="B2614">
        <v>99.95</v>
      </c>
    </row>
    <row r="2615" spans="1:2" x14ac:dyDescent="0.35">
      <c r="A2615" s="1">
        <v>39820</v>
      </c>
      <c r="B2615">
        <v>99.95</v>
      </c>
    </row>
    <row r="2616" spans="1:2" x14ac:dyDescent="0.35">
      <c r="A2616" s="1">
        <v>39821</v>
      </c>
      <c r="B2616">
        <v>99.95</v>
      </c>
    </row>
    <row r="2617" spans="1:2" x14ac:dyDescent="0.35">
      <c r="A2617" s="1">
        <v>39822</v>
      </c>
      <c r="B2617">
        <v>99.95</v>
      </c>
    </row>
    <row r="2618" spans="1:2" x14ac:dyDescent="0.35">
      <c r="A2618" s="1">
        <v>39825</v>
      </c>
      <c r="B2618">
        <v>99.95</v>
      </c>
    </row>
    <row r="2619" spans="1:2" x14ac:dyDescent="0.35">
      <c r="A2619" s="1">
        <v>39826</v>
      </c>
      <c r="B2619">
        <v>99.95</v>
      </c>
    </row>
    <row r="2620" spans="1:2" x14ac:dyDescent="0.35">
      <c r="A2620" s="1">
        <v>39827</v>
      </c>
      <c r="B2620">
        <v>99.95</v>
      </c>
    </row>
    <row r="2621" spans="1:2" x14ac:dyDescent="0.35">
      <c r="A2621" s="1">
        <v>39828</v>
      </c>
      <c r="B2621">
        <v>99.95</v>
      </c>
    </row>
    <row r="2622" spans="1:2" x14ac:dyDescent="0.35">
      <c r="A2622" s="1">
        <v>39829</v>
      </c>
      <c r="B2622">
        <v>99.95</v>
      </c>
    </row>
    <row r="2623" spans="1:2" x14ac:dyDescent="0.35">
      <c r="A2623" s="1">
        <v>39832</v>
      </c>
      <c r="B2623">
        <v>99.95</v>
      </c>
    </row>
    <row r="2624" spans="1:2" x14ac:dyDescent="0.35">
      <c r="A2624" s="1">
        <v>39833</v>
      </c>
      <c r="B2624">
        <v>99.95</v>
      </c>
    </row>
    <row r="2625" spans="1:2" x14ac:dyDescent="0.35">
      <c r="A2625" s="1">
        <v>39834</v>
      </c>
      <c r="B2625">
        <v>99.95</v>
      </c>
    </row>
    <row r="2626" spans="1:2" x14ac:dyDescent="0.35">
      <c r="A2626" s="1">
        <v>39835</v>
      </c>
      <c r="B2626">
        <v>99.95</v>
      </c>
    </row>
    <row r="2627" spans="1:2" x14ac:dyDescent="0.35">
      <c r="A2627" s="1">
        <v>39836</v>
      </c>
      <c r="B2627">
        <v>99.95</v>
      </c>
    </row>
    <row r="2628" spans="1:2" x14ac:dyDescent="0.35">
      <c r="A2628" s="1">
        <v>39839</v>
      </c>
      <c r="B2628">
        <v>99.95</v>
      </c>
    </row>
    <row r="2629" spans="1:2" x14ac:dyDescent="0.35">
      <c r="A2629" s="1">
        <v>39840</v>
      </c>
      <c r="B2629">
        <v>99.95</v>
      </c>
    </row>
    <row r="2630" spans="1:2" x14ac:dyDescent="0.35">
      <c r="A2630" s="1">
        <v>39841</v>
      </c>
      <c r="B2630">
        <v>99.95</v>
      </c>
    </row>
    <row r="2631" spans="1:2" x14ac:dyDescent="0.35">
      <c r="A2631" s="1">
        <v>39842</v>
      </c>
      <c r="B2631">
        <v>99.95</v>
      </c>
    </row>
    <row r="2632" spans="1:2" x14ac:dyDescent="0.35">
      <c r="A2632" s="1">
        <v>39843</v>
      </c>
      <c r="B2632">
        <v>99.95</v>
      </c>
    </row>
    <row r="2633" spans="1:2" x14ac:dyDescent="0.35">
      <c r="A2633" s="1">
        <v>39846</v>
      </c>
      <c r="B2633">
        <v>99.95</v>
      </c>
    </row>
    <row r="2634" spans="1:2" x14ac:dyDescent="0.35">
      <c r="A2634" s="1">
        <v>39847</v>
      </c>
      <c r="B2634">
        <v>99.95</v>
      </c>
    </row>
    <row r="2635" spans="1:2" x14ac:dyDescent="0.35">
      <c r="A2635" s="1">
        <v>39848</v>
      </c>
      <c r="B2635">
        <v>99.95</v>
      </c>
    </row>
    <row r="2636" spans="1:2" x14ac:dyDescent="0.35">
      <c r="A2636" s="1">
        <v>39849</v>
      </c>
      <c r="B2636">
        <v>99.95</v>
      </c>
    </row>
    <row r="2637" spans="1:2" x14ac:dyDescent="0.35">
      <c r="A2637" s="1">
        <v>39850</v>
      </c>
      <c r="B2637">
        <v>99.95</v>
      </c>
    </row>
    <row r="2638" spans="1:2" x14ac:dyDescent="0.35">
      <c r="A2638" s="1">
        <v>39853</v>
      </c>
      <c r="B2638">
        <v>99.95</v>
      </c>
    </row>
    <row r="2639" spans="1:2" x14ac:dyDescent="0.35">
      <c r="A2639" s="1">
        <v>39854</v>
      </c>
      <c r="B2639">
        <v>99.95</v>
      </c>
    </row>
    <row r="2640" spans="1:2" x14ac:dyDescent="0.35">
      <c r="A2640" s="1">
        <v>39855</v>
      </c>
      <c r="B2640">
        <v>99.95</v>
      </c>
    </row>
    <row r="2641" spans="1:2" x14ac:dyDescent="0.35">
      <c r="A2641" s="1">
        <v>39856</v>
      </c>
      <c r="B2641">
        <v>99.95</v>
      </c>
    </row>
    <row r="2642" spans="1:2" x14ac:dyDescent="0.35">
      <c r="A2642" s="1">
        <v>39857</v>
      </c>
      <c r="B2642">
        <v>99.95</v>
      </c>
    </row>
    <row r="2643" spans="1:2" x14ac:dyDescent="0.35">
      <c r="A2643" s="1">
        <v>39860</v>
      </c>
      <c r="B2643">
        <v>99.95</v>
      </c>
    </row>
    <row r="2644" spans="1:2" x14ac:dyDescent="0.35">
      <c r="A2644" s="1">
        <v>39861</v>
      </c>
      <c r="B2644">
        <v>99.95</v>
      </c>
    </row>
    <row r="2645" spans="1:2" x14ac:dyDescent="0.35">
      <c r="A2645" s="1">
        <v>39862</v>
      </c>
      <c r="B2645">
        <v>99.95</v>
      </c>
    </row>
    <row r="2646" spans="1:2" x14ac:dyDescent="0.35">
      <c r="A2646" s="1">
        <v>39863</v>
      </c>
      <c r="B2646">
        <v>99.95</v>
      </c>
    </row>
    <row r="2647" spans="1:2" x14ac:dyDescent="0.35">
      <c r="A2647" s="1">
        <v>39864</v>
      </c>
      <c r="B2647">
        <v>99.95</v>
      </c>
    </row>
    <row r="2648" spans="1:2" x14ac:dyDescent="0.35">
      <c r="A2648" s="1">
        <v>39867</v>
      </c>
      <c r="B2648">
        <v>99.95</v>
      </c>
    </row>
    <row r="2649" spans="1:2" x14ac:dyDescent="0.35">
      <c r="A2649" s="1">
        <v>39868</v>
      </c>
      <c r="B2649">
        <v>99.95</v>
      </c>
    </row>
    <row r="2650" spans="1:2" x14ac:dyDescent="0.35">
      <c r="A2650" s="1">
        <v>39869</v>
      </c>
      <c r="B2650">
        <v>99.95</v>
      </c>
    </row>
    <row r="2651" spans="1:2" x14ac:dyDescent="0.35">
      <c r="A2651" s="1">
        <v>39870</v>
      </c>
      <c r="B2651">
        <v>99.95</v>
      </c>
    </row>
    <row r="2652" spans="1:2" x14ac:dyDescent="0.35">
      <c r="A2652" s="1">
        <v>39871</v>
      </c>
      <c r="B2652">
        <v>99.95</v>
      </c>
    </row>
    <row r="2653" spans="1:2" x14ac:dyDescent="0.35">
      <c r="A2653" s="1">
        <v>39874</v>
      </c>
      <c r="B2653">
        <v>99.95</v>
      </c>
    </row>
    <row r="2654" spans="1:2" x14ac:dyDescent="0.35">
      <c r="A2654" s="1">
        <v>39875</v>
      </c>
      <c r="B2654">
        <v>99.95</v>
      </c>
    </row>
    <row r="2655" spans="1:2" x14ac:dyDescent="0.35">
      <c r="A2655" s="1">
        <v>39876</v>
      </c>
      <c r="B2655">
        <v>99.95</v>
      </c>
    </row>
    <row r="2656" spans="1:2" x14ac:dyDescent="0.35">
      <c r="A2656" s="1">
        <v>39877</v>
      </c>
      <c r="B2656">
        <v>99.95</v>
      </c>
    </row>
    <row r="2657" spans="1:2" x14ac:dyDescent="0.35">
      <c r="A2657" s="1">
        <v>39878</v>
      </c>
      <c r="B2657">
        <v>99.95</v>
      </c>
    </row>
    <row r="2658" spans="1:2" x14ac:dyDescent="0.35">
      <c r="A2658" s="1">
        <v>39881</v>
      </c>
      <c r="B2658">
        <v>99.95</v>
      </c>
    </row>
    <row r="2659" spans="1:2" x14ac:dyDescent="0.35">
      <c r="A2659" s="1">
        <v>39882</v>
      </c>
      <c r="B2659">
        <v>99.95</v>
      </c>
    </row>
    <row r="2660" spans="1:2" x14ac:dyDescent="0.35">
      <c r="A2660" s="1">
        <v>39883</v>
      </c>
      <c r="B2660">
        <v>99.95</v>
      </c>
    </row>
    <row r="2661" spans="1:2" x14ac:dyDescent="0.35">
      <c r="A2661" s="1">
        <v>39884</v>
      </c>
      <c r="B2661">
        <v>99.95</v>
      </c>
    </row>
    <row r="2662" spans="1:2" x14ac:dyDescent="0.35">
      <c r="A2662" s="1">
        <v>39885</v>
      </c>
      <c r="B2662">
        <v>99.95</v>
      </c>
    </row>
    <row r="2663" spans="1:2" x14ac:dyDescent="0.35">
      <c r="A2663" s="1">
        <v>39888</v>
      </c>
      <c r="B2663">
        <v>99.75</v>
      </c>
    </row>
    <row r="2664" spans="1:2" x14ac:dyDescent="0.35">
      <c r="A2664" s="1">
        <v>39889</v>
      </c>
      <c r="B2664">
        <v>99.75</v>
      </c>
    </row>
    <row r="2665" spans="1:2" x14ac:dyDescent="0.35">
      <c r="A2665" s="1">
        <v>39890</v>
      </c>
      <c r="B2665">
        <v>99.75</v>
      </c>
    </row>
    <row r="2666" spans="1:2" x14ac:dyDescent="0.35">
      <c r="A2666" s="1">
        <v>39891</v>
      </c>
      <c r="B2666">
        <v>99.75</v>
      </c>
    </row>
    <row r="2667" spans="1:2" x14ac:dyDescent="0.35">
      <c r="A2667" s="1">
        <v>39892</v>
      </c>
      <c r="B2667">
        <v>99.75</v>
      </c>
    </row>
    <row r="2668" spans="1:2" x14ac:dyDescent="0.35">
      <c r="A2668" s="1">
        <v>39895</v>
      </c>
      <c r="B2668">
        <v>99.75</v>
      </c>
    </row>
    <row r="2669" spans="1:2" x14ac:dyDescent="0.35">
      <c r="A2669" s="1">
        <v>39896</v>
      </c>
      <c r="B2669">
        <v>99.75</v>
      </c>
    </row>
    <row r="2670" spans="1:2" x14ac:dyDescent="0.35">
      <c r="A2670" s="1">
        <v>39897</v>
      </c>
      <c r="B2670">
        <v>99.75</v>
      </c>
    </row>
    <row r="2671" spans="1:2" x14ac:dyDescent="0.35">
      <c r="A2671" s="1">
        <v>39898</v>
      </c>
      <c r="B2671">
        <v>99.75</v>
      </c>
    </row>
    <row r="2672" spans="1:2" x14ac:dyDescent="0.35">
      <c r="A2672" s="1">
        <v>39899</v>
      </c>
      <c r="B2672">
        <v>99.75</v>
      </c>
    </row>
    <row r="2673" spans="1:2" x14ac:dyDescent="0.35">
      <c r="A2673" s="1">
        <v>39902</v>
      </c>
      <c r="B2673">
        <v>99.75</v>
      </c>
    </row>
    <row r="2674" spans="1:2" x14ac:dyDescent="0.35">
      <c r="A2674" s="1">
        <v>39903</v>
      </c>
      <c r="B2674">
        <v>99.75</v>
      </c>
    </row>
    <row r="2675" spans="1:2" x14ac:dyDescent="0.35">
      <c r="A2675" s="1">
        <v>39904</v>
      </c>
      <c r="B2675">
        <v>99.75</v>
      </c>
    </row>
    <row r="2676" spans="1:2" x14ac:dyDescent="0.35">
      <c r="A2676" s="1">
        <v>39905</v>
      </c>
      <c r="B2676">
        <v>99.75</v>
      </c>
    </row>
    <row r="2677" spans="1:2" x14ac:dyDescent="0.35">
      <c r="A2677" s="1">
        <v>39906</v>
      </c>
      <c r="B2677">
        <v>99.75</v>
      </c>
    </row>
    <row r="2678" spans="1:2" x14ac:dyDescent="0.35">
      <c r="A2678" s="1">
        <v>39909</v>
      </c>
      <c r="B2678">
        <v>99.75</v>
      </c>
    </row>
    <row r="2679" spans="1:2" x14ac:dyDescent="0.35">
      <c r="A2679" s="1">
        <v>39910</v>
      </c>
      <c r="B2679">
        <v>99.75</v>
      </c>
    </row>
    <row r="2680" spans="1:2" x14ac:dyDescent="0.35">
      <c r="A2680" s="1">
        <v>39911</v>
      </c>
      <c r="B2680">
        <v>99.75</v>
      </c>
    </row>
    <row r="2681" spans="1:2" x14ac:dyDescent="0.35">
      <c r="A2681" s="1">
        <v>39912</v>
      </c>
      <c r="B2681">
        <v>99.75</v>
      </c>
    </row>
    <row r="2682" spans="1:2" x14ac:dyDescent="0.35">
      <c r="A2682" s="1">
        <v>39913</v>
      </c>
      <c r="B2682">
        <v>99.75</v>
      </c>
    </row>
    <row r="2683" spans="1:2" x14ac:dyDescent="0.35">
      <c r="A2683" s="1">
        <v>39916</v>
      </c>
      <c r="B2683">
        <v>99.75</v>
      </c>
    </row>
    <row r="2684" spans="1:2" x14ac:dyDescent="0.35">
      <c r="A2684" s="1">
        <v>39917</v>
      </c>
      <c r="B2684">
        <v>99.75</v>
      </c>
    </row>
    <row r="2685" spans="1:2" x14ac:dyDescent="0.35">
      <c r="A2685" s="1">
        <v>39918</v>
      </c>
      <c r="B2685">
        <v>99.75</v>
      </c>
    </row>
    <row r="2686" spans="1:2" x14ac:dyDescent="0.35">
      <c r="A2686" s="1">
        <v>39919</v>
      </c>
      <c r="B2686">
        <v>99.75</v>
      </c>
    </row>
    <row r="2687" spans="1:2" x14ac:dyDescent="0.35">
      <c r="A2687" s="1">
        <v>39920</v>
      </c>
      <c r="B2687">
        <v>99.75</v>
      </c>
    </row>
    <row r="2688" spans="1:2" x14ac:dyDescent="0.35">
      <c r="A2688" s="1">
        <v>39923</v>
      </c>
      <c r="B2688">
        <v>99.75</v>
      </c>
    </row>
    <row r="2689" spans="1:2" x14ac:dyDescent="0.35">
      <c r="A2689" s="1">
        <v>39924</v>
      </c>
      <c r="B2689">
        <v>99.75</v>
      </c>
    </row>
    <row r="2690" spans="1:2" x14ac:dyDescent="0.35">
      <c r="A2690" s="1">
        <v>39925</v>
      </c>
      <c r="B2690">
        <v>99.75</v>
      </c>
    </row>
    <row r="2691" spans="1:2" x14ac:dyDescent="0.35">
      <c r="A2691" s="1">
        <v>39926</v>
      </c>
      <c r="B2691">
        <v>99.75</v>
      </c>
    </row>
    <row r="2692" spans="1:2" x14ac:dyDescent="0.35">
      <c r="A2692" s="1">
        <v>39927</v>
      </c>
      <c r="B2692">
        <v>99.75</v>
      </c>
    </row>
    <row r="2693" spans="1:2" x14ac:dyDescent="0.35">
      <c r="A2693" s="1">
        <v>39930</v>
      </c>
      <c r="B2693">
        <v>99.75</v>
      </c>
    </row>
    <row r="2694" spans="1:2" x14ac:dyDescent="0.35">
      <c r="A2694" s="1">
        <v>39931</v>
      </c>
      <c r="B2694">
        <v>99.75</v>
      </c>
    </row>
    <row r="2695" spans="1:2" x14ac:dyDescent="0.35">
      <c r="A2695" s="1">
        <v>39932</v>
      </c>
      <c r="B2695">
        <v>99.75</v>
      </c>
    </row>
    <row r="2696" spans="1:2" x14ac:dyDescent="0.35">
      <c r="A2696" s="1">
        <v>39933</v>
      </c>
      <c r="B2696">
        <v>99.75</v>
      </c>
    </row>
    <row r="2697" spans="1:2" x14ac:dyDescent="0.35">
      <c r="A2697" s="1">
        <v>39934</v>
      </c>
      <c r="B2697">
        <v>99.75</v>
      </c>
    </row>
    <row r="2698" spans="1:2" x14ac:dyDescent="0.35">
      <c r="A2698" s="1">
        <v>39937</v>
      </c>
      <c r="B2698">
        <v>99.75</v>
      </c>
    </row>
    <row r="2699" spans="1:2" x14ac:dyDescent="0.35">
      <c r="A2699" s="1">
        <v>39938</v>
      </c>
      <c r="B2699">
        <v>99.75</v>
      </c>
    </row>
    <row r="2700" spans="1:2" x14ac:dyDescent="0.35">
      <c r="A2700" s="1">
        <v>39939</v>
      </c>
      <c r="B2700">
        <v>99.75</v>
      </c>
    </row>
    <row r="2701" spans="1:2" x14ac:dyDescent="0.35">
      <c r="A2701" s="1">
        <v>39940</v>
      </c>
      <c r="B2701">
        <v>99.75</v>
      </c>
    </row>
    <row r="2702" spans="1:2" x14ac:dyDescent="0.35">
      <c r="A2702" s="1">
        <v>39941</v>
      </c>
      <c r="B2702">
        <v>99.75</v>
      </c>
    </row>
    <row r="2703" spans="1:2" x14ac:dyDescent="0.35">
      <c r="A2703" s="1">
        <v>39944</v>
      </c>
      <c r="B2703">
        <v>99.75</v>
      </c>
    </row>
    <row r="2704" spans="1:2" x14ac:dyDescent="0.35">
      <c r="A2704" s="1">
        <v>39945</v>
      </c>
      <c r="B2704">
        <v>99.75</v>
      </c>
    </row>
    <row r="2705" spans="1:2" x14ac:dyDescent="0.35">
      <c r="A2705" s="1">
        <v>39946</v>
      </c>
      <c r="B2705">
        <v>99.75</v>
      </c>
    </row>
    <row r="2706" spans="1:2" x14ac:dyDescent="0.35">
      <c r="A2706" s="1">
        <v>39947</v>
      </c>
      <c r="B2706">
        <v>99.75</v>
      </c>
    </row>
    <row r="2707" spans="1:2" x14ac:dyDescent="0.35">
      <c r="A2707" s="1">
        <v>39948</v>
      </c>
      <c r="B2707">
        <v>99.75</v>
      </c>
    </row>
    <row r="2708" spans="1:2" x14ac:dyDescent="0.35">
      <c r="A2708" s="1">
        <v>39951</v>
      </c>
      <c r="B2708">
        <v>99.75</v>
      </c>
    </row>
    <row r="2709" spans="1:2" x14ac:dyDescent="0.35">
      <c r="A2709" s="1">
        <v>39952</v>
      </c>
      <c r="B2709">
        <v>99.75</v>
      </c>
    </row>
    <row r="2710" spans="1:2" x14ac:dyDescent="0.35">
      <c r="A2710" s="1">
        <v>39953</v>
      </c>
      <c r="B2710">
        <v>99.75</v>
      </c>
    </row>
    <row r="2711" spans="1:2" x14ac:dyDescent="0.35">
      <c r="A2711" s="1">
        <v>39954</v>
      </c>
      <c r="B2711">
        <v>99.75</v>
      </c>
    </row>
    <row r="2712" spans="1:2" x14ac:dyDescent="0.35">
      <c r="A2712" s="1">
        <v>39955</v>
      </c>
      <c r="B2712">
        <v>99.75</v>
      </c>
    </row>
    <row r="2713" spans="1:2" x14ac:dyDescent="0.35">
      <c r="A2713" s="1">
        <v>39958</v>
      </c>
      <c r="B2713">
        <v>99.75</v>
      </c>
    </row>
    <row r="2714" spans="1:2" x14ac:dyDescent="0.35">
      <c r="A2714" s="1">
        <v>39959</v>
      </c>
      <c r="B2714">
        <v>99.75</v>
      </c>
    </row>
    <row r="2715" spans="1:2" x14ac:dyDescent="0.35">
      <c r="A2715" s="1">
        <v>39960</v>
      </c>
      <c r="B2715">
        <v>99.75</v>
      </c>
    </row>
    <row r="2716" spans="1:2" x14ac:dyDescent="0.35">
      <c r="A2716" s="1">
        <v>39961</v>
      </c>
      <c r="B2716">
        <v>99.75</v>
      </c>
    </row>
    <row r="2717" spans="1:2" x14ac:dyDescent="0.35">
      <c r="A2717" s="1">
        <v>39962</v>
      </c>
      <c r="B2717">
        <v>99.75</v>
      </c>
    </row>
    <row r="2718" spans="1:2" x14ac:dyDescent="0.35">
      <c r="A2718" s="1">
        <v>39965</v>
      </c>
      <c r="B2718">
        <v>99.75</v>
      </c>
    </row>
    <row r="2719" spans="1:2" x14ac:dyDescent="0.35">
      <c r="A2719" s="1">
        <v>39966</v>
      </c>
      <c r="B2719">
        <v>99.75</v>
      </c>
    </row>
    <row r="2720" spans="1:2" x14ac:dyDescent="0.35">
      <c r="A2720" s="1">
        <v>39967</v>
      </c>
      <c r="B2720">
        <v>99.75</v>
      </c>
    </row>
    <row r="2721" spans="1:2" x14ac:dyDescent="0.35">
      <c r="A2721" s="1">
        <v>39968</v>
      </c>
      <c r="B2721">
        <v>99.75</v>
      </c>
    </row>
    <row r="2722" spans="1:2" x14ac:dyDescent="0.35">
      <c r="A2722" s="1">
        <v>39969</v>
      </c>
      <c r="B2722">
        <v>99.75</v>
      </c>
    </row>
    <row r="2723" spans="1:2" x14ac:dyDescent="0.35">
      <c r="A2723" s="1">
        <v>39972</v>
      </c>
      <c r="B2723">
        <v>99.75</v>
      </c>
    </row>
    <row r="2724" spans="1:2" x14ac:dyDescent="0.35">
      <c r="A2724" s="1">
        <v>39973</v>
      </c>
      <c r="B2724">
        <v>99.75</v>
      </c>
    </row>
    <row r="2725" spans="1:2" x14ac:dyDescent="0.35">
      <c r="A2725" s="1">
        <v>39974</v>
      </c>
      <c r="B2725">
        <v>99.75</v>
      </c>
    </row>
    <row r="2726" spans="1:2" x14ac:dyDescent="0.35">
      <c r="A2726" s="1">
        <v>39975</v>
      </c>
      <c r="B2726">
        <v>99.75</v>
      </c>
    </row>
    <row r="2727" spans="1:2" x14ac:dyDescent="0.35">
      <c r="A2727" s="1">
        <v>39976</v>
      </c>
      <c r="B2727">
        <v>99.75</v>
      </c>
    </row>
    <row r="2728" spans="1:2" x14ac:dyDescent="0.35">
      <c r="A2728" s="1">
        <v>39979</v>
      </c>
      <c r="B2728">
        <v>99.84</v>
      </c>
    </row>
    <row r="2729" spans="1:2" x14ac:dyDescent="0.35">
      <c r="A2729" s="1">
        <v>39980</v>
      </c>
      <c r="B2729">
        <v>99.84</v>
      </c>
    </row>
    <row r="2730" spans="1:2" x14ac:dyDescent="0.35">
      <c r="A2730" s="1">
        <v>39981</v>
      </c>
      <c r="B2730">
        <v>99.84</v>
      </c>
    </row>
    <row r="2731" spans="1:2" x14ac:dyDescent="0.35">
      <c r="A2731" s="1">
        <v>39982</v>
      </c>
      <c r="B2731">
        <v>99.84</v>
      </c>
    </row>
    <row r="2732" spans="1:2" x14ac:dyDescent="0.35">
      <c r="A2732" s="1">
        <v>39983</v>
      </c>
      <c r="B2732">
        <v>99.84</v>
      </c>
    </row>
    <row r="2733" spans="1:2" x14ac:dyDescent="0.35">
      <c r="A2733" s="1">
        <v>39986</v>
      </c>
      <c r="B2733">
        <v>99.84</v>
      </c>
    </row>
    <row r="2734" spans="1:2" x14ac:dyDescent="0.35">
      <c r="A2734" s="1">
        <v>39987</v>
      </c>
      <c r="B2734">
        <v>99.84</v>
      </c>
    </row>
    <row r="2735" spans="1:2" x14ac:dyDescent="0.35">
      <c r="A2735" s="1">
        <v>39988</v>
      </c>
      <c r="B2735">
        <v>99.84</v>
      </c>
    </row>
    <row r="2736" spans="1:2" x14ac:dyDescent="0.35">
      <c r="A2736" s="1">
        <v>39989</v>
      </c>
      <c r="B2736">
        <v>99.84</v>
      </c>
    </row>
    <row r="2737" spans="1:2" x14ac:dyDescent="0.35">
      <c r="A2737" s="1">
        <v>39990</v>
      </c>
      <c r="B2737">
        <v>99.84</v>
      </c>
    </row>
    <row r="2738" spans="1:2" x14ac:dyDescent="0.35">
      <c r="A2738" s="1">
        <v>39993</v>
      </c>
      <c r="B2738">
        <v>99.84</v>
      </c>
    </row>
    <row r="2739" spans="1:2" x14ac:dyDescent="0.35">
      <c r="A2739" s="1">
        <v>39994</v>
      </c>
      <c r="B2739">
        <v>99.84</v>
      </c>
    </row>
    <row r="2740" spans="1:2" x14ac:dyDescent="0.35">
      <c r="A2740" s="1">
        <v>39995</v>
      </c>
      <c r="B2740">
        <v>99.84</v>
      </c>
    </row>
    <row r="2741" spans="1:2" x14ac:dyDescent="0.35">
      <c r="A2741" s="1">
        <v>39996</v>
      </c>
      <c r="B2741">
        <v>99.56</v>
      </c>
    </row>
    <row r="2742" spans="1:2" x14ac:dyDescent="0.35">
      <c r="A2742" s="1">
        <v>39997</v>
      </c>
      <c r="B2742">
        <v>99.56</v>
      </c>
    </row>
    <row r="2743" spans="1:2" x14ac:dyDescent="0.35">
      <c r="A2743" s="1">
        <v>40000</v>
      </c>
      <c r="B2743">
        <v>99.56</v>
      </c>
    </row>
    <row r="2744" spans="1:2" x14ac:dyDescent="0.35">
      <c r="A2744" s="1">
        <v>40001</v>
      </c>
      <c r="B2744">
        <v>99.56</v>
      </c>
    </row>
    <row r="2745" spans="1:2" x14ac:dyDescent="0.35">
      <c r="A2745" s="1">
        <v>40002</v>
      </c>
      <c r="B2745">
        <v>99.56</v>
      </c>
    </row>
    <row r="2746" spans="1:2" x14ac:dyDescent="0.35">
      <c r="A2746" s="1">
        <v>40003</v>
      </c>
      <c r="B2746">
        <v>99.56</v>
      </c>
    </row>
    <row r="2747" spans="1:2" x14ac:dyDescent="0.35">
      <c r="A2747" s="1">
        <v>40004</v>
      </c>
      <c r="B2747">
        <v>99.56</v>
      </c>
    </row>
    <row r="2748" spans="1:2" x14ac:dyDescent="0.35">
      <c r="A2748" s="1">
        <v>40007</v>
      </c>
      <c r="B2748">
        <v>99.56</v>
      </c>
    </row>
    <row r="2749" spans="1:2" x14ac:dyDescent="0.35">
      <c r="A2749" s="1">
        <v>40008</v>
      </c>
      <c r="B2749">
        <v>99.56</v>
      </c>
    </row>
    <row r="2750" spans="1:2" x14ac:dyDescent="0.35">
      <c r="A2750" s="1">
        <v>40009</v>
      </c>
      <c r="B2750">
        <v>99.56</v>
      </c>
    </row>
    <row r="2751" spans="1:2" x14ac:dyDescent="0.35">
      <c r="A2751" s="1">
        <v>40010</v>
      </c>
      <c r="B2751">
        <v>99.56</v>
      </c>
    </row>
    <row r="2752" spans="1:2" x14ac:dyDescent="0.35">
      <c r="A2752" s="1">
        <v>40011</v>
      </c>
      <c r="B2752">
        <v>99.56</v>
      </c>
    </row>
    <row r="2753" spans="1:2" x14ac:dyDescent="0.35">
      <c r="A2753" s="1">
        <v>40014</v>
      </c>
      <c r="B2753">
        <v>99.56</v>
      </c>
    </row>
    <row r="2754" spans="1:2" x14ac:dyDescent="0.35">
      <c r="A2754" s="1">
        <v>40015</v>
      </c>
      <c r="B2754">
        <v>99.56</v>
      </c>
    </row>
    <row r="2755" spans="1:2" x14ac:dyDescent="0.35">
      <c r="A2755" s="1">
        <v>40016</v>
      </c>
      <c r="B2755">
        <v>99.56</v>
      </c>
    </row>
    <row r="2756" spans="1:2" x14ac:dyDescent="0.35">
      <c r="A2756" s="1">
        <v>40017</v>
      </c>
      <c r="B2756">
        <v>99.56</v>
      </c>
    </row>
    <row r="2757" spans="1:2" x14ac:dyDescent="0.35">
      <c r="A2757" s="1">
        <v>40018</v>
      </c>
      <c r="B2757">
        <v>99.56</v>
      </c>
    </row>
    <row r="2758" spans="1:2" x14ac:dyDescent="0.35">
      <c r="A2758" s="1">
        <v>40021</v>
      </c>
      <c r="B2758">
        <v>99.56</v>
      </c>
    </row>
    <row r="2759" spans="1:2" x14ac:dyDescent="0.35">
      <c r="A2759" s="1">
        <v>40022</v>
      </c>
      <c r="B2759">
        <v>99.56</v>
      </c>
    </row>
    <row r="2760" spans="1:2" x14ac:dyDescent="0.35">
      <c r="A2760" s="1">
        <v>40023</v>
      </c>
      <c r="B2760">
        <v>99.56</v>
      </c>
    </row>
    <row r="2761" spans="1:2" x14ac:dyDescent="0.35">
      <c r="A2761" s="1">
        <v>40024</v>
      </c>
      <c r="B2761">
        <v>99.56</v>
      </c>
    </row>
    <row r="2762" spans="1:2" x14ac:dyDescent="0.35">
      <c r="A2762" s="1">
        <v>40025</v>
      </c>
      <c r="B2762">
        <v>99.56</v>
      </c>
    </row>
    <row r="2763" spans="1:2" x14ac:dyDescent="0.35">
      <c r="A2763" s="1">
        <v>40028</v>
      </c>
      <c r="B2763">
        <v>99.56</v>
      </c>
    </row>
    <row r="2764" spans="1:2" x14ac:dyDescent="0.35">
      <c r="A2764" s="1">
        <v>40029</v>
      </c>
      <c r="B2764">
        <v>99.56</v>
      </c>
    </row>
    <row r="2765" spans="1:2" x14ac:dyDescent="0.35">
      <c r="A2765" s="1">
        <v>40030</v>
      </c>
      <c r="B2765">
        <v>99.56</v>
      </c>
    </row>
    <row r="2766" spans="1:2" x14ac:dyDescent="0.35">
      <c r="A2766" s="1">
        <v>40031</v>
      </c>
      <c r="B2766">
        <v>99.56</v>
      </c>
    </row>
    <row r="2767" spans="1:2" x14ac:dyDescent="0.35">
      <c r="A2767" s="1">
        <v>40032</v>
      </c>
      <c r="B2767">
        <v>99.56</v>
      </c>
    </row>
    <row r="2768" spans="1:2" x14ac:dyDescent="0.35">
      <c r="A2768" s="1">
        <v>40035</v>
      </c>
      <c r="B2768">
        <v>99.56</v>
      </c>
    </row>
    <row r="2769" spans="1:2" x14ac:dyDescent="0.35">
      <c r="A2769" s="1">
        <v>40036</v>
      </c>
      <c r="B2769">
        <v>99.56</v>
      </c>
    </row>
    <row r="2770" spans="1:2" x14ac:dyDescent="0.35">
      <c r="A2770" s="1">
        <v>40037</v>
      </c>
      <c r="B2770">
        <v>99.56</v>
      </c>
    </row>
    <row r="2771" spans="1:2" x14ac:dyDescent="0.35">
      <c r="A2771" s="1">
        <v>40038</v>
      </c>
      <c r="B2771">
        <v>99.56</v>
      </c>
    </row>
    <row r="2772" spans="1:2" x14ac:dyDescent="0.35">
      <c r="A2772" s="1">
        <v>40039</v>
      </c>
      <c r="B2772">
        <v>99.56</v>
      </c>
    </row>
    <row r="2773" spans="1:2" x14ac:dyDescent="0.35">
      <c r="A2773" s="1">
        <v>40042</v>
      </c>
      <c r="B2773">
        <v>99.56</v>
      </c>
    </row>
    <row r="2774" spans="1:2" x14ac:dyDescent="0.35">
      <c r="A2774" s="1">
        <v>40043</v>
      </c>
      <c r="B2774">
        <v>99.56</v>
      </c>
    </row>
    <row r="2775" spans="1:2" x14ac:dyDescent="0.35">
      <c r="A2775" s="1">
        <v>40044</v>
      </c>
      <c r="B2775">
        <v>99.56</v>
      </c>
    </row>
    <row r="2776" spans="1:2" x14ac:dyDescent="0.35">
      <c r="A2776" s="1">
        <v>40045</v>
      </c>
      <c r="B2776">
        <v>99.56</v>
      </c>
    </row>
    <row r="2777" spans="1:2" x14ac:dyDescent="0.35">
      <c r="A2777" s="1">
        <v>40046</v>
      </c>
      <c r="B2777">
        <v>99.56</v>
      </c>
    </row>
    <row r="2778" spans="1:2" x14ac:dyDescent="0.35">
      <c r="A2778" s="1">
        <v>40049</v>
      </c>
      <c r="B2778">
        <v>99.56</v>
      </c>
    </row>
    <row r="2779" spans="1:2" x14ac:dyDescent="0.35">
      <c r="A2779" s="1">
        <v>40050</v>
      </c>
      <c r="B2779">
        <v>99.56</v>
      </c>
    </row>
    <row r="2780" spans="1:2" x14ac:dyDescent="0.35">
      <c r="A2780" s="1">
        <v>40051</v>
      </c>
      <c r="B2780">
        <v>99.56</v>
      </c>
    </row>
    <row r="2781" spans="1:2" x14ac:dyDescent="0.35">
      <c r="A2781" s="1">
        <v>40052</v>
      </c>
      <c r="B2781">
        <v>99.56</v>
      </c>
    </row>
    <row r="2782" spans="1:2" x14ac:dyDescent="0.35">
      <c r="A2782" s="1">
        <v>40053</v>
      </c>
      <c r="B2782">
        <v>99.56</v>
      </c>
    </row>
    <row r="2783" spans="1:2" x14ac:dyDescent="0.35">
      <c r="A2783" s="1">
        <v>40056</v>
      </c>
      <c r="B2783">
        <v>99.56</v>
      </c>
    </row>
    <row r="2784" spans="1:2" x14ac:dyDescent="0.35">
      <c r="A2784" s="1">
        <v>40057</v>
      </c>
      <c r="B2784">
        <v>99.56</v>
      </c>
    </row>
    <row r="2785" spans="1:2" x14ac:dyDescent="0.35">
      <c r="A2785" s="1">
        <v>40058</v>
      </c>
      <c r="B2785">
        <v>99.56</v>
      </c>
    </row>
    <row r="2786" spans="1:2" x14ac:dyDescent="0.35">
      <c r="A2786" s="1">
        <v>40059</v>
      </c>
      <c r="B2786">
        <v>99.56</v>
      </c>
    </row>
    <row r="2787" spans="1:2" x14ac:dyDescent="0.35">
      <c r="A2787" s="1">
        <v>40060</v>
      </c>
      <c r="B2787">
        <v>99.56</v>
      </c>
    </row>
    <row r="2788" spans="1:2" x14ac:dyDescent="0.35">
      <c r="A2788" s="1">
        <v>40063</v>
      </c>
      <c r="B2788">
        <v>99.56</v>
      </c>
    </row>
    <row r="2789" spans="1:2" x14ac:dyDescent="0.35">
      <c r="A2789" s="1">
        <v>40064</v>
      </c>
      <c r="B2789">
        <v>99.56</v>
      </c>
    </row>
    <row r="2790" spans="1:2" x14ac:dyDescent="0.35">
      <c r="A2790" s="1">
        <v>40065</v>
      </c>
      <c r="B2790">
        <v>99.56</v>
      </c>
    </row>
    <row r="2791" spans="1:2" x14ac:dyDescent="0.35">
      <c r="A2791" s="1">
        <v>40066</v>
      </c>
      <c r="B2791">
        <v>99.56</v>
      </c>
    </row>
    <row r="2792" spans="1:2" x14ac:dyDescent="0.35">
      <c r="A2792" s="1">
        <v>40067</v>
      </c>
      <c r="B2792">
        <v>99.56</v>
      </c>
    </row>
    <row r="2793" spans="1:2" x14ac:dyDescent="0.35">
      <c r="A2793" s="1">
        <v>40070</v>
      </c>
      <c r="B2793">
        <v>99.86</v>
      </c>
    </row>
    <row r="2794" spans="1:2" x14ac:dyDescent="0.35">
      <c r="A2794" s="1">
        <v>40071</v>
      </c>
      <c r="B2794">
        <v>99.47</v>
      </c>
    </row>
    <row r="2795" spans="1:2" x14ac:dyDescent="0.35">
      <c r="A2795" s="1">
        <v>40072</v>
      </c>
      <c r="B2795">
        <v>99.47</v>
      </c>
    </row>
    <row r="2796" spans="1:2" x14ac:dyDescent="0.35">
      <c r="A2796" s="1">
        <v>40073</v>
      </c>
      <c r="B2796">
        <v>99.47</v>
      </c>
    </row>
    <row r="2797" spans="1:2" x14ac:dyDescent="0.35">
      <c r="A2797" s="1">
        <v>40074</v>
      </c>
      <c r="B2797">
        <v>99.47</v>
      </c>
    </row>
    <row r="2798" spans="1:2" x14ac:dyDescent="0.35">
      <c r="A2798" s="1">
        <v>40077</v>
      </c>
      <c r="B2798">
        <v>99.47</v>
      </c>
    </row>
    <row r="2799" spans="1:2" x14ac:dyDescent="0.35">
      <c r="A2799" s="1">
        <v>40078</v>
      </c>
      <c r="B2799">
        <v>99.47</v>
      </c>
    </row>
    <row r="2800" spans="1:2" x14ac:dyDescent="0.35">
      <c r="A2800" s="1">
        <v>40079</v>
      </c>
      <c r="B2800">
        <v>99.47</v>
      </c>
    </row>
    <row r="2801" spans="1:2" x14ac:dyDescent="0.35">
      <c r="A2801" s="1">
        <v>40080</v>
      </c>
      <c r="B2801">
        <v>99.47</v>
      </c>
    </row>
    <row r="2802" spans="1:2" x14ac:dyDescent="0.35">
      <c r="A2802" s="1">
        <v>40081</v>
      </c>
      <c r="B2802">
        <v>99.47</v>
      </c>
    </row>
    <row r="2803" spans="1:2" x14ac:dyDescent="0.35">
      <c r="A2803" s="1">
        <v>40084</v>
      </c>
      <c r="B2803">
        <v>99.47</v>
      </c>
    </row>
    <row r="2804" spans="1:2" x14ac:dyDescent="0.35">
      <c r="A2804" s="1">
        <v>40085</v>
      </c>
      <c r="B2804">
        <v>99.47</v>
      </c>
    </row>
    <row r="2805" spans="1:2" x14ac:dyDescent="0.35">
      <c r="A2805" s="1">
        <v>40086</v>
      </c>
      <c r="B2805">
        <v>99.47</v>
      </c>
    </row>
    <row r="2806" spans="1:2" x14ac:dyDescent="0.35">
      <c r="A2806" s="1">
        <v>40087</v>
      </c>
      <c r="B2806">
        <v>99.47</v>
      </c>
    </row>
    <row r="2807" spans="1:2" x14ac:dyDescent="0.35">
      <c r="A2807" s="1">
        <v>40088</v>
      </c>
      <c r="B2807">
        <v>99.47</v>
      </c>
    </row>
    <row r="2808" spans="1:2" x14ac:dyDescent="0.35">
      <c r="A2808" s="1">
        <v>40091</v>
      </c>
      <c r="B2808">
        <v>99.47</v>
      </c>
    </row>
    <row r="2809" spans="1:2" x14ac:dyDescent="0.35">
      <c r="A2809" s="1">
        <v>40092</v>
      </c>
      <c r="B2809">
        <v>99.47</v>
      </c>
    </row>
    <row r="2810" spans="1:2" x14ac:dyDescent="0.35">
      <c r="A2810" s="1">
        <v>40093</v>
      </c>
      <c r="B2810">
        <v>99.47</v>
      </c>
    </row>
    <row r="2811" spans="1:2" x14ac:dyDescent="0.35">
      <c r="A2811" s="1">
        <v>40094</v>
      </c>
      <c r="B2811">
        <v>99.47</v>
      </c>
    </row>
    <row r="2812" spans="1:2" x14ac:dyDescent="0.35">
      <c r="A2812" s="1">
        <v>40095</v>
      </c>
      <c r="B2812">
        <v>99.47</v>
      </c>
    </row>
    <row r="2813" spans="1:2" x14ac:dyDescent="0.35">
      <c r="A2813" s="1">
        <v>40098</v>
      </c>
      <c r="B2813">
        <v>99.47</v>
      </c>
    </row>
    <row r="2814" spans="1:2" x14ac:dyDescent="0.35">
      <c r="A2814" s="1">
        <v>40099</v>
      </c>
      <c r="B2814">
        <v>99.47</v>
      </c>
    </row>
    <row r="2815" spans="1:2" x14ac:dyDescent="0.35">
      <c r="A2815" s="1">
        <v>40100</v>
      </c>
      <c r="B2815">
        <v>99.47</v>
      </c>
    </row>
    <row r="2816" spans="1:2" x14ac:dyDescent="0.35">
      <c r="A2816" s="1">
        <v>40101</v>
      </c>
      <c r="B2816">
        <v>99.47</v>
      </c>
    </row>
    <row r="2817" spans="1:2" x14ac:dyDescent="0.35">
      <c r="A2817" s="1">
        <v>40102</v>
      </c>
      <c r="B2817">
        <v>99.47</v>
      </c>
    </row>
    <row r="2818" spans="1:2" x14ac:dyDescent="0.35">
      <c r="A2818" s="1">
        <v>40105</v>
      </c>
      <c r="B2818">
        <v>99.47</v>
      </c>
    </row>
    <row r="2819" spans="1:2" x14ac:dyDescent="0.35">
      <c r="A2819" s="1">
        <v>40106</v>
      </c>
      <c r="B2819">
        <v>99.47</v>
      </c>
    </row>
    <row r="2820" spans="1:2" x14ac:dyDescent="0.35">
      <c r="A2820" s="1">
        <v>40107</v>
      </c>
      <c r="B2820">
        <v>99.47</v>
      </c>
    </row>
    <row r="2821" spans="1:2" x14ac:dyDescent="0.35">
      <c r="A2821" s="1">
        <v>40108</v>
      </c>
      <c r="B2821">
        <v>99.47</v>
      </c>
    </row>
    <row r="2822" spans="1:2" x14ac:dyDescent="0.35">
      <c r="A2822" s="1">
        <v>40109</v>
      </c>
      <c r="B2822">
        <v>99.47</v>
      </c>
    </row>
    <row r="2823" spans="1:2" x14ac:dyDescent="0.35">
      <c r="A2823" s="1">
        <v>40112</v>
      </c>
      <c r="B2823">
        <v>99.47</v>
      </c>
    </row>
    <row r="2824" spans="1:2" x14ac:dyDescent="0.35">
      <c r="A2824" s="1">
        <v>40113</v>
      </c>
      <c r="B2824">
        <v>99.47</v>
      </c>
    </row>
    <row r="2825" spans="1:2" x14ac:dyDescent="0.35">
      <c r="A2825" s="1">
        <v>40114</v>
      </c>
      <c r="B2825">
        <v>99.47</v>
      </c>
    </row>
    <row r="2826" spans="1:2" x14ac:dyDescent="0.35">
      <c r="A2826" s="1">
        <v>40115</v>
      </c>
      <c r="B2826">
        <v>99.47</v>
      </c>
    </row>
    <row r="2827" spans="1:2" x14ac:dyDescent="0.35">
      <c r="A2827" s="1">
        <v>40116</v>
      </c>
      <c r="B2827">
        <v>99.47</v>
      </c>
    </row>
    <row r="2828" spans="1:2" x14ac:dyDescent="0.35">
      <c r="A2828" s="1">
        <v>40119</v>
      </c>
      <c r="B2828">
        <v>99.47</v>
      </c>
    </row>
    <row r="2829" spans="1:2" x14ac:dyDescent="0.35">
      <c r="A2829" s="1">
        <v>40120</v>
      </c>
      <c r="B2829">
        <v>99.47</v>
      </c>
    </row>
    <row r="2830" spans="1:2" x14ac:dyDescent="0.35">
      <c r="A2830" s="1">
        <v>40121</v>
      </c>
      <c r="B2830">
        <v>99.47</v>
      </c>
    </row>
    <row r="2831" spans="1:2" x14ac:dyDescent="0.35">
      <c r="A2831" s="1">
        <v>40122</v>
      </c>
      <c r="B2831">
        <v>99.47</v>
      </c>
    </row>
    <row r="2832" spans="1:2" x14ac:dyDescent="0.35">
      <c r="A2832" s="1">
        <v>40123</v>
      </c>
      <c r="B2832">
        <v>99.47</v>
      </c>
    </row>
    <row r="2833" spans="1:2" x14ac:dyDescent="0.35">
      <c r="A2833" s="1">
        <v>40126</v>
      </c>
      <c r="B2833">
        <v>99.47</v>
      </c>
    </row>
    <row r="2834" spans="1:2" x14ac:dyDescent="0.35">
      <c r="A2834" s="1">
        <v>40127</v>
      </c>
      <c r="B2834">
        <v>99.47</v>
      </c>
    </row>
    <row r="2835" spans="1:2" x14ac:dyDescent="0.35">
      <c r="A2835" s="1">
        <v>40128</v>
      </c>
      <c r="B2835">
        <v>99.47</v>
      </c>
    </row>
    <row r="2836" spans="1:2" x14ac:dyDescent="0.35">
      <c r="A2836" s="1">
        <v>40129</v>
      </c>
      <c r="B2836">
        <v>99.47</v>
      </c>
    </row>
    <row r="2837" spans="1:2" x14ac:dyDescent="0.35">
      <c r="A2837" s="1">
        <v>40130</v>
      </c>
      <c r="B2837">
        <v>99.47</v>
      </c>
    </row>
    <row r="2838" spans="1:2" x14ac:dyDescent="0.35">
      <c r="A2838" s="1">
        <v>40133</v>
      </c>
      <c r="B2838">
        <v>99.47</v>
      </c>
    </row>
    <row r="2839" spans="1:2" x14ac:dyDescent="0.35">
      <c r="A2839" s="1">
        <v>40134</v>
      </c>
      <c r="B2839">
        <v>99.47</v>
      </c>
    </row>
    <row r="2840" spans="1:2" x14ac:dyDescent="0.35">
      <c r="A2840" s="1">
        <v>40135</v>
      </c>
      <c r="B2840">
        <v>99.47</v>
      </c>
    </row>
    <row r="2841" spans="1:2" x14ac:dyDescent="0.35">
      <c r="A2841" s="1">
        <v>40136</v>
      </c>
      <c r="B2841">
        <v>99.47</v>
      </c>
    </row>
    <row r="2842" spans="1:2" x14ac:dyDescent="0.35">
      <c r="A2842" s="1">
        <v>40137</v>
      </c>
      <c r="B2842">
        <v>99.47</v>
      </c>
    </row>
    <row r="2843" spans="1:2" x14ac:dyDescent="0.35">
      <c r="A2843" s="1">
        <v>40140</v>
      </c>
      <c r="B2843">
        <v>99.47</v>
      </c>
    </row>
    <row r="2844" spans="1:2" x14ac:dyDescent="0.35">
      <c r="A2844" s="1">
        <v>40141</v>
      </c>
      <c r="B2844">
        <v>99.47</v>
      </c>
    </row>
    <row r="2845" spans="1:2" x14ac:dyDescent="0.35">
      <c r="A2845" s="1">
        <v>40142</v>
      </c>
      <c r="B2845">
        <v>99.47</v>
      </c>
    </row>
    <row r="2846" spans="1:2" x14ac:dyDescent="0.35">
      <c r="A2846" s="1">
        <v>40143</v>
      </c>
      <c r="B2846">
        <v>99.47</v>
      </c>
    </row>
    <row r="2847" spans="1:2" x14ac:dyDescent="0.35">
      <c r="A2847" s="1">
        <v>40144</v>
      </c>
      <c r="B2847">
        <v>99.47</v>
      </c>
    </row>
    <row r="2848" spans="1:2" x14ac:dyDescent="0.35">
      <c r="A2848" s="1">
        <v>40147</v>
      </c>
      <c r="B2848">
        <v>99.47</v>
      </c>
    </row>
    <row r="2849" spans="1:2" x14ac:dyDescent="0.35">
      <c r="A2849" s="1">
        <v>40148</v>
      </c>
      <c r="B2849">
        <v>99.47</v>
      </c>
    </row>
    <row r="2850" spans="1:2" x14ac:dyDescent="0.35">
      <c r="A2850" s="1">
        <v>40149</v>
      </c>
      <c r="B2850">
        <v>99.47</v>
      </c>
    </row>
    <row r="2851" spans="1:2" x14ac:dyDescent="0.35">
      <c r="A2851" s="1">
        <v>40150</v>
      </c>
      <c r="B2851">
        <v>99.47</v>
      </c>
    </row>
    <row r="2852" spans="1:2" x14ac:dyDescent="0.35">
      <c r="A2852" s="1">
        <v>40151</v>
      </c>
      <c r="B2852">
        <v>99.47</v>
      </c>
    </row>
    <row r="2853" spans="1:2" x14ac:dyDescent="0.35">
      <c r="A2853" s="1">
        <v>40154</v>
      </c>
      <c r="B2853">
        <v>99.47</v>
      </c>
    </row>
    <row r="2854" spans="1:2" x14ac:dyDescent="0.35">
      <c r="A2854" s="1">
        <v>40155</v>
      </c>
      <c r="B2854">
        <v>99.47</v>
      </c>
    </row>
    <row r="2855" spans="1:2" x14ac:dyDescent="0.35">
      <c r="A2855" s="1">
        <v>40156</v>
      </c>
      <c r="B2855">
        <v>99.47</v>
      </c>
    </row>
    <row r="2856" spans="1:2" x14ac:dyDescent="0.35">
      <c r="A2856" s="1">
        <v>40157</v>
      </c>
      <c r="B2856">
        <v>99.47</v>
      </c>
    </row>
    <row r="2857" spans="1:2" x14ac:dyDescent="0.35">
      <c r="A2857" s="1">
        <v>40158</v>
      </c>
      <c r="B2857">
        <v>99.47</v>
      </c>
    </row>
    <row r="2858" spans="1:2" x14ac:dyDescent="0.35">
      <c r="A2858" s="1">
        <v>40161</v>
      </c>
      <c r="B2858">
        <v>99.96</v>
      </c>
    </row>
    <row r="2859" spans="1:2" x14ac:dyDescent="0.35">
      <c r="A2859" s="1">
        <v>40162</v>
      </c>
      <c r="B2859">
        <v>99.37</v>
      </c>
    </row>
    <row r="2860" spans="1:2" x14ac:dyDescent="0.35">
      <c r="A2860" s="1">
        <v>40163</v>
      </c>
      <c r="B2860">
        <v>99.37</v>
      </c>
    </row>
    <row r="2861" spans="1:2" x14ac:dyDescent="0.35">
      <c r="A2861" s="1">
        <v>40164</v>
      </c>
      <c r="B2861">
        <v>99.37</v>
      </c>
    </row>
    <row r="2862" spans="1:2" x14ac:dyDescent="0.35">
      <c r="A2862" s="1">
        <v>40165</v>
      </c>
      <c r="B2862">
        <v>99.37</v>
      </c>
    </row>
    <row r="2863" spans="1:2" x14ac:dyDescent="0.35">
      <c r="A2863" s="1">
        <v>40168</v>
      </c>
      <c r="B2863">
        <v>99.37</v>
      </c>
    </row>
    <row r="2864" spans="1:2" x14ac:dyDescent="0.35">
      <c r="A2864" s="1">
        <v>40169</v>
      </c>
      <c r="B2864">
        <v>99.37</v>
      </c>
    </row>
    <row r="2865" spans="1:2" x14ac:dyDescent="0.35">
      <c r="A2865" s="1">
        <v>40170</v>
      </c>
      <c r="B2865">
        <v>99.37</v>
      </c>
    </row>
    <row r="2866" spans="1:2" x14ac:dyDescent="0.35">
      <c r="A2866" s="1">
        <v>40171</v>
      </c>
      <c r="B2866">
        <v>99.37</v>
      </c>
    </row>
    <row r="2867" spans="1:2" x14ac:dyDescent="0.35">
      <c r="A2867" s="1">
        <v>40172</v>
      </c>
      <c r="B2867">
        <v>99.37</v>
      </c>
    </row>
    <row r="2868" spans="1:2" x14ac:dyDescent="0.35">
      <c r="A2868" s="1">
        <v>40175</v>
      </c>
      <c r="B2868">
        <v>99.37</v>
      </c>
    </row>
    <row r="2869" spans="1:2" x14ac:dyDescent="0.35">
      <c r="A2869" s="1">
        <v>40176</v>
      </c>
      <c r="B2869">
        <v>99.37</v>
      </c>
    </row>
    <row r="2870" spans="1:2" x14ac:dyDescent="0.35">
      <c r="A2870" s="1">
        <v>40177</v>
      </c>
      <c r="B2870">
        <v>99.37</v>
      </c>
    </row>
    <row r="2871" spans="1:2" x14ac:dyDescent="0.35">
      <c r="A2871" s="1">
        <v>40178</v>
      </c>
      <c r="B2871">
        <v>99.37</v>
      </c>
    </row>
    <row r="2872" spans="1:2" x14ac:dyDescent="0.35">
      <c r="A2872" s="1">
        <v>40179</v>
      </c>
      <c r="B2872">
        <v>99.37</v>
      </c>
    </row>
    <row r="2873" spans="1:2" x14ac:dyDescent="0.35">
      <c r="A2873" s="1">
        <v>40182</v>
      </c>
      <c r="B2873">
        <v>99.37</v>
      </c>
    </row>
    <row r="2874" spans="1:2" x14ac:dyDescent="0.35">
      <c r="A2874" s="1">
        <v>40183</v>
      </c>
      <c r="B2874">
        <v>99.37</v>
      </c>
    </row>
    <row r="2875" spans="1:2" x14ac:dyDescent="0.35">
      <c r="A2875" s="1">
        <v>40184</v>
      </c>
      <c r="B2875">
        <v>99.37</v>
      </c>
    </row>
    <row r="2876" spans="1:2" x14ac:dyDescent="0.35">
      <c r="A2876" s="1">
        <v>40185</v>
      </c>
      <c r="B2876">
        <v>99.37</v>
      </c>
    </row>
    <row r="2877" spans="1:2" x14ac:dyDescent="0.35">
      <c r="A2877" s="1">
        <v>40186</v>
      </c>
      <c r="B2877">
        <v>99.37</v>
      </c>
    </row>
    <row r="2878" spans="1:2" x14ac:dyDescent="0.35">
      <c r="A2878" s="1">
        <v>40189</v>
      </c>
      <c r="B2878">
        <v>99.37</v>
      </c>
    </row>
    <row r="2879" spans="1:2" x14ac:dyDescent="0.35">
      <c r="A2879" s="1">
        <v>40190</v>
      </c>
      <c r="B2879">
        <v>99.37</v>
      </c>
    </row>
    <row r="2880" spans="1:2" x14ac:dyDescent="0.35">
      <c r="A2880" s="1">
        <v>40191</v>
      </c>
      <c r="B2880">
        <v>99.37</v>
      </c>
    </row>
    <row r="2881" spans="1:2" x14ac:dyDescent="0.35">
      <c r="A2881" s="1">
        <v>40192</v>
      </c>
      <c r="B2881">
        <v>99.37</v>
      </c>
    </row>
    <row r="2882" spans="1:2" x14ac:dyDescent="0.35">
      <c r="A2882" s="1">
        <v>40193</v>
      </c>
      <c r="B2882">
        <v>99.37</v>
      </c>
    </row>
    <row r="2883" spans="1:2" x14ac:dyDescent="0.35">
      <c r="A2883" s="1">
        <v>40196</v>
      </c>
      <c r="B2883">
        <v>99.37</v>
      </c>
    </row>
    <row r="2884" spans="1:2" x14ac:dyDescent="0.35">
      <c r="A2884" s="1">
        <v>40197</v>
      </c>
      <c r="B2884">
        <v>99.37</v>
      </c>
    </row>
    <row r="2885" spans="1:2" x14ac:dyDescent="0.35">
      <c r="A2885" s="1">
        <v>40198</v>
      </c>
      <c r="B2885">
        <v>99.37</v>
      </c>
    </row>
    <row r="2886" spans="1:2" x14ac:dyDescent="0.35">
      <c r="A2886" s="1">
        <v>40199</v>
      </c>
      <c r="B2886">
        <v>99.37</v>
      </c>
    </row>
    <row r="2887" spans="1:2" x14ac:dyDescent="0.35">
      <c r="A2887" s="1">
        <v>40200</v>
      </c>
      <c r="B2887">
        <v>99.37</v>
      </c>
    </row>
    <row r="2888" spans="1:2" x14ac:dyDescent="0.35">
      <c r="A2888" s="1">
        <v>40203</v>
      </c>
      <c r="B2888">
        <v>99.37</v>
      </c>
    </row>
    <row r="2889" spans="1:2" x14ac:dyDescent="0.35">
      <c r="A2889" s="1">
        <v>40204</v>
      </c>
      <c r="B2889">
        <v>99.37</v>
      </c>
    </row>
    <row r="2890" spans="1:2" x14ac:dyDescent="0.35">
      <c r="A2890" s="1">
        <v>40205</v>
      </c>
      <c r="B2890">
        <v>99.37</v>
      </c>
    </row>
    <row r="2891" spans="1:2" x14ac:dyDescent="0.35">
      <c r="A2891" s="1">
        <v>40206</v>
      </c>
      <c r="B2891">
        <v>99.37</v>
      </c>
    </row>
    <row r="2892" spans="1:2" x14ac:dyDescent="0.35">
      <c r="A2892" s="1">
        <v>40207</v>
      </c>
      <c r="B2892">
        <v>99.37</v>
      </c>
    </row>
    <row r="2893" spans="1:2" x14ac:dyDescent="0.35">
      <c r="A2893" s="1">
        <v>40210</v>
      </c>
      <c r="B2893">
        <v>99.37</v>
      </c>
    </row>
    <row r="2894" spans="1:2" x14ac:dyDescent="0.35">
      <c r="A2894" s="1">
        <v>40211</v>
      </c>
      <c r="B2894">
        <v>99.37</v>
      </c>
    </row>
    <row r="2895" spans="1:2" x14ac:dyDescent="0.35">
      <c r="A2895" s="1">
        <v>40212</v>
      </c>
      <c r="B2895">
        <v>99.37</v>
      </c>
    </row>
    <row r="2896" spans="1:2" x14ac:dyDescent="0.35">
      <c r="A2896" s="1">
        <v>40213</v>
      </c>
      <c r="B2896">
        <v>99.37</v>
      </c>
    </row>
    <row r="2897" spans="1:2" x14ac:dyDescent="0.35">
      <c r="A2897" s="1">
        <v>40214</v>
      </c>
      <c r="B2897">
        <v>99.37</v>
      </c>
    </row>
    <row r="2898" spans="1:2" x14ac:dyDescent="0.35">
      <c r="A2898" s="1">
        <v>40217</v>
      </c>
      <c r="B2898">
        <v>99.37</v>
      </c>
    </row>
    <row r="2899" spans="1:2" x14ac:dyDescent="0.35">
      <c r="A2899" s="1">
        <v>40218</v>
      </c>
      <c r="B2899">
        <v>99.37</v>
      </c>
    </row>
    <row r="2900" spans="1:2" x14ac:dyDescent="0.35">
      <c r="A2900" s="1">
        <v>40219</v>
      </c>
      <c r="B2900">
        <v>99.37</v>
      </c>
    </row>
    <row r="2901" spans="1:2" x14ac:dyDescent="0.35">
      <c r="A2901" s="1">
        <v>40220</v>
      </c>
      <c r="B2901">
        <v>99.37</v>
      </c>
    </row>
    <row r="2902" spans="1:2" x14ac:dyDescent="0.35">
      <c r="A2902" s="1">
        <v>40221</v>
      </c>
      <c r="B2902">
        <v>99.37</v>
      </c>
    </row>
    <row r="2903" spans="1:2" x14ac:dyDescent="0.35">
      <c r="A2903" s="1">
        <v>40224</v>
      </c>
      <c r="B2903">
        <v>99.37</v>
      </c>
    </row>
    <row r="2904" spans="1:2" x14ac:dyDescent="0.35">
      <c r="A2904" s="1">
        <v>40225</v>
      </c>
      <c r="B2904">
        <v>99.37</v>
      </c>
    </row>
    <row r="2905" spans="1:2" x14ac:dyDescent="0.35">
      <c r="A2905" s="1">
        <v>40226</v>
      </c>
      <c r="B2905">
        <v>99.37</v>
      </c>
    </row>
    <row r="2906" spans="1:2" x14ac:dyDescent="0.35">
      <c r="A2906" s="1">
        <v>40227</v>
      </c>
      <c r="B2906">
        <v>99.37</v>
      </c>
    </row>
    <row r="2907" spans="1:2" x14ac:dyDescent="0.35">
      <c r="A2907" s="1">
        <v>40228</v>
      </c>
      <c r="B2907">
        <v>99.37</v>
      </c>
    </row>
    <row r="2908" spans="1:2" x14ac:dyDescent="0.35">
      <c r="A2908" s="1">
        <v>40231</v>
      </c>
      <c r="B2908">
        <v>99.37</v>
      </c>
    </row>
    <row r="2909" spans="1:2" x14ac:dyDescent="0.35">
      <c r="A2909" s="1">
        <v>40232</v>
      </c>
      <c r="B2909">
        <v>99.37</v>
      </c>
    </row>
    <row r="2910" spans="1:2" x14ac:dyDescent="0.35">
      <c r="A2910" s="1">
        <v>40233</v>
      </c>
      <c r="B2910">
        <v>99.37</v>
      </c>
    </row>
    <row r="2911" spans="1:2" x14ac:dyDescent="0.35">
      <c r="A2911" s="1">
        <v>40234</v>
      </c>
      <c r="B2911">
        <v>99.37</v>
      </c>
    </row>
    <row r="2912" spans="1:2" x14ac:dyDescent="0.35">
      <c r="A2912" s="1">
        <v>40235</v>
      </c>
      <c r="B2912">
        <v>99.37</v>
      </c>
    </row>
    <row r="2913" spans="1:2" x14ac:dyDescent="0.35">
      <c r="A2913" s="1">
        <v>40238</v>
      </c>
      <c r="B2913">
        <v>99.37</v>
      </c>
    </row>
    <row r="2914" spans="1:2" x14ac:dyDescent="0.35">
      <c r="A2914" s="1">
        <v>40239</v>
      </c>
      <c r="B2914">
        <v>99.37</v>
      </c>
    </row>
    <row r="2915" spans="1:2" x14ac:dyDescent="0.35">
      <c r="A2915" s="1">
        <v>40240</v>
      </c>
      <c r="B2915">
        <v>99.37</v>
      </c>
    </row>
    <row r="2916" spans="1:2" x14ac:dyDescent="0.35">
      <c r="A2916" s="1">
        <v>40241</v>
      </c>
      <c r="B2916">
        <v>99.37</v>
      </c>
    </row>
    <row r="2917" spans="1:2" x14ac:dyDescent="0.35">
      <c r="A2917" s="1">
        <v>40242</v>
      </c>
      <c r="B2917">
        <v>99.37</v>
      </c>
    </row>
    <row r="2918" spans="1:2" x14ac:dyDescent="0.35">
      <c r="A2918" s="1">
        <v>40245</v>
      </c>
      <c r="B2918">
        <v>99.37</v>
      </c>
    </row>
    <row r="2919" spans="1:2" x14ac:dyDescent="0.35">
      <c r="A2919" s="1">
        <v>40246</v>
      </c>
      <c r="B2919">
        <v>99.37</v>
      </c>
    </row>
    <row r="2920" spans="1:2" x14ac:dyDescent="0.35">
      <c r="A2920" s="1">
        <v>40247</v>
      </c>
      <c r="B2920">
        <v>99.37</v>
      </c>
    </row>
    <row r="2921" spans="1:2" x14ac:dyDescent="0.35">
      <c r="A2921" s="1">
        <v>40248</v>
      </c>
      <c r="B2921">
        <v>99.37</v>
      </c>
    </row>
    <row r="2922" spans="1:2" x14ac:dyDescent="0.35">
      <c r="A2922" s="1">
        <v>40249</v>
      </c>
      <c r="B2922">
        <v>99.37</v>
      </c>
    </row>
    <row r="2923" spans="1:2" x14ac:dyDescent="0.35">
      <c r="A2923" s="1">
        <v>40252</v>
      </c>
      <c r="B2923">
        <v>99.83</v>
      </c>
    </row>
    <row r="2924" spans="1:2" x14ac:dyDescent="0.35">
      <c r="A2924" s="1">
        <v>40253</v>
      </c>
      <c r="B2924">
        <v>99.27</v>
      </c>
    </row>
    <row r="2925" spans="1:2" x14ac:dyDescent="0.35">
      <c r="A2925" s="1">
        <v>40254</v>
      </c>
      <c r="B2925">
        <v>99.27</v>
      </c>
    </row>
    <row r="2926" spans="1:2" x14ac:dyDescent="0.35">
      <c r="A2926" s="1">
        <v>40255</v>
      </c>
      <c r="B2926">
        <v>99.27</v>
      </c>
    </row>
    <row r="2927" spans="1:2" x14ac:dyDescent="0.35">
      <c r="A2927" s="1">
        <v>40256</v>
      </c>
      <c r="B2927">
        <v>99.27</v>
      </c>
    </row>
    <row r="2928" spans="1:2" x14ac:dyDescent="0.35">
      <c r="A2928" s="1">
        <v>40259</v>
      </c>
      <c r="B2928">
        <v>99.27</v>
      </c>
    </row>
    <row r="2929" spans="1:2" x14ac:dyDescent="0.35">
      <c r="A2929" s="1">
        <v>40260</v>
      </c>
      <c r="B2929">
        <v>99.27</v>
      </c>
    </row>
    <row r="2930" spans="1:2" x14ac:dyDescent="0.35">
      <c r="A2930" s="1">
        <v>40261</v>
      </c>
      <c r="B2930">
        <v>99.27</v>
      </c>
    </row>
    <row r="2931" spans="1:2" x14ac:dyDescent="0.35">
      <c r="A2931" s="1">
        <v>40262</v>
      </c>
      <c r="B2931">
        <v>99.27</v>
      </c>
    </row>
    <row r="2932" spans="1:2" x14ac:dyDescent="0.35">
      <c r="A2932" s="1">
        <v>40263</v>
      </c>
      <c r="B2932">
        <v>99.27</v>
      </c>
    </row>
    <row r="2933" spans="1:2" x14ac:dyDescent="0.35">
      <c r="A2933" s="1">
        <v>40266</v>
      </c>
      <c r="B2933">
        <v>99.27</v>
      </c>
    </row>
    <row r="2934" spans="1:2" x14ac:dyDescent="0.35">
      <c r="A2934" s="1">
        <v>40267</v>
      </c>
      <c r="B2934">
        <v>99.27</v>
      </c>
    </row>
    <row r="2935" spans="1:2" x14ac:dyDescent="0.35">
      <c r="A2935" s="1">
        <v>40268</v>
      </c>
      <c r="B2935">
        <v>99.27</v>
      </c>
    </row>
    <row r="2936" spans="1:2" x14ac:dyDescent="0.35">
      <c r="A2936" s="1">
        <v>40269</v>
      </c>
      <c r="B2936">
        <v>99.27</v>
      </c>
    </row>
    <row r="2937" spans="1:2" x14ac:dyDescent="0.35">
      <c r="A2937" s="1">
        <v>40270</v>
      </c>
      <c r="B2937">
        <v>99.27</v>
      </c>
    </row>
    <row r="2938" spans="1:2" x14ac:dyDescent="0.35">
      <c r="A2938" s="1">
        <v>40273</v>
      </c>
      <c r="B2938">
        <v>99.27</v>
      </c>
    </row>
    <row r="2939" spans="1:2" x14ac:dyDescent="0.35">
      <c r="A2939" s="1">
        <v>40274</v>
      </c>
      <c r="B2939">
        <v>99.27</v>
      </c>
    </row>
    <row r="2940" spans="1:2" x14ac:dyDescent="0.35">
      <c r="A2940" s="1">
        <v>40275</v>
      </c>
      <c r="B2940">
        <v>99.27</v>
      </c>
    </row>
    <row r="2941" spans="1:2" x14ac:dyDescent="0.35">
      <c r="A2941" s="1">
        <v>40276</v>
      </c>
      <c r="B2941">
        <v>99.27</v>
      </c>
    </row>
    <row r="2942" spans="1:2" x14ac:dyDescent="0.35">
      <c r="A2942" s="1">
        <v>40277</v>
      </c>
      <c r="B2942">
        <v>99.27</v>
      </c>
    </row>
    <row r="2943" spans="1:2" x14ac:dyDescent="0.35">
      <c r="A2943" s="1">
        <v>40280</v>
      </c>
      <c r="B2943">
        <v>99.27</v>
      </c>
    </row>
    <row r="2944" spans="1:2" x14ac:dyDescent="0.35">
      <c r="A2944" s="1">
        <v>40281</v>
      </c>
      <c r="B2944">
        <v>99.27</v>
      </c>
    </row>
    <row r="2945" spans="1:2" x14ac:dyDescent="0.35">
      <c r="A2945" s="1">
        <v>40282</v>
      </c>
      <c r="B2945">
        <v>99.27</v>
      </c>
    </row>
    <row r="2946" spans="1:2" x14ac:dyDescent="0.35">
      <c r="A2946" s="1">
        <v>40283</v>
      </c>
      <c r="B2946">
        <v>99.27</v>
      </c>
    </row>
    <row r="2947" spans="1:2" x14ac:dyDescent="0.35">
      <c r="A2947" s="1">
        <v>40284</v>
      </c>
      <c r="B2947">
        <v>99.27</v>
      </c>
    </row>
    <row r="2948" spans="1:2" x14ac:dyDescent="0.35">
      <c r="A2948" s="1">
        <v>40287</v>
      </c>
      <c r="B2948">
        <v>99.27</v>
      </c>
    </row>
    <row r="2949" spans="1:2" x14ac:dyDescent="0.35">
      <c r="A2949" s="1">
        <v>40288</v>
      </c>
      <c r="B2949">
        <v>99.27</v>
      </c>
    </row>
    <row r="2950" spans="1:2" x14ac:dyDescent="0.35">
      <c r="A2950" s="1">
        <v>40289</v>
      </c>
      <c r="B2950">
        <v>99.27</v>
      </c>
    </row>
    <row r="2951" spans="1:2" x14ac:dyDescent="0.35">
      <c r="A2951" s="1">
        <v>40290</v>
      </c>
      <c r="B2951">
        <v>99.27</v>
      </c>
    </row>
    <row r="2952" spans="1:2" x14ac:dyDescent="0.35">
      <c r="A2952" s="1">
        <v>40291</v>
      </c>
      <c r="B2952">
        <v>99.27</v>
      </c>
    </row>
    <row r="2953" spans="1:2" x14ac:dyDescent="0.35">
      <c r="A2953" s="1">
        <v>40294</v>
      </c>
      <c r="B2953">
        <v>99.27</v>
      </c>
    </row>
    <row r="2954" spans="1:2" x14ac:dyDescent="0.35">
      <c r="A2954" s="1">
        <v>40295</v>
      </c>
      <c r="B2954">
        <v>99.27</v>
      </c>
    </row>
    <row r="2955" spans="1:2" x14ac:dyDescent="0.35">
      <c r="A2955" s="1">
        <v>40296</v>
      </c>
      <c r="B2955">
        <v>99.27</v>
      </c>
    </row>
    <row r="2956" spans="1:2" x14ac:dyDescent="0.35">
      <c r="A2956" s="1">
        <v>40297</v>
      </c>
      <c r="B2956">
        <v>99.27</v>
      </c>
    </row>
    <row r="2957" spans="1:2" x14ac:dyDescent="0.35">
      <c r="A2957" s="1">
        <v>40298</v>
      </c>
      <c r="B2957">
        <v>99.27</v>
      </c>
    </row>
    <row r="2958" spans="1:2" x14ac:dyDescent="0.35">
      <c r="A2958" s="1">
        <v>40301</v>
      </c>
      <c r="B2958">
        <v>99.27</v>
      </c>
    </row>
    <row r="2959" spans="1:2" x14ac:dyDescent="0.35">
      <c r="A2959" s="1">
        <v>40302</v>
      </c>
      <c r="B2959">
        <v>99.27</v>
      </c>
    </row>
    <row r="2960" spans="1:2" x14ac:dyDescent="0.35">
      <c r="A2960" s="1">
        <v>40303</v>
      </c>
      <c r="B2960">
        <v>99.27</v>
      </c>
    </row>
    <row r="2961" spans="1:2" x14ac:dyDescent="0.35">
      <c r="A2961" s="1">
        <v>40304</v>
      </c>
      <c r="B2961">
        <v>99.27</v>
      </c>
    </row>
    <row r="2962" spans="1:2" x14ac:dyDescent="0.35">
      <c r="A2962" s="1">
        <v>40305</v>
      </c>
      <c r="B2962">
        <v>99.27</v>
      </c>
    </row>
    <row r="2963" spans="1:2" x14ac:dyDescent="0.35">
      <c r="A2963" s="1">
        <v>40308</v>
      </c>
      <c r="B2963">
        <v>99.27</v>
      </c>
    </row>
    <row r="2964" spans="1:2" x14ac:dyDescent="0.35">
      <c r="A2964" s="1">
        <v>40309</v>
      </c>
      <c r="B2964">
        <v>99.27</v>
      </c>
    </row>
    <row r="2965" spans="1:2" x14ac:dyDescent="0.35">
      <c r="A2965" s="1">
        <v>40310</v>
      </c>
      <c r="B2965">
        <v>99.27</v>
      </c>
    </row>
    <row r="2966" spans="1:2" x14ac:dyDescent="0.35">
      <c r="A2966" s="1">
        <v>40311</v>
      </c>
      <c r="B2966">
        <v>99.27</v>
      </c>
    </row>
    <row r="2967" spans="1:2" x14ac:dyDescent="0.35">
      <c r="A2967" s="1">
        <v>40312</v>
      </c>
      <c r="B2967">
        <v>99.27</v>
      </c>
    </row>
    <row r="2968" spans="1:2" x14ac:dyDescent="0.35">
      <c r="A2968" s="1">
        <v>40315</v>
      </c>
      <c r="B2968">
        <v>99.27</v>
      </c>
    </row>
    <row r="2969" spans="1:2" x14ac:dyDescent="0.35">
      <c r="A2969" s="1">
        <v>40316</v>
      </c>
      <c r="B2969">
        <v>99.27</v>
      </c>
    </row>
    <row r="2970" spans="1:2" x14ac:dyDescent="0.35">
      <c r="A2970" s="1">
        <v>40317</v>
      </c>
      <c r="B2970">
        <v>99.27</v>
      </c>
    </row>
    <row r="2971" spans="1:2" x14ac:dyDescent="0.35">
      <c r="A2971" s="1">
        <v>40318</v>
      </c>
      <c r="B2971">
        <v>99.27</v>
      </c>
    </row>
    <row r="2972" spans="1:2" x14ac:dyDescent="0.35">
      <c r="A2972" s="1">
        <v>40319</v>
      </c>
      <c r="B2972">
        <v>99.27</v>
      </c>
    </row>
    <row r="2973" spans="1:2" x14ac:dyDescent="0.35">
      <c r="A2973" s="1">
        <v>40322</v>
      </c>
      <c r="B2973">
        <v>99.27</v>
      </c>
    </row>
    <row r="2974" spans="1:2" x14ac:dyDescent="0.35">
      <c r="A2974" s="1">
        <v>40323</v>
      </c>
      <c r="B2974">
        <v>99.27</v>
      </c>
    </row>
    <row r="2975" spans="1:2" x14ac:dyDescent="0.35">
      <c r="A2975" s="1">
        <v>40324</v>
      </c>
      <c r="B2975">
        <v>99.27</v>
      </c>
    </row>
    <row r="2976" spans="1:2" x14ac:dyDescent="0.35">
      <c r="A2976" s="1">
        <v>40325</v>
      </c>
      <c r="B2976">
        <v>99.27</v>
      </c>
    </row>
    <row r="2977" spans="1:2" x14ac:dyDescent="0.35">
      <c r="A2977" s="1">
        <v>40326</v>
      </c>
      <c r="B2977">
        <v>99.27</v>
      </c>
    </row>
    <row r="2978" spans="1:2" x14ac:dyDescent="0.35">
      <c r="A2978" s="1">
        <v>40329</v>
      </c>
      <c r="B2978">
        <v>99.27</v>
      </c>
    </row>
    <row r="2979" spans="1:2" x14ac:dyDescent="0.35">
      <c r="A2979" s="1">
        <v>40330</v>
      </c>
      <c r="B2979">
        <v>99.27</v>
      </c>
    </row>
    <row r="2980" spans="1:2" x14ac:dyDescent="0.35">
      <c r="A2980" s="1">
        <v>40331</v>
      </c>
      <c r="B2980">
        <v>99.27</v>
      </c>
    </row>
    <row r="2981" spans="1:2" x14ac:dyDescent="0.35">
      <c r="A2981" s="1">
        <v>40332</v>
      </c>
      <c r="B2981">
        <v>99.27</v>
      </c>
    </row>
    <row r="2982" spans="1:2" x14ac:dyDescent="0.35">
      <c r="A2982" s="1">
        <v>40333</v>
      </c>
      <c r="B2982">
        <v>99.27</v>
      </c>
    </row>
    <row r="2983" spans="1:2" x14ac:dyDescent="0.35">
      <c r="A2983" s="1">
        <v>40336</v>
      </c>
      <c r="B2983">
        <v>99.27</v>
      </c>
    </row>
    <row r="2984" spans="1:2" x14ac:dyDescent="0.35">
      <c r="A2984" s="1">
        <v>40337</v>
      </c>
      <c r="B2984">
        <v>99.27</v>
      </c>
    </row>
    <row r="2985" spans="1:2" x14ac:dyDescent="0.35">
      <c r="A2985" s="1">
        <v>40338</v>
      </c>
      <c r="B2985">
        <v>99.27</v>
      </c>
    </row>
    <row r="2986" spans="1:2" x14ac:dyDescent="0.35">
      <c r="A2986" s="1">
        <v>40339</v>
      </c>
      <c r="B2986">
        <v>99.27</v>
      </c>
    </row>
    <row r="2987" spans="1:2" x14ac:dyDescent="0.35">
      <c r="A2987" s="1">
        <v>40340</v>
      </c>
      <c r="B2987">
        <v>99.27</v>
      </c>
    </row>
    <row r="2988" spans="1:2" x14ac:dyDescent="0.35">
      <c r="A2988" s="1">
        <v>40343</v>
      </c>
      <c r="B2988">
        <v>99.93</v>
      </c>
    </row>
    <row r="2989" spans="1:2" x14ac:dyDescent="0.35">
      <c r="A2989" s="1">
        <v>40344</v>
      </c>
      <c r="B2989">
        <v>99.27</v>
      </c>
    </row>
    <row r="2990" spans="1:2" x14ac:dyDescent="0.35">
      <c r="A2990" s="1">
        <v>40345</v>
      </c>
      <c r="B2990">
        <v>99.27</v>
      </c>
    </row>
    <row r="2991" spans="1:2" x14ac:dyDescent="0.35">
      <c r="A2991" s="1">
        <v>40346</v>
      </c>
      <c r="B2991">
        <v>99.27</v>
      </c>
    </row>
    <row r="2992" spans="1:2" x14ac:dyDescent="0.35">
      <c r="A2992" s="1">
        <v>40347</v>
      </c>
      <c r="B2992">
        <v>99.27</v>
      </c>
    </row>
    <row r="2993" spans="1:2" x14ac:dyDescent="0.35">
      <c r="A2993" s="1">
        <v>40350</v>
      </c>
      <c r="B2993">
        <v>99.27</v>
      </c>
    </row>
    <row r="2994" spans="1:2" x14ac:dyDescent="0.35">
      <c r="A2994" s="1">
        <v>40351</v>
      </c>
      <c r="B2994">
        <v>99.27</v>
      </c>
    </row>
    <row r="2995" spans="1:2" x14ac:dyDescent="0.35">
      <c r="A2995" s="1">
        <v>40352</v>
      </c>
      <c r="B2995">
        <v>99.27</v>
      </c>
    </row>
    <row r="2996" spans="1:2" x14ac:dyDescent="0.35">
      <c r="A2996" s="1">
        <v>40353</v>
      </c>
      <c r="B2996">
        <v>99.27</v>
      </c>
    </row>
    <row r="2997" spans="1:2" x14ac:dyDescent="0.35">
      <c r="A2997" s="1">
        <v>40354</v>
      </c>
      <c r="B2997">
        <v>99.27</v>
      </c>
    </row>
    <row r="2998" spans="1:2" x14ac:dyDescent="0.35">
      <c r="A2998" s="1">
        <v>40357</v>
      </c>
      <c r="B2998">
        <v>99.27</v>
      </c>
    </row>
    <row r="2999" spans="1:2" x14ac:dyDescent="0.35">
      <c r="A2999" s="1">
        <v>40358</v>
      </c>
      <c r="B2999">
        <v>99.27</v>
      </c>
    </row>
    <row r="3000" spans="1:2" x14ac:dyDescent="0.35">
      <c r="A3000" s="1">
        <v>40359</v>
      </c>
      <c r="B3000">
        <v>99.27</v>
      </c>
    </row>
    <row r="3001" spans="1:2" x14ac:dyDescent="0.35">
      <c r="A3001" s="1">
        <v>40360</v>
      </c>
      <c r="B3001">
        <v>99.27</v>
      </c>
    </row>
    <row r="3002" spans="1:2" x14ac:dyDescent="0.35">
      <c r="A3002" s="1">
        <v>40361</v>
      </c>
      <c r="B3002">
        <v>99.27</v>
      </c>
    </row>
    <row r="3003" spans="1:2" x14ac:dyDescent="0.35">
      <c r="A3003" s="1">
        <v>40364</v>
      </c>
      <c r="B3003">
        <v>99.27</v>
      </c>
    </row>
    <row r="3004" spans="1:2" x14ac:dyDescent="0.35">
      <c r="A3004" s="1">
        <v>40365</v>
      </c>
      <c r="B3004">
        <v>99.27</v>
      </c>
    </row>
    <row r="3005" spans="1:2" x14ac:dyDescent="0.35">
      <c r="A3005" s="1">
        <v>40366</v>
      </c>
      <c r="B3005">
        <v>99.27</v>
      </c>
    </row>
    <row r="3006" spans="1:2" x14ac:dyDescent="0.35">
      <c r="A3006" s="1">
        <v>40367</v>
      </c>
      <c r="B3006">
        <v>99.27</v>
      </c>
    </row>
    <row r="3007" spans="1:2" x14ac:dyDescent="0.35">
      <c r="A3007" s="1">
        <v>40368</v>
      </c>
      <c r="B3007">
        <v>99.27</v>
      </c>
    </row>
    <row r="3008" spans="1:2" x14ac:dyDescent="0.35">
      <c r="A3008" s="1">
        <v>40371</v>
      </c>
      <c r="B3008">
        <v>99.27</v>
      </c>
    </row>
    <row r="3009" spans="1:2" x14ac:dyDescent="0.35">
      <c r="A3009" s="1">
        <v>40372</v>
      </c>
      <c r="B3009">
        <v>99.27</v>
      </c>
    </row>
    <row r="3010" spans="1:2" x14ac:dyDescent="0.35">
      <c r="A3010" s="1">
        <v>40373</v>
      </c>
      <c r="B3010">
        <v>99.27</v>
      </c>
    </row>
    <row r="3011" spans="1:2" x14ac:dyDescent="0.35">
      <c r="A3011" s="1">
        <v>40374</v>
      </c>
      <c r="B3011">
        <v>99.27</v>
      </c>
    </row>
    <row r="3012" spans="1:2" x14ac:dyDescent="0.35">
      <c r="A3012" s="1">
        <v>40375</v>
      </c>
      <c r="B3012">
        <v>99.27</v>
      </c>
    </row>
    <row r="3013" spans="1:2" x14ac:dyDescent="0.35">
      <c r="A3013" s="1">
        <v>40378</v>
      </c>
      <c r="B3013">
        <v>99.27</v>
      </c>
    </row>
    <row r="3014" spans="1:2" x14ac:dyDescent="0.35">
      <c r="A3014" s="1">
        <v>40379</v>
      </c>
      <c r="B3014">
        <v>99.27</v>
      </c>
    </row>
    <row r="3015" spans="1:2" x14ac:dyDescent="0.35">
      <c r="A3015" s="1">
        <v>40380</v>
      </c>
      <c r="B3015">
        <v>99.27</v>
      </c>
    </row>
    <row r="3016" spans="1:2" x14ac:dyDescent="0.35">
      <c r="A3016" s="1">
        <v>40381</v>
      </c>
      <c r="B3016">
        <v>99.27</v>
      </c>
    </row>
    <row r="3017" spans="1:2" x14ac:dyDescent="0.35">
      <c r="A3017" s="1">
        <v>40382</v>
      </c>
      <c r="B3017">
        <v>99.27</v>
      </c>
    </row>
    <row r="3018" spans="1:2" x14ac:dyDescent="0.35">
      <c r="A3018" s="1">
        <v>40385</v>
      </c>
      <c r="B3018">
        <v>99.27</v>
      </c>
    </row>
    <row r="3019" spans="1:2" x14ac:dyDescent="0.35">
      <c r="A3019" s="1">
        <v>40386</v>
      </c>
      <c r="B3019">
        <v>99.27</v>
      </c>
    </row>
    <row r="3020" spans="1:2" x14ac:dyDescent="0.35">
      <c r="A3020" s="1">
        <v>40387</v>
      </c>
      <c r="B3020">
        <v>99.27</v>
      </c>
    </row>
    <row r="3021" spans="1:2" x14ac:dyDescent="0.35">
      <c r="A3021" s="1">
        <v>40388</v>
      </c>
      <c r="B3021">
        <v>99.27</v>
      </c>
    </row>
    <row r="3022" spans="1:2" x14ac:dyDescent="0.35">
      <c r="A3022" s="1">
        <v>40389</v>
      </c>
      <c r="B3022">
        <v>99.27</v>
      </c>
    </row>
    <row r="3023" spans="1:2" x14ac:dyDescent="0.35">
      <c r="A3023" s="1">
        <v>40392</v>
      </c>
      <c r="B3023">
        <v>99.27</v>
      </c>
    </row>
    <row r="3024" spans="1:2" x14ac:dyDescent="0.35">
      <c r="A3024" s="1">
        <v>40393</v>
      </c>
      <c r="B3024">
        <v>99.27</v>
      </c>
    </row>
    <row r="3025" spans="1:2" x14ac:dyDescent="0.35">
      <c r="A3025" s="1">
        <v>40394</v>
      </c>
      <c r="B3025">
        <v>99.27</v>
      </c>
    </row>
    <row r="3026" spans="1:2" x14ac:dyDescent="0.35">
      <c r="A3026" s="1">
        <v>40395</v>
      </c>
      <c r="B3026">
        <v>99.27</v>
      </c>
    </row>
    <row r="3027" spans="1:2" x14ac:dyDescent="0.35">
      <c r="A3027" s="1">
        <v>40396</v>
      </c>
      <c r="B3027">
        <v>99.27</v>
      </c>
    </row>
    <row r="3028" spans="1:2" x14ac:dyDescent="0.35">
      <c r="A3028" s="1">
        <v>40399</v>
      </c>
      <c r="B3028">
        <v>99.27</v>
      </c>
    </row>
    <row r="3029" spans="1:2" x14ac:dyDescent="0.35">
      <c r="A3029" s="1">
        <v>40400</v>
      </c>
      <c r="B3029">
        <v>99.27</v>
      </c>
    </row>
    <row r="3030" spans="1:2" x14ac:dyDescent="0.35">
      <c r="A3030" s="1">
        <v>40401</v>
      </c>
      <c r="B3030">
        <v>99.27</v>
      </c>
    </row>
    <row r="3031" spans="1:2" x14ac:dyDescent="0.35">
      <c r="A3031" s="1">
        <v>40402</v>
      </c>
      <c r="B3031">
        <v>99.27</v>
      </c>
    </row>
    <row r="3032" spans="1:2" x14ac:dyDescent="0.35">
      <c r="A3032" s="1">
        <v>40403</v>
      </c>
      <c r="B3032">
        <v>99.27</v>
      </c>
    </row>
    <row r="3033" spans="1:2" x14ac:dyDescent="0.35">
      <c r="A3033" s="1">
        <v>40406</v>
      </c>
      <c r="B3033">
        <v>99.27</v>
      </c>
    </row>
    <row r="3034" spans="1:2" x14ac:dyDescent="0.35">
      <c r="A3034" s="1">
        <v>40407</v>
      </c>
      <c r="B3034">
        <v>99.27</v>
      </c>
    </row>
    <row r="3035" spans="1:2" x14ac:dyDescent="0.35">
      <c r="A3035" s="1">
        <v>40408</v>
      </c>
      <c r="B3035">
        <v>99.27</v>
      </c>
    </row>
    <row r="3036" spans="1:2" x14ac:dyDescent="0.35">
      <c r="A3036" s="1">
        <v>40409</v>
      </c>
      <c r="B3036">
        <v>99.27</v>
      </c>
    </row>
    <row r="3037" spans="1:2" x14ac:dyDescent="0.35">
      <c r="A3037" s="1">
        <v>40410</v>
      </c>
      <c r="B3037">
        <v>99.27</v>
      </c>
    </row>
    <row r="3038" spans="1:2" x14ac:dyDescent="0.35">
      <c r="A3038" s="1">
        <v>40413</v>
      </c>
      <c r="B3038">
        <v>99.27</v>
      </c>
    </row>
    <row r="3039" spans="1:2" x14ac:dyDescent="0.35">
      <c r="A3039" s="1">
        <v>40414</v>
      </c>
      <c r="B3039">
        <v>99.27</v>
      </c>
    </row>
    <row r="3040" spans="1:2" x14ac:dyDescent="0.35">
      <c r="A3040" s="1">
        <v>40415</v>
      </c>
      <c r="B3040">
        <v>99.27</v>
      </c>
    </row>
    <row r="3041" spans="1:2" x14ac:dyDescent="0.35">
      <c r="A3041" s="1">
        <v>40416</v>
      </c>
      <c r="B3041">
        <v>99.27</v>
      </c>
    </row>
    <row r="3042" spans="1:2" x14ac:dyDescent="0.35">
      <c r="A3042" s="1">
        <v>40417</v>
      </c>
      <c r="B3042">
        <v>99.27</v>
      </c>
    </row>
    <row r="3043" spans="1:2" x14ac:dyDescent="0.35">
      <c r="A3043" s="1">
        <v>40420</v>
      </c>
      <c r="B3043">
        <v>99.27</v>
      </c>
    </row>
    <row r="3044" spans="1:2" x14ac:dyDescent="0.35">
      <c r="A3044" s="1">
        <v>40421</v>
      </c>
      <c r="B3044">
        <v>99.27</v>
      </c>
    </row>
    <row r="3045" spans="1:2" x14ac:dyDescent="0.35">
      <c r="A3045" s="1">
        <v>40422</v>
      </c>
      <c r="B3045">
        <v>99.27</v>
      </c>
    </row>
    <row r="3046" spans="1:2" x14ac:dyDescent="0.35">
      <c r="A3046" s="1">
        <v>40423</v>
      </c>
      <c r="B3046">
        <v>99.27</v>
      </c>
    </row>
    <row r="3047" spans="1:2" x14ac:dyDescent="0.35">
      <c r="A3047" s="1">
        <v>40424</v>
      </c>
      <c r="B3047">
        <v>99.27</v>
      </c>
    </row>
    <row r="3048" spans="1:2" x14ac:dyDescent="0.35">
      <c r="A3048" s="1">
        <v>40427</v>
      </c>
      <c r="B3048">
        <v>99.27</v>
      </c>
    </row>
    <row r="3049" spans="1:2" x14ac:dyDescent="0.35">
      <c r="A3049" s="1">
        <v>40428</v>
      </c>
      <c r="B3049">
        <v>99.27</v>
      </c>
    </row>
    <row r="3050" spans="1:2" x14ac:dyDescent="0.35">
      <c r="A3050" s="1">
        <v>40429</v>
      </c>
      <c r="B3050">
        <v>99.27</v>
      </c>
    </row>
    <row r="3051" spans="1:2" x14ac:dyDescent="0.35">
      <c r="A3051" s="1">
        <v>40430</v>
      </c>
      <c r="B3051">
        <v>99.27</v>
      </c>
    </row>
    <row r="3052" spans="1:2" x14ac:dyDescent="0.35">
      <c r="A3052" s="1">
        <v>40431</v>
      </c>
      <c r="B3052">
        <v>99.27</v>
      </c>
    </row>
    <row r="3053" spans="1:2" x14ac:dyDescent="0.35">
      <c r="A3053" s="1">
        <v>40434</v>
      </c>
      <c r="B3053">
        <v>99.86</v>
      </c>
    </row>
    <row r="3054" spans="1:2" x14ac:dyDescent="0.35">
      <c r="A3054" s="1">
        <v>40435</v>
      </c>
      <c r="B3054">
        <v>99.27</v>
      </c>
    </row>
    <row r="3055" spans="1:2" x14ac:dyDescent="0.35">
      <c r="A3055" s="1">
        <v>40436</v>
      </c>
      <c r="B3055">
        <v>99.27</v>
      </c>
    </row>
    <row r="3056" spans="1:2" x14ac:dyDescent="0.35">
      <c r="A3056" s="1">
        <v>40437</v>
      </c>
      <c r="B3056">
        <v>99.27</v>
      </c>
    </row>
    <row r="3057" spans="1:2" x14ac:dyDescent="0.35">
      <c r="A3057" s="1">
        <v>40438</v>
      </c>
      <c r="B3057">
        <v>99.27</v>
      </c>
    </row>
    <row r="3058" spans="1:2" x14ac:dyDescent="0.35">
      <c r="A3058" s="1">
        <v>40441</v>
      </c>
      <c r="B3058">
        <v>99.27</v>
      </c>
    </row>
    <row r="3059" spans="1:2" x14ac:dyDescent="0.35">
      <c r="A3059" s="1">
        <v>40442</v>
      </c>
      <c r="B3059">
        <v>99.27</v>
      </c>
    </row>
    <row r="3060" spans="1:2" x14ac:dyDescent="0.35">
      <c r="A3060" s="1">
        <v>40443</v>
      </c>
      <c r="B3060">
        <v>99.27</v>
      </c>
    </row>
    <row r="3061" spans="1:2" x14ac:dyDescent="0.35">
      <c r="A3061" s="1">
        <v>40444</v>
      </c>
      <c r="B3061">
        <v>99.27</v>
      </c>
    </row>
    <row r="3062" spans="1:2" x14ac:dyDescent="0.35">
      <c r="A3062" s="1">
        <v>40445</v>
      </c>
      <c r="B3062">
        <v>99.27</v>
      </c>
    </row>
    <row r="3063" spans="1:2" x14ac:dyDescent="0.35">
      <c r="A3063" s="1">
        <v>40448</v>
      </c>
      <c r="B3063">
        <v>99.27</v>
      </c>
    </row>
    <row r="3064" spans="1:2" x14ac:dyDescent="0.35">
      <c r="A3064" s="1">
        <v>40449</v>
      </c>
      <c r="B3064">
        <v>99.27</v>
      </c>
    </row>
    <row r="3065" spans="1:2" x14ac:dyDescent="0.35">
      <c r="A3065" s="1">
        <v>40450</v>
      </c>
      <c r="B3065">
        <v>99.27</v>
      </c>
    </row>
    <row r="3066" spans="1:2" x14ac:dyDescent="0.35">
      <c r="A3066" s="1">
        <v>40451</v>
      </c>
      <c r="B3066">
        <v>99.27</v>
      </c>
    </row>
    <row r="3067" spans="1:2" x14ac:dyDescent="0.35">
      <c r="A3067" s="1">
        <v>40452</v>
      </c>
      <c r="B3067">
        <v>99.27</v>
      </c>
    </row>
    <row r="3068" spans="1:2" x14ac:dyDescent="0.35">
      <c r="A3068" s="1">
        <v>40455</v>
      </c>
      <c r="B3068">
        <v>99.27</v>
      </c>
    </row>
    <row r="3069" spans="1:2" x14ac:dyDescent="0.35">
      <c r="A3069" s="1">
        <v>40456</v>
      </c>
      <c r="B3069">
        <v>99.27</v>
      </c>
    </row>
    <row r="3070" spans="1:2" x14ac:dyDescent="0.35">
      <c r="A3070" s="1">
        <v>40457</v>
      </c>
      <c r="B3070">
        <v>99.27</v>
      </c>
    </row>
    <row r="3071" spans="1:2" x14ac:dyDescent="0.35">
      <c r="A3071" s="1">
        <v>40458</v>
      </c>
      <c r="B3071">
        <v>99.27</v>
      </c>
    </row>
    <row r="3072" spans="1:2" x14ac:dyDescent="0.35">
      <c r="A3072" s="1">
        <v>40459</v>
      </c>
      <c r="B3072">
        <v>99.27</v>
      </c>
    </row>
    <row r="3073" spans="1:2" x14ac:dyDescent="0.35">
      <c r="A3073" s="1">
        <v>40462</v>
      </c>
      <c r="B3073">
        <v>99.27</v>
      </c>
    </row>
    <row r="3074" spans="1:2" x14ac:dyDescent="0.35">
      <c r="A3074" s="1">
        <v>40463</v>
      </c>
      <c r="B3074">
        <v>99.27</v>
      </c>
    </row>
    <row r="3075" spans="1:2" x14ac:dyDescent="0.35">
      <c r="A3075" s="1">
        <v>40464</v>
      </c>
      <c r="B3075">
        <v>99.27</v>
      </c>
    </row>
    <row r="3076" spans="1:2" x14ac:dyDescent="0.35">
      <c r="A3076" s="1">
        <v>40465</v>
      </c>
      <c r="B3076">
        <v>99.27</v>
      </c>
    </row>
    <row r="3077" spans="1:2" x14ac:dyDescent="0.35">
      <c r="A3077" s="1">
        <v>40466</v>
      </c>
      <c r="B3077">
        <v>99.27</v>
      </c>
    </row>
    <row r="3078" spans="1:2" x14ac:dyDescent="0.35">
      <c r="A3078" s="1">
        <v>40469</v>
      </c>
      <c r="B3078">
        <v>99.27</v>
      </c>
    </row>
    <row r="3079" spans="1:2" x14ac:dyDescent="0.35">
      <c r="A3079" s="1">
        <v>40470</v>
      </c>
      <c r="B3079">
        <v>99.27</v>
      </c>
    </row>
    <row r="3080" spans="1:2" x14ac:dyDescent="0.35">
      <c r="A3080" s="1">
        <v>40471</v>
      </c>
      <c r="B3080">
        <v>99.27</v>
      </c>
    </row>
    <row r="3081" spans="1:2" x14ac:dyDescent="0.35">
      <c r="A3081" s="1">
        <v>40472</v>
      </c>
      <c r="B3081">
        <v>99.27</v>
      </c>
    </row>
    <row r="3082" spans="1:2" x14ac:dyDescent="0.35">
      <c r="A3082" s="1">
        <v>40473</v>
      </c>
      <c r="B3082">
        <v>99.27</v>
      </c>
    </row>
    <row r="3083" spans="1:2" x14ac:dyDescent="0.35">
      <c r="A3083" s="1">
        <v>40476</v>
      </c>
      <c r="B3083">
        <v>99.27</v>
      </c>
    </row>
    <row r="3084" spans="1:2" x14ac:dyDescent="0.35">
      <c r="A3084" s="1">
        <v>40477</v>
      </c>
      <c r="B3084">
        <v>99.27</v>
      </c>
    </row>
    <row r="3085" spans="1:2" x14ac:dyDescent="0.35">
      <c r="A3085" s="1">
        <v>40478</v>
      </c>
      <c r="B3085">
        <v>99.27</v>
      </c>
    </row>
    <row r="3086" spans="1:2" x14ac:dyDescent="0.35">
      <c r="A3086" s="1">
        <v>40479</v>
      </c>
      <c r="B3086">
        <v>99.27</v>
      </c>
    </row>
    <row r="3087" spans="1:2" x14ac:dyDescent="0.35">
      <c r="A3087" s="1">
        <v>40480</v>
      </c>
      <c r="B3087">
        <v>99.27</v>
      </c>
    </row>
    <row r="3088" spans="1:2" x14ac:dyDescent="0.35">
      <c r="A3088" s="1">
        <v>40483</v>
      </c>
      <c r="B3088">
        <v>99.27</v>
      </c>
    </row>
    <row r="3089" spans="1:2" x14ac:dyDescent="0.35">
      <c r="A3089" s="1">
        <v>40484</v>
      </c>
      <c r="B3089">
        <v>99.27</v>
      </c>
    </row>
    <row r="3090" spans="1:2" x14ac:dyDescent="0.35">
      <c r="A3090" s="1">
        <v>40485</v>
      </c>
      <c r="B3090">
        <v>99.27</v>
      </c>
    </row>
    <row r="3091" spans="1:2" x14ac:dyDescent="0.35">
      <c r="A3091" s="1">
        <v>40486</v>
      </c>
      <c r="B3091">
        <v>99.27</v>
      </c>
    </row>
    <row r="3092" spans="1:2" x14ac:dyDescent="0.35">
      <c r="A3092" s="1">
        <v>40487</v>
      </c>
      <c r="B3092">
        <v>99.27</v>
      </c>
    </row>
    <row r="3093" spans="1:2" x14ac:dyDescent="0.35">
      <c r="A3093" s="1">
        <v>40490</v>
      </c>
      <c r="B3093">
        <v>99.27</v>
      </c>
    </row>
    <row r="3094" spans="1:2" x14ac:dyDescent="0.35">
      <c r="A3094" s="1">
        <v>40491</v>
      </c>
      <c r="B3094">
        <v>99.27</v>
      </c>
    </row>
    <row r="3095" spans="1:2" x14ac:dyDescent="0.35">
      <c r="A3095" s="1">
        <v>40492</v>
      </c>
      <c r="B3095">
        <v>99.27</v>
      </c>
    </row>
    <row r="3096" spans="1:2" x14ac:dyDescent="0.35">
      <c r="A3096" s="1">
        <v>40493</v>
      </c>
      <c r="B3096">
        <v>99.27</v>
      </c>
    </row>
    <row r="3097" spans="1:2" x14ac:dyDescent="0.35">
      <c r="A3097" s="1">
        <v>40494</v>
      </c>
      <c r="B3097">
        <v>99.27</v>
      </c>
    </row>
    <row r="3098" spans="1:2" x14ac:dyDescent="0.35">
      <c r="A3098" s="1">
        <v>40497</v>
      </c>
      <c r="B3098">
        <v>99.27</v>
      </c>
    </row>
    <row r="3099" spans="1:2" x14ac:dyDescent="0.35">
      <c r="A3099" s="1">
        <v>40498</v>
      </c>
      <c r="B3099">
        <v>99.27</v>
      </c>
    </row>
    <row r="3100" spans="1:2" x14ac:dyDescent="0.35">
      <c r="A3100" s="1">
        <v>40499</v>
      </c>
      <c r="B3100">
        <v>99.27</v>
      </c>
    </row>
    <row r="3101" spans="1:2" x14ac:dyDescent="0.35">
      <c r="A3101" s="1">
        <v>40500</v>
      </c>
      <c r="B3101">
        <v>99.27</v>
      </c>
    </row>
    <row r="3102" spans="1:2" x14ac:dyDescent="0.35">
      <c r="A3102" s="1">
        <v>40501</v>
      </c>
      <c r="B3102">
        <v>99.27</v>
      </c>
    </row>
    <row r="3103" spans="1:2" x14ac:dyDescent="0.35">
      <c r="A3103" s="1">
        <v>40504</v>
      </c>
      <c r="B3103">
        <v>99.27</v>
      </c>
    </row>
    <row r="3104" spans="1:2" x14ac:dyDescent="0.35">
      <c r="A3104" s="1">
        <v>40505</v>
      </c>
      <c r="B3104">
        <v>99.27</v>
      </c>
    </row>
    <row r="3105" spans="1:2" x14ac:dyDescent="0.35">
      <c r="A3105" s="1">
        <v>40506</v>
      </c>
      <c r="B3105">
        <v>99.27</v>
      </c>
    </row>
    <row r="3106" spans="1:2" x14ac:dyDescent="0.35">
      <c r="A3106" s="1">
        <v>40507</v>
      </c>
      <c r="B3106">
        <v>99.27</v>
      </c>
    </row>
    <row r="3107" spans="1:2" x14ac:dyDescent="0.35">
      <c r="A3107" s="1">
        <v>40508</v>
      </c>
      <c r="B3107">
        <v>99.27</v>
      </c>
    </row>
    <row r="3108" spans="1:2" x14ac:dyDescent="0.35">
      <c r="A3108" s="1">
        <v>40511</v>
      </c>
      <c r="B3108">
        <v>99.27</v>
      </c>
    </row>
    <row r="3109" spans="1:2" x14ac:dyDescent="0.35">
      <c r="A3109" s="1">
        <v>40512</v>
      </c>
      <c r="B3109">
        <v>99.27</v>
      </c>
    </row>
    <row r="3110" spans="1:2" x14ac:dyDescent="0.35">
      <c r="A3110" s="1">
        <v>40513</v>
      </c>
      <c r="B3110">
        <v>99.27</v>
      </c>
    </row>
    <row r="3111" spans="1:2" x14ac:dyDescent="0.35">
      <c r="A3111" s="1">
        <v>40514</v>
      </c>
      <c r="B3111">
        <v>99.27</v>
      </c>
    </row>
    <row r="3112" spans="1:2" x14ac:dyDescent="0.35">
      <c r="A3112" s="1">
        <v>40515</v>
      </c>
      <c r="B3112">
        <v>99.27</v>
      </c>
    </row>
    <row r="3113" spans="1:2" x14ac:dyDescent="0.35">
      <c r="A3113" s="1">
        <v>40518</v>
      </c>
      <c r="B3113">
        <v>99.27</v>
      </c>
    </row>
    <row r="3114" spans="1:2" x14ac:dyDescent="0.35">
      <c r="A3114" s="1">
        <v>40519</v>
      </c>
      <c r="B3114">
        <v>99.27</v>
      </c>
    </row>
    <row r="3115" spans="1:2" x14ac:dyDescent="0.35">
      <c r="A3115" s="1">
        <v>40520</v>
      </c>
      <c r="B3115">
        <v>99.27</v>
      </c>
    </row>
    <row r="3116" spans="1:2" x14ac:dyDescent="0.35">
      <c r="A3116" s="1">
        <v>40521</v>
      </c>
      <c r="B3116">
        <v>99.27</v>
      </c>
    </row>
    <row r="3117" spans="1:2" x14ac:dyDescent="0.35">
      <c r="A3117" s="1">
        <v>40522</v>
      </c>
      <c r="B3117">
        <v>99.27</v>
      </c>
    </row>
    <row r="3118" spans="1:2" x14ac:dyDescent="0.35">
      <c r="A3118" s="1">
        <v>40525</v>
      </c>
      <c r="B3118">
        <v>99.86</v>
      </c>
    </row>
    <row r="3119" spans="1:2" x14ac:dyDescent="0.35">
      <c r="A3119" s="1">
        <v>40526</v>
      </c>
      <c r="B3119">
        <v>99.27</v>
      </c>
    </row>
    <row r="3120" spans="1:2" x14ac:dyDescent="0.35">
      <c r="A3120" s="1">
        <v>40527</v>
      </c>
      <c r="B3120">
        <v>99.27</v>
      </c>
    </row>
    <row r="3121" spans="1:2" x14ac:dyDescent="0.35">
      <c r="A3121" s="1">
        <v>40528</v>
      </c>
      <c r="B3121">
        <v>99.27</v>
      </c>
    </row>
    <row r="3122" spans="1:2" x14ac:dyDescent="0.35">
      <c r="A3122" s="1">
        <v>40529</v>
      </c>
      <c r="B3122">
        <v>99.27</v>
      </c>
    </row>
    <row r="3123" spans="1:2" x14ac:dyDescent="0.35">
      <c r="A3123" s="1">
        <v>40532</v>
      </c>
      <c r="B3123">
        <v>99.27</v>
      </c>
    </row>
    <row r="3124" spans="1:2" x14ac:dyDescent="0.35">
      <c r="A3124" s="1">
        <v>40533</v>
      </c>
      <c r="B3124">
        <v>99.27</v>
      </c>
    </row>
    <row r="3125" spans="1:2" x14ac:dyDescent="0.35">
      <c r="A3125" s="1">
        <v>40534</v>
      </c>
      <c r="B3125">
        <v>99.27</v>
      </c>
    </row>
    <row r="3126" spans="1:2" x14ac:dyDescent="0.35">
      <c r="A3126" s="1">
        <v>40535</v>
      </c>
      <c r="B3126">
        <v>99.27</v>
      </c>
    </row>
    <row r="3127" spans="1:2" x14ac:dyDescent="0.35">
      <c r="A3127" s="1">
        <v>40536</v>
      </c>
      <c r="B3127">
        <v>99.27</v>
      </c>
    </row>
    <row r="3128" spans="1:2" x14ac:dyDescent="0.35">
      <c r="A3128" s="1">
        <v>40539</v>
      </c>
      <c r="B3128">
        <v>99.27</v>
      </c>
    </row>
    <row r="3129" spans="1:2" x14ac:dyDescent="0.35">
      <c r="A3129" s="1">
        <v>40540</v>
      </c>
      <c r="B3129">
        <v>99.27</v>
      </c>
    </row>
    <row r="3130" spans="1:2" x14ac:dyDescent="0.35">
      <c r="A3130" s="1">
        <v>40541</v>
      </c>
      <c r="B3130">
        <v>99.27</v>
      </c>
    </row>
    <row r="3131" spans="1:2" x14ac:dyDescent="0.35">
      <c r="A3131" s="1">
        <v>40542</v>
      </c>
      <c r="B3131">
        <v>99.27</v>
      </c>
    </row>
    <row r="3132" spans="1:2" x14ac:dyDescent="0.35">
      <c r="A3132" s="1">
        <v>40543</v>
      </c>
      <c r="B3132">
        <v>99.27</v>
      </c>
    </row>
    <row r="3133" spans="1:2" x14ac:dyDescent="0.35">
      <c r="A3133" s="1">
        <v>40546</v>
      </c>
      <c r="B3133">
        <v>99.27</v>
      </c>
    </row>
    <row r="3134" spans="1:2" x14ac:dyDescent="0.35">
      <c r="A3134" s="1">
        <v>40547</v>
      </c>
      <c r="B3134">
        <v>99.27</v>
      </c>
    </row>
    <row r="3135" spans="1:2" x14ac:dyDescent="0.35">
      <c r="A3135" s="1">
        <v>40548</v>
      </c>
      <c r="B3135">
        <v>99.27</v>
      </c>
    </row>
    <row r="3136" spans="1:2" x14ac:dyDescent="0.35">
      <c r="A3136" s="1">
        <v>40549</v>
      </c>
      <c r="B3136">
        <v>99.27</v>
      </c>
    </row>
    <row r="3137" spans="1:2" x14ac:dyDescent="0.35">
      <c r="A3137" s="1">
        <v>40550</v>
      </c>
      <c r="B3137">
        <v>99.27</v>
      </c>
    </row>
    <row r="3138" spans="1:2" x14ac:dyDescent="0.35">
      <c r="A3138" s="1">
        <v>40553</v>
      </c>
      <c r="B3138">
        <v>99.27</v>
      </c>
    </row>
    <row r="3139" spans="1:2" x14ac:dyDescent="0.35">
      <c r="A3139" s="1">
        <v>40554</v>
      </c>
      <c r="B3139">
        <v>99.27</v>
      </c>
    </row>
    <row r="3140" spans="1:2" x14ac:dyDescent="0.35">
      <c r="A3140" s="1">
        <v>40555</v>
      </c>
      <c r="B3140">
        <v>99.27</v>
      </c>
    </row>
    <row r="3141" spans="1:2" x14ac:dyDescent="0.35">
      <c r="A3141" s="1">
        <v>40556</v>
      </c>
      <c r="B3141">
        <v>99.27</v>
      </c>
    </row>
    <row r="3142" spans="1:2" x14ac:dyDescent="0.35">
      <c r="A3142" s="1">
        <v>40557</v>
      </c>
      <c r="B3142">
        <v>99.27</v>
      </c>
    </row>
    <row r="3143" spans="1:2" x14ac:dyDescent="0.35">
      <c r="A3143" s="1">
        <v>40560</v>
      </c>
      <c r="B3143">
        <v>99.27</v>
      </c>
    </row>
    <row r="3144" spans="1:2" x14ac:dyDescent="0.35">
      <c r="A3144" s="1">
        <v>40561</v>
      </c>
      <c r="B3144">
        <v>99.27</v>
      </c>
    </row>
    <row r="3145" spans="1:2" x14ac:dyDescent="0.35">
      <c r="A3145" s="1">
        <v>40562</v>
      </c>
      <c r="B3145">
        <v>99.27</v>
      </c>
    </row>
    <row r="3146" spans="1:2" x14ac:dyDescent="0.35">
      <c r="A3146" s="1">
        <v>40563</v>
      </c>
      <c r="B3146">
        <v>99.27</v>
      </c>
    </row>
    <row r="3147" spans="1:2" x14ac:dyDescent="0.35">
      <c r="A3147" s="1">
        <v>40564</v>
      </c>
      <c r="B3147">
        <v>99.27</v>
      </c>
    </row>
    <row r="3148" spans="1:2" x14ac:dyDescent="0.35">
      <c r="A3148" s="1">
        <v>40567</v>
      </c>
      <c r="B3148">
        <v>99.27</v>
      </c>
    </row>
    <row r="3149" spans="1:2" x14ac:dyDescent="0.35">
      <c r="A3149" s="1">
        <v>40568</v>
      </c>
      <c r="B3149">
        <v>99.27</v>
      </c>
    </row>
    <row r="3150" spans="1:2" x14ac:dyDescent="0.35">
      <c r="A3150" s="1">
        <v>40569</v>
      </c>
      <c r="B3150">
        <v>99.27</v>
      </c>
    </row>
    <row r="3151" spans="1:2" x14ac:dyDescent="0.35">
      <c r="A3151" s="1">
        <v>40570</v>
      </c>
      <c r="B3151">
        <v>99.27</v>
      </c>
    </row>
    <row r="3152" spans="1:2" x14ac:dyDescent="0.35">
      <c r="A3152" s="1">
        <v>40571</v>
      </c>
      <c r="B3152">
        <v>99.27</v>
      </c>
    </row>
    <row r="3153" spans="1:2" x14ac:dyDescent="0.35">
      <c r="A3153" s="1">
        <v>40574</v>
      </c>
      <c r="B3153">
        <v>99.27</v>
      </c>
    </row>
    <row r="3154" spans="1:2" x14ac:dyDescent="0.35">
      <c r="A3154" s="1">
        <v>40575</v>
      </c>
      <c r="B3154">
        <v>99.27</v>
      </c>
    </row>
    <row r="3155" spans="1:2" x14ac:dyDescent="0.35">
      <c r="A3155" s="1">
        <v>40576</v>
      </c>
      <c r="B3155">
        <v>99.27</v>
      </c>
    </row>
    <row r="3156" spans="1:2" x14ac:dyDescent="0.35">
      <c r="A3156" s="1">
        <v>40577</v>
      </c>
      <c r="B3156">
        <v>99.27</v>
      </c>
    </row>
    <row r="3157" spans="1:2" x14ac:dyDescent="0.35">
      <c r="A3157" s="1">
        <v>40578</v>
      </c>
      <c r="B3157">
        <v>99.27</v>
      </c>
    </row>
    <row r="3158" spans="1:2" x14ac:dyDescent="0.35">
      <c r="A3158" s="1">
        <v>40581</v>
      </c>
      <c r="B3158">
        <v>99.27</v>
      </c>
    </row>
    <row r="3159" spans="1:2" x14ac:dyDescent="0.35">
      <c r="A3159" s="1">
        <v>40582</v>
      </c>
      <c r="B3159">
        <v>99.27</v>
      </c>
    </row>
    <row r="3160" spans="1:2" x14ac:dyDescent="0.35">
      <c r="A3160" s="1">
        <v>40583</v>
      </c>
      <c r="B3160">
        <v>99.27</v>
      </c>
    </row>
    <row r="3161" spans="1:2" x14ac:dyDescent="0.35">
      <c r="A3161" s="1">
        <v>40584</v>
      </c>
      <c r="B3161">
        <v>99.27</v>
      </c>
    </row>
    <row r="3162" spans="1:2" x14ac:dyDescent="0.35">
      <c r="A3162" s="1">
        <v>40585</v>
      </c>
      <c r="B3162">
        <v>99.27</v>
      </c>
    </row>
    <row r="3163" spans="1:2" x14ac:dyDescent="0.35">
      <c r="A3163" s="1">
        <v>40588</v>
      </c>
      <c r="B3163">
        <v>99.27</v>
      </c>
    </row>
    <row r="3164" spans="1:2" x14ac:dyDescent="0.35">
      <c r="A3164" s="1">
        <v>40589</v>
      </c>
      <c r="B3164">
        <v>99.27</v>
      </c>
    </row>
    <row r="3165" spans="1:2" x14ac:dyDescent="0.35">
      <c r="A3165" s="1">
        <v>40590</v>
      </c>
      <c r="B3165">
        <v>99.27</v>
      </c>
    </row>
    <row r="3166" spans="1:2" x14ac:dyDescent="0.35">
      <c r="A3166" s="1">
        <v>40591</v>
      </c>
      <c r="B3166">
        <v>99.27</v>
      </c>
    </row>
    <row r="3167" spans="1:2" x14ac:dyDescent="0.35">
      <c r="A3167" s="1">
        <v>40592</v>
      </c>
      <c r="B3167">
        <v>99.27</v>
      </c>
    </row>
    <row r="3168" spans="1:2" x14ac:dyDescent="0.35">
      <c r="A3168" s="1">
        <v>40595</v>
      </c>
      <c r="B3168">
        <v>99.27</v>
      </c>
    </row>
    <row r="3169" spans="1:2" x14ac:dyDescent="0.35">
      <c r="A3169" s="1">
        <v>40596</v>
      </c>
      <c r="B3169">
        <v>99.27</v>
      </c>
    </row>
    <row r="3170" spans="1:2" x14ac:dyDescent="0.35">
      <c r="A3170" s="1">
        <v>40597</v>
      </c>
      <c r="B3170">
        <v>99.27</v>
      </c>
    </row>
    <row r="3171" spans="1:2" x14ac:dyDescent="0.35">
      <c r="A3171" s="1">
        <v>40598</v>
      </c>
      <c r="B3171">
        <v>99.27</v>
      </c>
    </row>
    <row r="3172" spans="1:2" x14ac:dyDescent="0.35">
      <c r="A3172" s="1">
        <v>40599</v>
      </c>
      <c r="B3172">
        <v>99.27</v>
      </c>
    </row>
    <row r="3173" spans="1:2" x14ac:dyDescent="0.35">
      <c r="A3173" s="1">
        <v>40602</v>
      </c>
      <c r="B3173">
        <v>99.27</v>
      </c>
    </row>
    <row r="3174" spans="1:2" x14ac:dyDescent="0.35">
      <c r="A3174" s="1">
        <v>40603</v>
      </c>
      <c r="B3174">
        <v>99.27</v>
      </c>
    </row>
    <row r="3175" spans="1:2" x14ac:dyDescent="0.35">
      <c r="A3175" s="1">
        <v>40604</v>
      </c>
      <c r="B3175">
        <v>99.27</v>
      </c>
    </row>
    <row r="3176" spans="1:2" x14ac:dyDescent="0.35">
      <c r="A3176" s="1">
        <v>40605</v>
      </c>
      <c r="B3176">
        <v>99.27</v>
      </c>
    </row>
    <row r="3177" spans="1:2" x14ac:dyDescent="0.35">
      <c r="A3177" s="1">
        <v>40606</v>
      </c>
      <c r="B3177">
        <v>99.27</v>
      </c>
    </row>
    <row r="3178" spans="1:2" x14ac:dyDescent="0.35">
      <c r="A3178" s="1">
        <v>40609</v>
      </c>
      <c r="B3178">
        <v>99.27</v>
      </c>
    </row>
    <row r="3179" spans="1:2" x14ac:dyDescent="0.35">
      <c r="A3179" s="1">
        <v>40610</v>
      </c>
      <c r="B3179">
        <v>99.27</v>
      </c>
    </row>
    <row r="3180" spans="1:2" x14ac:dyDescent="0.35">
      <c r="A3180" s="1">
        <v>40611</v>
      </c>
      <c r="B3180">
        <v>99.27</v>
      </c>
    </row>
    <row r="3181" spans="1:2" x14ac:dyDescent="0.35">
      <c r="A3181" s="1">
        <v>40612</v>
      </c>
      <c r="B3181">
        <v>99.27</v>
      </c>
    </row>
    <row r="3182" spans="1:2" x14ac:dyDescent="0.35">
      <c r="A3182" s="1">
        <v>40613</v>
      </c>
      <c r="B3182">
        <v>99.27</v>
      </c>
    </row>
    <row r="3183" spans="1:2" x14ac:dyDescent="0.35">
      <c r="A3183" s="1">
        <v>40616</v>
      </c>
      <c r="B3183">
        <v>99.91</v>
      </c>
    </row>
    <row r="3184" spans="1:2" x14ac:dyDescent="0.35">
      <c r="A3184" s="1">
        <v>40617</v>
      </c>
      <c r="B3184">
        <v>99.27</v>
      </c>
    </row>
    <row r="3185" spans="1:2" x14ac:dyDescent="0.35">
      <c r="A3185" s="1">
        <v>40618</v>
      </c>
      <c r="B3185">
        <v>99.27</v>
      </c>
    </row>
    <row r="3186" spans="1:2" x14ac:dyDescent="0.35">
      <c r="A3186" s="1">
        <v>40619</v>
      </c>
      <c r="B3186">
        <v>99.27</v>
      </c>
    </row>
    <row r="3187" spans="1:2" x14ac:dyDescent="0.35">
      <c r="A3187" s="1">
        <v>40620</v>
      </c>
      <c r="B3187">
        <v>99.27</v>
      </c>
    </row>
    <row r="3188" spans="1:2" x14ac:dyDescent="0.35">
      <c r="A3188" s="1">
        <v>40623</v>
      </c>
      <c r="B3188">
        <v>99.27</v>
      </c>
    </row>
    <row r="3189" spans="1:2" x14ac:dyDescent="0.35">
      <c r="A3189" s="1">
        <v>40624</v>
      </c>
      <c r="B3189">
        <v>99.27</v>
      </c>
    </row>
    <row r="3190" spans="1:2" x14ac:dyDescent="0.35">
      <c r="A3190" s="1">
        <v>40625</v>
      </c>
      <c r="B3190">
        <v>99.27</v>
      </c>
    </row>
    <row r="3191" spans="1:2" x14ac:dyDescent="0.35">
      <c r="A3191" s="1">
        <v>40626</v>
      </c>
      <c r="B3191">
        <v>99.27</v>
      </c>
    </row>
    <row r="3192" spans="1:2" x14ac:dyDescent="0.35">
      <c r="A3192" s="1">
        <v>40627</v>
      </c>
      <c r="B3192">
        <v>99.27</v>
      </c>
    </row>
    <row r="3193" spans="1:2" x14ac:dyDescent="0.35">
      <c r="A3193" s="1">
        <v>40630</v>
      </c>
      <c r="B3193">
        <v>99.27</v>
      </c>
    </row>
    <row r="3194" spans="1:2" x14ac:dyDescent="0.35">
      <c r="A3194" s="1">
        <v>40631</v>
      </c>
      <c r="B3194">
        <v>99.27</v>
      </c>
    </row>
    <row r="3195" spans="1:2" x14ac:dyDescent="0.35">
      <c r="A3195" s="1">
        <v>40632</v>
      </c>
      <c r="B3195">
        <v>99.27</v>
      </c>
    </row>
    <row r="3196" spans="1:2" x14ac:dyDescent="0.35">
      <c r="A3196" s="1">
        <v>40633</v>
      </c>
      <c r="B3196">
        <v>99.27</v>
      </c>
    </row>
    <row r="3197" spans="1:2" x14ac:dyDescent="0.35">
      <c r="A3197" s="1">
        <v>40634</v>
      </c>
      <c r="B3197">
        <v>99.27</v>
      </c>
    </row>
    <row r="3198" spans="1:2" x14ac:dyDescent="0.35">
      <c r="A3198" s="1">
        <v>40637</v>
      </c>
      <c r="B3198">
        <v>99.27</v>
      </c>
    </row>
    <row r="3199" spans="1:2" x14ac:dyDescent="0.35">
      <c r="A3199" s="1">
        <v>40638</v>
      </c>
      <c r="B3199">
        <v>99.27</v>
      </c>
    </row>
    <row r="3200" spans="1:2" x14ac:dyDescent="0.35">
      <c r="A3200" s="1">
        <v>40639</v>
      </c>
      <c r="B3200">
        <v>99.27</v>
      </c>
    </row>
    <row r="3201" spans="1:2" x14ac:dyDescent="0.35">
      <c r="A3201" s="1">
        <v>40640</v>
      </c>
      <c r="B3201">
        <v>99.27</v>
      </c>
    </row>
    <row r="3202" spans="1:2" x14ac:dyDescent="0.35">
      <c r="A3202" s="1">
        <v>40641</v>
      </c>
      <c r="B3202">
        <v>99.27</v>
      </c>
    </row>
    <row r="3203" spans="1:2" x14ac:dyDescent="0.35">
      <c r="A3203" s="1">
        <v>40644</v>
      </c>
      <c r="B3203">
        <v>99.27</v>
      </c>
    </row>
    <row r="3204" spans="1:2" x14ac:dyDescent="0.35">
      <c r="A3204" s="1">
        <v>40645</v>
      </c>
      <c r="B3204">
        <v>99.27</v>
      </c>
    </row>
    <row r="3205" spans="1:2" x14ac:dyDescent="0.35">
      <c r="A3205" s="1">
        <v>40646</v>
      </c>
      <c r="B3205">
        <v>99.27</v>
      </c>
    </row>
    <row r="3206" spans="1:2" x14ac:dyDescent="0.35">
      <c r="A3206" s="1">
        <v>40647</v>
      </c>
      <c r="B3206">
        <v>99.27</v>
      </c>
    </row>
    <row r="3207" spans="1:2" x14ac:dyDescent="0.35">
      <c r="A3207" s="1">
        <v>40648</v>
      </c>
      <c r="B3207">
        <v>99.27</v>
      </c>
    </row>
    <row r="3208" spans="1:2" x14ac:dyDescent="0.35">
      <c r="A3208" s="1">
        <v>40651</v>
      </c>
      <c r="B3208">
        <v>99.27</v>
      </c>
    </row>
    <row r="3209" spans="1:2" x14ac:dyDescent="0.35">
      <c r="A3209" s="1">
        <v>40652</v>
      </c>
      <c r="B3209">
        <v>99.27</v>
      </c>
    </row>
    <row r="3210" spans="1:2" x14ac:dyDescent="0.35">
      <c r="A3210" s="1">
        <v>40653</v>
      </c>
      <c r="B3210">
        <v>99.27</v>
      </c>
    </row>
    <row r="3211" spans="1:2" x14ac:dyDescent="0.35">
      <c r="A3211" s="1">
        <v>40654</v>
      </c>
      <c r="B3211">
        <v>99.27</v>
      </c>
    </row>
    <row r="3212" spans="1:2" x14ac:dyDescent="0.35">
      <c r="A3212" s="1">
        <v>40655</v>
      </c>
      <c r="B3212">
        <v>99.27</v>
      </c>
    </row>
    <row r="3213" spans="1:2" x14ac:dyDescent="0.35">
      <c r="A3213" s="1">
        <v>40658</v>
      </c>
      <c r="B3213">
        <v>99.27</v>
      </c>
    </row>
    <row r="3214" spans="1:2" x14ac:dyDescent="0.35">
      <c r="A3214" s="1">
        <v>40659</v>
      </c>
      <c r="B3214">
        <v>99.27</v>
      </c>
    </row>
    <row r="3215" spans="1:2" x14ac:dyDescent="0.35">
      <c r="A3215" s="1">
        <v>40660</v>
      </c>
      <c r="B3215">
        <v>99.27</v>
      </c>
    </row>
    <row r="3216" spans="1:2" x14ac:dyDescent="0.35">
      <c r="A3216" s="1">
        <v>40661</v>
      </c>
      <c r="B3216">
        <v>99.27</v>
      </c>
    </row>
    <row r="3217" spans="1:2" x14ac:dyDescent="0.35">
      <c r="A3217" s="1">
        <v>40662</v>
      </c>
      <c r="B3217">
        <v>99.27</v>
      </c>
    </row>
    <row r="3218" spans="1:2" x14ac:dyDescent="0.35">
      <c r="A3218" s="1">
        <v>40665</v>
      </c>
      <c r="B3218">
        <v>99.27</v>
      </c>
    </row>
    <row r="3219" spans="1:2" x14ac:dyDescent="0.35">
      <c r="A3219" s="1">
        <v>40666</v>
      </c>
      <c r="B3219">
        <v>99.27</v>
      </c>
    </row>
    <row r="3220" spans="1:2" x14ac:dyDescent="0.35">
      <c r="A3220" s="1">
        <v>40667</v>
      </c>
      <c r="B3220">
        <v>99.27</v>
      </c>
    </row>
    <row r="3221" spans="1:2" x14ac:dyDescent="0.35">
      <c r="A3221" s="1">
        <v>40668</v>
      </c>
      <c r="B3221">
        <v>99.27</v>
      </c>
    </row>
    <row r="3222" spans="1:2" x14ac:dyDescent="0.35">
      <c r="A3222" s="1">
        <v>40669</v>
      </c>
      <c r="B3222">
        <v>99.27</v>
      </c>
    </row>
    <row r="3223" spans="1:2" x14ac:dyDescent="0.35">
      <c r="A3223" s="1">
        <v>40672</v>
      </c>
      <c r="B3223">
        <v>99.27</v>
      </c>
    </row>
    <row r="3224" spans="1:2" x14ac:dyDescent="0.35">
      <c r="A3224" s="1">
        <v>40673</v>
      </c>
      <c r="B3224">
        <v>99.27</v>
      </c>
    </row>
    <row r="3225" spans="1:2" x14ac:dyDescent="0.35">
      <c r="A3225" s="1">
        <v>40674</v>
      </c>
      <c r="B3225">
        <v>99.27</v>
      </c>
    </row>
    <row r="3226" spans="1:2" x14ac:dyDescent="0.35">
      <c r="A3226" s="1">
        <v>40675</v>
      </c>
      <c r="B3226">
        <v>99.27</v>
      </c>
    </row>
    <row r="3227" spans="1:2" x14ac:dyDescent="0.35">
      <c r="A3227" s="1">
        <v>40676</v>
      </c>
      <c r="B3227">
        <v>99.27</v>
      </c>
    </row>
    <row r="3228" spans="1:2" x14ac:dyDescent="0.35">
      <c r="A3228" s="1">
        <v>40679</v>
      </c>
      <c r="B3228">
        <v>99.27</v>
      </c>
    </row>
    <row r="3229" spans="1:2" x14ac:dyDescent="0.35">
      <c r="A3229" s="1">
        <v>40680</v>
      </c>
      <c r="B3229">
        <v>99.27</v>
      </c>
    </row>
    <row r="3230" spans="1:2" x14ac:dyDescent="0.35">
      <c r="A3230" s="1">
        <v>40681</v>
      </c>
      <c r="B3230">
        <v>99.27</v>
      </c>
    </row>
    <row r="3231" spans="1:2" x14ac:dyDescent="0.35">
      <c r="A3231" s="1">
        <v>40682</v>
      </c>
      <c r="B3231">
        <v>99.27</v>
      </c>
    </row>
    <row r="3232" spans="1:2" x14ac:dyDescent="0.35">
      <c r="A3232" s="1">
        <v>40683</v>
      </c>
      <c r="B3232">
        <v>99.27</v>
      </c>
    </row>
    <row r="3233" spans="1:2" x14ac:dyDescent="0.35">
      <c r="A3233" s="1">
        <v>40686</v>
      </c>
      <c r="B3233">
        <v>99.27</v>
      </c>
    </row>
    <row r="3234" spans="1:2" x14ac:dyDescent="0.35">
      <c r="A3234" s="1">
        <v>40687</v>
      </c>
      <c r="B3234">
        <v>99.27</v>
      </c>
    </row>
    <row r="3235" spans="1:2" x14ac:dyDescent="0.35">
      <c r="A3235" s="1">
        <v>40688</v>
      </c>
      <c r="B3235">
        <v>99.27</v>
      </c>
    </row>
    <row r="3236" spans="1:2" x14ac:dyDescent="0.35">
      <c r="A3236" s="1">
        <v>40689</v>
      </c>
      <c r="B3236">
        <v>99.27</v>
      </c>
    </row>
    <row r="3237" spans="1:2" x14ac:dyDescent="0.35">
      <c r="A3237" s="1">
        <v>40690</v>
      </c>
      <c r="B3237">
        <v>99.27</v>
      </c>
    </row>
    <row r="3238" spans="1:2" x14ac:dyDescent="0.35">
      <c r="A3238" s="1">
        <v>40693</v>
      </c>
      <c r="B3238">
        <v>99.27</v>
      </c>
    </row>
    <row r="3239" spans="1:2" x14ac:dyDescent="0.35">
      <c r="A3239" s="1">
        <v>40694</v>
      </c>
      <c r="B3239">
        <v>99.27</v>
      </c>
    </row>
    <row r="3240" spans="1:2" x14ac:dyDescent="0.35">
      <c r="A3240" s="1">
        <v>40695</v>
      </c>
      <c r="B3240">
        <v>99.27</v>
      </c>
    </row>
    <row r="3241" spans="1:2" x14ac:dyDescent="0.35">
      <c r="A3241" s="1">
        <v>40696</v>
      </c>
      <c r="B3241">
        <v>99.27</v>
      </c>
    </row>
    <row r="3242" spans="1:2" x14ac:dyDescent="0.35">
      <c r="A3242" s="1">
        <v>40697</v>
      </c>
      <c r="B3242">
        <v>99.27</v>
      </c>
    </row>
    <row r="3243" spans="1:2" x14ac:dyDescent="0.35">
      <c r="A3243" s="1">
        <v>40700</v>
      </c>
      <c r="B3243">
        <v>99.27</v>
      </c>
    </row>
    <row r="3244" spans="1:2" x14ac:dyDescent="0.35">
      <c r="A3244" s="1">
        <v>40701</v>
      </c>
      <c r="B3244">
        <v>99.27</v>
      </c>
    </row>
    <row r="3245" spans="1:2" x14ac:dyDescent="0.35">
      <c r="A3245" s="1">
        <v>40702</v>
      </c>
      <c r="B3245">
        <v>99.27</v>
      </c>
    </row>
    <row r="3246" spans="1:2" x14ac:dyDescent="0.35">
      <c r="A3246" s="1">
        <v>40703</v>
      </c>
      <c r="B3246">
        <v>99.27</v>
      </c>
    </row>
    <row r="3247" spans="1:2" x14ac:dyDescent="0.35">
      <c r="A3247" s="1">
        <v>40704</v>
      </c>
      <c r="B3247">
        <v>99.27</v>
      </c>
    </row>
    <row r="3248" spans="1:2" x14ac:dyDescent="0.35">
      <c r="A3248" s="1">
        <v>40707</v>
      </c>
      <c r="B3248">
        <v>99.95</v>
      </c>
    </row>
    <row r="3249" spans="1:2" x14ac:dyDescent="0.35">
      <c r="A3249" s="1">
        <v>40708</v>
      </c>
      <c r="B3249">
        <v>99.27</v>
      </c>
    </row>
    <row r="3250" spans="1:2" x14ac:dyDescent="0.35">
      <c r="A3250" s="1">
        <v>40709</v>
      </c>
      <c r="B3250">
        <v>99.27</v>
      </c>
    </row>
    <row r="3251" spans="1:2" x14ac:dyDescent="0.35">
      <c r="A3251" s="1">
        <v>40710</v>
      </c>
      <c r="B3251">
        <v>99.27</v>
      </c>
    </row>
    <row r="3252" spans="1:2" x14ac:dyDescent="0.35">
      <c r="A3252" s="1">
        <v>40711</v>
      </c>
      <c r="B3252">
        <v>99.27</v>
      </c>
    </row>
    <row r="3253" spans="1:2" x14ac:dyDescent="0.35">
      <c r="A3253" s="1">
        <v>40714</v>
      </c>
      <c r="B3253">
        <v>99.27</v>
      </c>
    </row>
    <row r="3254" spans="1:2" x14ac:dyDescent="0.35">
      <c r="A3254" s="1">
        <v>40715</v>
      </c>
      <c r="B3254">
        <v>99.27</v>
      </c>
    </row>
    <row r="3255" spans="1:2" x14ac:dyDescent="0.35">
      <c r="A3255" s="1">
        <v>40716</v>
      </c>
      <c r="B3255">
        <v>99.27</v>
      </c>
    </row>
    <row r="3256" spans="1:2" x14ac:dyDescent="0.35">
      <c r="A3256" s="1">
        <v>40717</v>
      </c>
      <c r="B3256">
        <v>99.27</v>
      </c>
    </row>
    <row r="3257" spans="1:2" x14ac:dyDescent="0.35">
      <c r="A3257" s="1">
        <v>40718</v>
      </c>
      <c r="B3257">
        <v>99.27</v>
      </c>
    </row>
    <row r="3258" spans="1:2" x14ac:dyDescent="0.35">
      <c r="A3258" s="1">
        <v>40721</v>
      </c>
      <c r="B3258">
        <v>99.27</v>
      </c>
    </row>
    <row r="3259" spans="1:2" x14ac:dyDescent="0.35">
      <c r="A3259" s="1">
        <v>40722</v>
      </c>
      <c r="B3259">
        <v>99.27</v>
      </c>
    </row>
    <row r="3260" spans="1:2" x14ac:dyDescent="0.35">
      <c r="A3260" s="1">
        <v>40723</v>
      </c>
      <c r="B3260">
        <v>99.27</v>
      </c>
    </row>
    <row r="3261" spans="1:2" x14ac:dyDescent="0.35">
      <c r="A3261" s="1">
        <v>40724</v>
      </c>
      <c r="B3261">
        <v>99.27</v>
      </c>
    </row>
    <row r="3262" spans="1:2" x14ac:dyDescent="0.35">
      <c r="A3262" s="1">
        <v>40725</v>
      </c>
      <c r="B3262">
        <v>99.27</v>
      </c>
    </row>
    <row r="3263" spans="1:2" x14ac:dyDescent="0.35">
      <c r="A3263" s="1">
        <v>40728</v>
      </c>
      <c r="B3263">
        <v>99.27</v>
      </c>
    </row>
    <row r="3264" spans="1:2" x14ac:dyDescent="0.35">
      <c r="A3264" s="1">
        <v>40729</v>
      </c>
      <c r="B3264">
        <v>99.27</v>
      </c>
    </row>
    <row r="3265" spans="1:2" x14ac:dyDescent="0.35">
      <c r="A3265" s="1">
        <v>40730</v>
      </c>
      <c r="B3265">
        <v>99.27</v>
      </c>
    </row>
    <row r="3266" spans="1:2" x14ac:dyDescent="0.35">
      <c r="A3266" s="1">
        <v>40731</v>
      </c>
      <c r="B3266">
        <v>99.27</v>
      </c>
    </row>
    <row r="3267" spans="1:2" x14ac:dyDescent="0.35">
      <c r="A3267" s="1">
        <v>40732</v>
      </c>
      <c r="B3267">
        <v>99.27</v>
      </c>
    </row>
    <row r="3268" spans="1:2" x14ac:dyDescent="0.35">
      <c r="A3268" s="1">
        <v>40735</v>
      </c>
      <c r="B3268">
        <v>99.27</v>
      </c>
    </row>
    <row r="3269" spans="1:2" x14ac:dyDescent="0.35">
      <c r="A3269" s="1">
        <v>40736</v>
      </c>
      <c r="B3269">
        <v>99.27</v>
      </c>
    </row>
    <row r="3270" spans="1:2" x14ac:dyDescent="0.35">
      <c r="A3270" s="1">
        <v>40737</v>
      </c>
      <c r="B3270">
        <v>99.27</v>
      </c>
    </row>
    <row r="3271" spans="1:2" x14ac:dyDescent="0.35">
      <c r="A3271" s="1">
        <v>40738</v>
      </c>
      <c r="B3271">
        <v>99.27</v>
      </c>
    </row>
    <row r="3272" spans="1:2" x14ac:dyDescent="0.35">
      <c r="A3272" s="1">
        <v>40739</v>
      </c>
      <c r="B3272">
        <v>99.27</v>
      </c>
    </row>
    <row r="3273" spans="1:2" x14ac:dyDescent="0.35">
      <c r="A3273" s="1">
        <v>40742</v>
      </c>
      <c r="B3273">
        <v>99.27</v>
      </c>
    </row>
    <row r="3274" spans="1:2" x14ac:dyDescent="0.35">
      <c r="A3274" s="1">
        <v>40743</v>
      </c>
      <c r="B3274">
        <v>99.27</v>
      </c>
    </row>
    <row r="3275" spans="1:2" x14ac:dyDescent="0.35">
      <c r="A3275" s="1">
        <v>40744</v>
      </c>
      <c r="B3275">
        <v>99.27</v>
      </c>
    </row>
    <row r="3276" spans="1:2" x14ac:dyDescent="0.35">
      <c r="A3276" s="1">
        <v>40745</v>
      </c>
      <c r="B3276">
        <v>99.27</v>
      </c>
    </row>
    <row r="3277" spans="1:2" x14ac:dyDescent="0.35">
      <c r="A3277" s="1">
        <v>40746</v>
      </c>
      <c r="B3277">
        <v>99.27</v>
      </c>
    </row>
    <row r="3278" spans="1:2" x14ac:dyDescent="0.35">
      <c r="A3278" s="1">
        <v>40749</v>
      </c>
      <c r="B3278">
        <v>99.27</v>
      </c>
    </row>
    <row r="3279" spans="1:2" x14ac:dyDescent="0.35">
      <c r="A3279" s="1">
        <v>40750</v>
      </c>
      <c r="B3279">
        <v>99.27</v>
      </c>
    </row>
    <row r="3280" spans="1:2" x14ac:dyDescent="0.35">
      <c r="A3280" s="1">
        <v>40751</v>
      </c>
      <c r="B3280">
        <v>99.27</v>
      </c>
    </row>
    <row r="3281" spans="1:2" x14ac:dyDescent="0.35">
      <c r="A3281" s="1">
        <v>40752</v>
      </c>
      <c r="B3281">
        <v>99.27</v>
      </c>
    </row>
    <row r="3282" spans="1:2" x14ac:dyDescent="0.35">
      <c r="A3282" s="1">
        <v>40753</v>
      </c>
      <c r="B3282">
        <v>99.27</v>
      </c>
    </row>
    <row r="3283" spans="1:2" x14ac:dyDescent="0.35">
      <c r="A3283" s="1">
        <v>40756</v>
      </c>
      <c r="B3283">
        <v>99.27</v>
      </c>
    </row>
    <row r="3284" spans="1:2" x14ac:dyDescent="0.35">
      <c r="A3284" s="1">
        <v>40757</v>
      </c>
      <c r="B3284">
        <v>99.27</v>
      </c>
    </row>
    <row r="3285" spans="1:2" x14ac:dyDescent="0.35">
      <c r="A3285" s="1">
        <v>40758</v>
      </c>
      <c r="B3285">
        <v>99.27</v>
      </c>
    </row>
    <row r="3286" spans="1:2" x14ac:dyDescent="0.35">
      <c r="A3286" s="1">
        <v>40759</v>
      </c>
      <c r="B3286">
        <v>99.27</v>
      </c>
    </row>
    <row r="3287" spans="1:2" x14ac:dyDescent="0.35">
      <c r="A3287" s="1">
        <v>40760</v>
      </c>
      <c r="B3287">
        <v>99.27</v>
      </c>
    </row>
    <row r="3288" spans="1:2" x14ac:dyDescent="0.35">
      <c r="A3288" s="1">
        <v>40763</v>
      </c>
      <c r="B3288">
        <v>99.27</v>
      </c>
    </row>
    <row r="3289" spans="1:2" x14ac:dyDescent="0.35">
      <c r="A3289" s="1">
        <v>40764</v>
      </c>
      <c r="B3289">
        <v>99.27</v>
      </c>
    </row>
    <row r="3290" spans="1:2" x14ac:dyDescent="0.35">
      <c r="A3290" s="1">
        <v>40765</v>
      </c>
      <c r="B3290">
        <v>99.27</v>
      </c>
    </row>
    <row r="3291" spans="1:2" x14ac:dyDescent="0.35">
      <c r="A3291" s="1">
        <v>40766</v>
      </c>
      <c r="B3291">
        <v>99.27</v>
      </c>
    </row>
    <row r="3292" spans="1:2" x14ac:dyDescent="0.35">
      <c r="A3292" s="1">
        <v>40767</v>
      </c>
      <c r="B3292">
        <v>99.27</v>
      </c>
    </row>
    <row r="3293" spans="1:2" x14ac:dyDescent="0.35">
      <c r="A3293" s="1">
        <v>40770</v>
      </c>
      <c r="B3293">
        <v>99.27</v>
      </c>
    </row>
    <row r="3294" spans="1:2" x14ac:dyDescent="0.35">
      <c r="A3294" s="1">
        <v>40771</v>
      </c>
      <c r="B3294">
        <v>99.27</v>
      </c>
    </row>
    <row r="3295" spans="1:2" x14ac:dyDescent="0.35">
      <c r="A3295" s="1">
        <v>40772</v>
      </c>
      <c r="B3295">
        <v>99.27</v>
      </c>
    </row>
    <row r="3296" spans="1:2" x14ac:dyDescent="0.35">
      <c r="A3296" s="1">
        <v>40773</v>
      </c>
      <c r="B3296">
        <v>99.27</v>
      </c>
    </row>
    <row r="3297" spans="1:2" x14ac:dyDescent="0.35">
      <c r="A3297" s="1">
        <v>40774</v>
      </c>
      <c r="B3297">
        <v>99.27</v>
      </c>
    </row>
    <row r="3298" spans="1:2" x14ac:dyDescent="0.35">
      <c r="A3298" s="1">
        <v>40777</v>
      </c>
      <c r="B3298">
        <v>99.27</v>
      </c>
    </row>
    <row r="3299" spans="1:2" x14ac:dyDescent="0.35">
      <c r="A3299" s="1">
        <v>40778</v>
      </c>
      <c r="B3299">
        <v>99.27</v>
      </c>
    </row>
    <row r="3300" spans="1:2" x14ac:dyDescent="0.35">
      <c r="A3300" s="1">
        <v>40779</v>
      </c>
      <c r="B3300">
        <v>99.27</v>
      </c>
    </row>
    <row r="3301" spans="1:2" x14ac:dyDescent="0.35">
      <c r="A3301" s="1">
        <v>40780</v>
      </c>
      <c r="B3301">
        <v>99.27</v>
      </c>
    </row>
    <row r="3302" spans="1:2" x14ac:dyDescent="0.35">
      <c r="A3302" s="1">
        <v>40781</v>
      </c>
      <c r="B3302">
        <v>99.27</v>
      </c>
    </row>
    <row r="3303" spans="1:2" x14ac:dyDescent="0.35">
      <c r="A3303" s="1">
        <v>40784</v>
      </c>
      <c r="B3303">
        <v>99.27</v>
      </c>
    </row>
    <row r="3304" spans="1:2" x14ac:dyDescent="0.35">
      <c r="A3304" s="1">
        <v>40785</v>
      </c>
      <c r="B3304">
        <v>99.27</v>
      </c>
    </row>
    <row r="3305" spans="1:2" x14ac:dyDescent="0.35">
      <c r="A3305" s="1">
        <v>40786</v>
      </c>
      <c r="B3305">
        <v>99.27</v>
      </c>
    </row>
    <row r="3306" spans="1:2" x14ac:dyDescent="0.35">
      <c r="A3306" s="1">
        <v>40787</v>
      </c>
      <c r="B3306">
        <v>99.27</v>
      </c>
    </row>
    <row r="3307" spans="1:2" x14ac:dyDescent="0.35">
      <c r="A3307" s="1">
        <v>40788</v>
      </c>
      <c r="B3307">
        <v>99.27</v>
      </c>
    </row>
    <row r="3308" spans="1:2" x14ac:dyDescent="0.35">
      <c r="A3308" s="1">
        <v>40791</v>
      </c>
      <c r="B3308">
        <v>99.27</v>
      </c>
    </row>
    <row r="3309" spans="1:2" x14ac:dyDescent="0.35">
      <c r="A3309" s="1">
        <v>40792</v>
      </c>
      <c r="B3309">
        <v>99.27</v>
      </c>
    </row>
    <row r="3310" spans="1:2" x14ac:dyDescent="0.35">
      <c r="A3310" s="1">
        <v>40793</v>
      </c>
      <c r="B3310">
        <v>99.27</v>
      </c>
    </row>
    <row r="3311" spans="1:2" x14ac:dyDescent="0.35">
      <c r="A3311" s="1">
        <v>40794</v>
      </c>
      <c r="B3311">
        <v>99.27</v>
      </c>
    </row>
    <row r="3312" spans="1:2" x14ac:dyDescent="0.35">
      <c r="A3312" s="1">
        <v>40795</v>
      </c>
      <c r="B3312">
        <v>99.27</v>
      </c>
    </row>
    <row r="3313" spans="1:2" x14ac:dyDescent="0.35">
      <c r="A3313" s="1">
        <v>40798</v>
      </c>
      <c r="B3313">
        <v>99.27</v>
      </c>
    </row>
    <row r="3314" spans="1:2" x14ac:dyDescent="0.35">
      <c r="A3314" s="1">
        <v>40799</v>
      </c>
      <c r="B3314">
        <v>99.27</v>
      </c>
    </row>
    <row r="3315" spans="1:2" x14ac:dyDescent="0.35">
      <c r="A3315" s="1">
        <v>40800</v>
      </c>
      <c r="B3315">
        <v>99.27</v>
      </c>
    </row>
    <row r="3316" spans="1:2" x14ac:dyDescent="0.35">
      <c r="A3316" s="1">
        <v>40801</v>
      </c>
      <c r="B3316">
        <v>99.27</v>
      </c>
    </row>
    <row r="3317" spans="1:2" x14ac:dyDescent="0.35">
      <c r="A3317" s="1">
        <v>40802</v>
      </c>
      <c r="B3317">
        <v>99.27</v>
      </c>
    </row>
    <row r="3318" spans="1:2" x14ac:dyDescent="0.35">
      <c r="A3318" s="1">
        <v>40805</v>
      </c>
      <c r="B3318">
        <v>99.99</v>
      </c>
    </row>
    <row r="3319" spans="1:2" x14ac:dyDescent="0.35">
      <c r="A3319" s="1">
        <v>40806</v>
      </c>
      <c r="B3319">
        <v>99.27</v>
      </c>
    </row>
    <row r="3320" spans="1:2" x14ac:dyDescent="0.35">
      <c r="A3320" s="1">
        <v>40807</v>
      </c>
      <c r="B3320">
        <v>99.27</v>
      </c>
    </row>
    <row r="3321" spans="1:2" x14ac:dyDescent="0.35">
      <c r="A3321" s="1">
        <v>40808</v>
      </c>
      <c r="B3321">
        <v>99.27</v>
      </c>
    </row>
    <row r="3322" spans="1:2" x14ac:dyDescent="0.35">
      <c r="A3322" s="1">
        <v>40809</v>
      </c>
      <c r="B3322">
        <v>99.27</v>
      </c>
    </row>
    <row r="3323" spans="1:2" x14ac:dyDescent="0.35">
      <c r="A3323" s="1">
        <v>40812</v>
      </c>
      <c r="B3323">
        <v>99.27</v>
      </c>
    </row>
    <row r="3324" spans="1:2" x14ac:dyDescent="0.35">
      <c r="A3324" s="1">
        <v>40813</v>
      </c>
      <c r="B3324">
        <v>99.27</v>
      </c>
    </row>
    <row r="3325" spans="1:2" x14ac:dyDescent="0.35">
      <c r="A3325" s="1">
        <v>40814</v>
      </c>
      <c r="B3325">
        <v>99.27</v>
      </c>
    </row>
    <row r="3326" spans="1:2" x14ac:dyDescent="0.35">
      <c r="A3326" s="1">
        <v>40815</v>
      </c>
      <c r="B3326">
        <v>99.27</v>
      </c>
    </row>
    <row r="3327" spans="1:2" x14ac:dyDescent="0.35">
      <c r="A3327" s="1">
        <v>40816</v>
      </c>
      <c r="B3327">
        <v>99.27</v>
      </c>
    </row>
    <row r="3328" spans="1:2" x14ac:dyDescent="0.35">
      <c r="A3328" s="1">
        <v>40819</v>
      </c>
      <c r="B3328">
        <v>99.27</v>
      </c>
    </row>
    <row r="3329" spans="1:2" x14ac:dyDescent="0.35">
      <c r="A3329" s="1">
        <v>40820</v>
      </c>
      <c r="B3329">
        <v>99.27</v>
      </c>
    </row>
    <row r="3330" spans="1:2" x14ac:dyDescent="0.35">
      <c r="A3330" s="1">
        <v>40821</v>
      </c>
      <c r="B3330">
        <v>99.27</v>
      </c>
    </row>
    <row r="3331" spans="1:2" x14ac:dyDescent="0.35">
      <c r="A3331" s="1">
        <v>40822</v>
      </c>
      <c r="B3331">
        <v>99.27</v>
      </c>
    </row>
    <row r="3332" spans="1:2" x14ac:dyDescent="0.35">
      <c r="A3332" s="1">
        <v>40823</v>
      </c>
      <c r="B3332">
        <v>99.27</v>
      </c>
    </row>
    <row r="3333" spans="1:2" x14ac:dyDescent="0.35">
      <c r="A3333" s="1">
        <v>40826</v>
      </c>
      <c r="B3333">
        <v>99.27</v>
      </c>
    </row>
    <row r="3334" spans="1:2" x14ac:dyDescent="0.35">
      <c r="A3334" s="1">
        <v>40827</v>
      </c>
      <c r="B3334">
        <v>99.27</v>
      </c>
    </row>
    <row r="3335" spans="1:2" x14ac:dyDescent="0.35">
      <c r="A3335" s="1">
        <v>40828</v>
      </c>
      <c r="B3335">
        <v>99.27</v>
      </c>
    </row>
    <row r="3336" spans="1:2" x14ac:dyDescent="0.35">
      <c r="A3336" s="1">
        <v>40829</v>
      </c>
      <c r="B3336">
        <v>99.27</v>
      </c>
    </row>
    <row r="3337" spans="1:2" x14ac:dyDescent="0.35">
      <c r="A3337" s="1">
        <v>40830</v>
      </c>
      <c r="B3337">
        <v>99.27</v>
      </c>
    </row>
    <row r="3338" spans="1:2" x14ac:dyDescent="0.35">
      <c r="A3338" s="1">
        <v>40833</v>
      </c>
      <c r="B3338">
        <v>99.27</v>
      </c>
    </row>
    <row r="3339" spans="1:2" x14ac:dyDescent="0.35">
      <c r="A3339" s="1">
        <v>40834</v>
      </c>
      <c r="B3339">
        <v>99.27</v>
      </c>
    </row>
    <row r="3340" spans="1:2" x14ac:dyDescent="0.35">
      <c r="A3340" s="1">
        <v>40835</v>
      </c>
      <c r="B3340">
        <v>99.27</v>
      </c>
    </row>
    <row r="3341" spans="1:2" x14ac:dyDescent="0.35">
      <c r="A3341" s="1">
        <v>40836</v>
      </c>
      <c r="B3341">
        <v>99.27</v>
      </c>
    </row>
    <row r="3342" spans="1:2" x14ac:dyDescent="0.35">
      <c r="A3342" s="1">
        <v>40837</v>
      </c>
      <c r="B3342">
        <v>99.27</v>
      </c>
    </row>
    <row r="3343" spans="1:2" x14ac:dyDescent="0.35">
      <c r="A3343" s="1">
        <v>40840</v>
      </c>
      <c r="B3343">
        <v>99.27</v>
      </c>
    </row>
    <row r="3344" spans="1:2" x14ac:dyDescent="0.35">
      <c r="A3344" s="1">
        <v>40841</v>
      </c>
      <c r="B3344">
        <v>99.27</v>
      </c>
    </row>
    <row r="3345" spans="1:2" x14ac:dyDescent="0.35">
      <c r="A3345" s="1">
        <v>40842</v>
      </c>
      <c r="B3345">
        <v>99.27</v>
      </c>
    </row>
    <row r="3346" spans="1:2" x14ac:dyDescent="0.35">
      <c r="A3346" s="1">
        <v>40843</v>
      </c>
      <c r="B3346">
        <v>99.27</v>
      </c>
    </row>
    <row r="3347" spans="1:2" x14ac:dyDescent="0.35">
      <c r="A3347" s="1">
        <v>40844</v>
      </c>
      <c r="B3347">
        <v>99.27</v>
      </c>
    </row>
    <row r="3348" spans="1:2" x14ac:dyDescent="0.35">
      <c r="A3348" s="1">
        <v>40847</v>
      </c>
      <c r="B3348">
        <v>99.27</v>
      </c>
    </row>
    <row r="3349" spans="1:2" x14ac:dyDescent="0.35">
      <c r="A3349" s="1">
        <v>40848</v>
      </c>
      <c r="B3349">
        <v>99.27</v>
      </c>
    </row>
    <row r="3350" spans="1:2" x14ac:dyDescent="0.35">
      <c r="A3350" s="1">
        <v>40849</v>
      </c>
      <c r="B3350">
        <v>99.27</v>
      </c>
    </row>
    <row r="3351" spans="1:2" x14ac:dyDescent="0.35">
      <c r="A3351" s="1">
        <v>40850</v>
      </c>
      <c r="B3351">
        <v>99.27</v>
      </c>
    </row>
    <row r="3352" spans="1:2" x14ac:dyDescent="0.35">
      <c r="A3352" s="1">
        <v>40851</v>
      </c>
      <c r="B3352">
        <v>99.27</v>
      </c>
    </row>
    <row r="3353" spans="1:2" x14ac:dyDescent="0.35">
      <c r="A3353" s="1">
        <v>40854</v>
      </c>
      <c r="B3353">
        <v>99.27</v>
      </c>
    </row>
    <row r="3354" spans="1:2" x14ac:dyDescent="0.35">
      <c r="A3354" s="1">
        <v>40855</v>
      </c>
      <c r="B3354">
        <v>99.27</v>
      </c>
    </row>
    <row r="3355" spans="1:2" x14ac:dyDescent="0.35">
      <c r="A3355" s="1">
        <v>40856</v>
      </c>
      <c r="B3355">
        <v>99.27</v>
      </c>
    </row>
    <row r="3356" spans="1:2" x14ac:dyDescent="0.35">
      <c r="A3356" s="1">
        <v>40857</v>
      </c>
      <c r="B3356">
        <v>99.27</v>
      </c>
    </row>
    <row r="3357" spans="1:2" x14ac:dyDescent="0.35">
      <c r="A3357" s="1">
        <v>40858</v>
      </c>
      <c r="B3357">
        <v>99.27</v>
      </c>
    </row>
    <row r="3358" spans="1:2" x14ac:dyDescent="0.35">
      <c r="A3358" s="1">
        <v>40861</v>
      </c>
      <c r="B3358">
        <v>99.27</v>
      </c>
    </row>
    <row r="3359" spans="1:2" x14ac:dyDescent="0.35">
      <c r="A3359" s="1">
        <v>40862</v>
      </c>
      <c r="B3359">
        <v>99.27</v>
      </c>
    </row>
    <row r="3360" spans="1:2" x14ac:dyDescent="0.35">
      <c r="A3360" s="1">
        <v>40863</v>
      </c>
      <c r="B3360">
        <v>99.27</v>
      </c>
    </row>
    <row r="3361" spans="1:2" x14ac:dyDescent="0.35">
      <c r="A3361" s="1">
        <v>40864</v>
      </c>
      <c r="B3361">
        <v>99.27</v>
      </c>
    </row>
    <row r="3362" spans="1:2" x14ac:dyDescent="0.35">
      <c r="A3362" s="1">
        <v>40865</v>
      </c>
      <c r="B3362">
        <v>99.27</v>
      </c>
    </row>
    <row r="3363" spans="1:2" x14ac:dyDescent="0.35">
      <c r="A3363" s="1">
        <v>40868</v>
      </c>
      <c r="B3363">
        <v>99.27</v>
      </c>
    </row>
    <row r="3364" spans="1:2" x14ac:dyDescent="0.35">
      <c r="A3364" s="1">
        <v>40869</v>
      </c>
      <c r="B3364">
        <v>99.27</v>
      </c>
    </row>
    <row r="3365" spans="1:2" x14ac:dyDescent="0.35">
      <c r="A3365" s="1">
        <v>40870</v>
      </c>
      <c r="B3365">
        <v>99.27</v>
      </c>
    </row>
    <row r="3366" spans="1:2" x14ac:dyDescent="0.35">
      <c r="A3366" s="1">
        <v>40871</v>
      </c>
      <c r="B3366">
        <v>99.27</v>
      </c>
    </row>
    <row r="3367" spans="1:2" x14ac:dyDescent="0.35">
      <c r="A3367" s="1">
        <v>40872</v>
      </c>
      <c r="B3367">
        <v>99.27</v>
      </c>
    </row>
    <row r="3368" spans="1:2" x14ac:dyDescent="0.35">
      <c r="A3368" s="1">
        <v>40875</v>
      </c>
      <c r="B3368">
        <v>99.27</v>
      </c>
    </row>
    <row r="3369" spans="1:2" x14ac:dyDescent="0.35">
      <c r="A3369" s="1">
        <v>40876</v>
      </c>
      <c r="B3369">
        <v>99.27</v>
      </c>
    </row>
    <row r="3370" spans="1:2" x14ac:dyDescent="0.35">
      <c r="A3370" s="1">
        <v>40877</v>
      </c>
      <c r="B3370">
        <v>99.27</v>
      </c>
    </row>
    <row r="3371" spans="1:2" x14ac:dyDescent="0.35">
      <c r="A3371" s="1">
        <v>40878</v>
      </c>
      <c r="B3371">
        <v>99.27</v>
      </c>
    </row>
    <row r="3372" spans="1:2" x14ac:dyDescent="0.35">
      <c r="A3372" s="1">
        <v>40879</v>
      </c>
      <c r="B3372">
        <v>99.27</v>
      </c>
    </row>
    <row r="3373" spans="1:2" x14ac:dyDescent="0.35">
      <c r="A3373" s="1">
        <v>40882</v>
      </c>
      <c r="B3373">
        <v>99.27</v>
      </c>
    </row>
    <row r="3374" spans="1:2" x14ac:dyDescent="0.35">
      <c r="A3374" s="1">
        <v>40883</v>
      </c>
      <c r="B3374">
        <v>99.27</v>
      </c>
    </row>
    <row r="3375" spans="1:2" x14ac:dyDescent="0.35">
      <c r="A3375" s="1">
        <v>40884</v>
      </c>
      <c r="B3375">
        <v>99.27</v>
      </c>
    </row>
    <row r="3376" spans="1:2" x14ac:dyDescent="0.35">
      <c r="A3376" s="1">
        <v>40885</v>
      </c>
      <c r="B3376">
        <v>99.27</v>
      </c>
    </row>
    <row r="3377" spans="1:2" x14ac:dyDescent="0.35">
      <c r="A3377" s="1">
        <v>40886</v>
      </c>
      <c r="B3377">
        <v>99.27</v>
      </c>
    </row>
    <row r="3378" spans="1:2" x14ac:dyDescent="0.35">
      <c r="A3378" s="1">
        <v>40889</v>
      </c>
      <c r="B3378">
        <v>99.27</v>
      </c>
    </row>
    <row r="3379" spans="1:2" x14ac:dyDescent="0.35">
      <c r="A3379" s="1">
        <v>40890</v>
      </c>
      <c r="B3379">
        <v>99.27</v>
      </c>
    </row>
    <row r="3380" spans="1:2" x14ac:dyDescent="0.35">
      <c r="A3380" s="1">
        <v>40891</v>
      </c>
      <c r="B3380">
        <v>99.27</v>
      </c>
    </row>
    <row r="3381" spans="1:2" x14ac:dyDescent="0.35">
      <c r="A3381" s="1">
        <v>40892</v>
      </c>
      <c r="B3381">
        <v>99.27</v>
      </c>
    </row>
    <row r="3382" spans="1:2" x14ac:dyDescent="0.35">
      <c r="A3382" s="1">
        <v>40893</v>
      </c>
      <c r="B3382">
        <v>99.27</v>
      </c>
    </row>
    <row r="3383" spans="1:2" x14ac:dyDescent="0.35">
      <c r="A3383" s="1">
        <v>40896</v>
      </c>
      <c r="B3383">
        <v>99.99</v>
      </c>
    </row>
    <row r="3384" spans="1:2" x14ac:dyDescent="0.35">
      <c r="A3384" s="1">
        <v>40897</v>
      </c>
      <c r="B3384">
        <v>99.27</v>
      </c>
    </row>
    <row r="3385" spans="1:2" x14ac:dyDescent="0.35">
      <c r="A3385" s="1">
        <v>40898</v>
      </c>
      <c r="B3385">
        <v>99.27</v>
      </c>
    </row>
    <row r="3386" spans="1:2" x14ac:dyDescent="0.35">
      <c r="A3386" s="1">
        <v>40899</v>
      </c>
      <c r="B3386">
        <v>99.27</v>
      </c>
    </row>
    <row r="3387" spans="1:2" x14ac:dyDescent="0.35">
      <c r="A3387" s="1">
        <v>40900</v>
      </c>
      <c r="B3387">
        <v>99.27</v>
      </c>
    </row>
    <row r="3388" spans="1:2" x14ac:dyDescent="0.35">
      <c r="A3388" s="1">
        <v>40903</v>
      </c>
      <c r="B3388">
        <v>99.27</v>
      </c>
    </row>
    <row r="3389" spans="1:2" x14ac:dyDescent="0.35">
      <c r="A3389" s="1">
        <v>40904</v>
      </c>
      <c r="B3389">
        <v>99.27</v>
      </c>
    </row>
    <row r="3390" spans="1:2" x14ac:dyDescent="0.35">
      <c r="A3390" s="1">
        <v>40905</v>
      </c>
      <c r="B3390">
        <v>99.27</v>
      </c>
    </row>
    <row r="3391" spans="1:2" x14ac:dyDescent="0.35">
      <c r="A3391" s="1">
        <v>40906</v>
      </c>
      <c r="B3391">
        <v>99.27</v>
      </c>
    </row>
    <row r="3392" spans="1:2" x14ac:dyDescent="0.35">
      <c r="A3392" s="1">
        <v>40907</v>
      </c>
      <c r="B3392">
        <v>99.27</v>
      </c>
    </row>
    <row r="3393" spans="1:2" x14ac:dyDescent="0.35">
      <c r="A3393" s="1">
        <v>40910</v>
      </c>
      <c r="B3393">
        <v>99.27</v>
      </c>
    </row>
    <row r="3394" spans="1:2" x14ac:dyDescent="0.35">
      <c r="A3394" s="1">
        <v>40911</v>
      </c>
      <c r="B3394">
        <v>99.27</v>
      </c>
    </row>
    <row r="3395" spans="1:2" x14ac:dyDescent="0.35">
      <c r="A3395" s="1">
        <v>40912</v>
      </c>
      <c r="B3395">
        <v>99.27</v>
      </c>
    </row>
    <row r="3396" spans="1:2" x14ac:dyDescent="0.35">
      <c r="A3396" s="1">
        <v>40913</v>
      </c>
      <c r="B3396">
        <v>99.27</v>
      </c>
    </row>
    <row r="3397" spans="1:2" x14ac:dyDescent="0.35">
      <c r="A3397" s="1">
        <v>40914</v>
      </c>
      <c r="B3397">
        <v>99.27</v>
      </c>
    </row>
    <row r="3398" spans="1:2" x14ac:dyDescent="0.35">
      <c r="A3398" s="1">
        <v>40917</v>
      </c>
      <c r="B3398">
        <v>99.27</v>
      </c>
    </row>
    <row r="3399" spans="1:2" x14ac:dyDescent="0.35">
      <c r="A3399" s="1">
        <v>40918</v>
      </c>
      <c r="B3399">
        <v>99.27</v>
      </c>
    </row>
    <row r="3400" spans="1:2" x14ac:dyDescent="0.35">
      <c r="A3400" s="1">
        <v>40919</v>
      </c>
      <c r="B3400">
        <v>99.27</v>
      </c>
    </row>
    <row r="3401" spans="1:2" x14ac:dyDescent="0.35">
      <c r="A3401" s="1">
        <v>40920</v>
      </c>
      <c r="B3401">
        <v>99.27</v>
      </c>
    </row>
    <row r="3402" spans="1:2" x14ac:dyDescent="0.35">
      <c r="A3402" s="1">
        <v>40921</v>
      </c>
      <c r="B3402">
        <v>99.27</v>
      </c>
    </row>
    <row r="3403" spans="1:2" x14ac:dyDescent="0.35">
      <c r="A3403" s="1">
        <v>40924</v>
      </c>
      <c r="B3403">
        <v>99.27</v>
      </c>
    </row>
    <row r="3404" spans="1:2" x14ac:dyDescent="0.35">
      <c r="A3404" s="1">
        <v>40925</v>
      </c>
      <c r="B3404">
        <v>99.27</v>
      </c>
    </row>
    <row r="3405" spans="1:2" x14ac:dyDescent="0.35">
      <c r="A3405" s="1">
        <v>40926</v>
      </c>
      <c r="B3405">
        <v>99.27</v>
      </c>
    </row>
    <row r="3406" spans="1:2" x14ac:dyDescent="0.35">
      <c r="A3406" s="1">
        <v>40927</v>
      </c>
      <c r="B3406">
        <v>99.27</v>
      </c>
    </row>
    <row r="3407" spans="1:2" x14ac:dyDescent="0.35">
      <c r="A3407" s="1">
        <v>40928</v>
      </c>
      <c r="B3407">
        <v>99.27</v>
      </c>
    </row>
    <row r="3408" spans="1:2" x14ac:dyDescent="0.35">
      <c r="A3408" s="1">
        <v>40931</v>
      </c>
      <c r="B3408">
        <v>99.27</v>
      </c>
    </row>
    <row r="3409" spans="1:2" x14ac:dyDescent="0.35">
      <c r="A3409" s="1">
        <v>40932</v>
      </c>
      <c r="B3409">
        <v>99.27</v>
      </c>
    </row>
    <row r="3410" spans="1:2" x14ac:dyDescent="0.35">
      <c r="A3410" s="1">
        <v>40933</v>
      </c>
      <c r="B3410">
        <v>99.27</v>
      </c>
    </row>
    <row r="3411" spans="1:2" x14ac:dyDescent="0.35">
      <c r="A3411" s="1">
        <v>40934</v>
      </c>
      <c r="B3411">
        <v>99.27</v>
      </c>
    </row>
    <row r="3412" spans="1:2" x14ac:dyDescent="0.35">
      <c r="A3412" s="1">
        <v>40935</v>
      </c>
      <c r="B3412">
        <v>99.27</v>
      </c>
    </row>
    <row r="3413" spans="1:2" x14ac:dyDescent="0.35">
      <c r="A3413" s="1">
        <v>40938</v>
      </c>
      <c r="B3413">
        <v>99.27</v>
      </c>
    </row>
    <row r="3414" spans="1:2" x14ac:dyDescent="0.35">
      <c r="A3414" s="1">
        <v>40939</v>
      </c>
      <c r="B3414">
        <v>99.27</v>
      </c>
    </row>
    <row r="3415" spans="1:2" x14ac:dyDescent="0.35">
      <c r="A3415" s="1">
        <v>40940</v>
      </c>
      <c r="B3415">
        <v>99.27</v>
      </c>
    </row>
    <row r="3416" spans="1:2" x14ac:dyDescent="0.35">
      <c r="A3416" s="1">
        <v>40941</v>
      </c>
      <c r="B3416">
        <v>99.27</v>
      </c>
    </row>
    <row r="3417" spans="1:2" x14ac:dyDescent="0.35">
      <c r="A3417" s="1">
        <v>40942</v>
      </c>
      <c r="B3417">
        <v>99.27</v>
      </c>
    </row>
    <row r="3418" spans="1:2" x14ac:dyDescent="0.35">
      <c r="A3418" s="1">
        <v>40945</v>
      </c>
      <c r="B3418">
        <v>99.27</v>
      </c>
    </row>
    <row r="3419" spans="1:2" x14ac:dyDescent="0.35">
      <c r="A3419" s="1">
        <v>40946</v>
      </c>
      <c r="B3419">
        <v>99.27</v>
      </c>
    </row>
    <row r="3420" spans="1:2" x14ac:dyDescent="0.35">
      <c r="A3420" s="1">
        <v>40947</v>
      </c>
      <c r="B3420">
        <v>99.27</v>
      </c>
    </row>
    <row r="3421" spans="1:2" x14ac:dyDescent="0.35">
      <c r="A3421" s="1">
        <v>40948</v>
      </c>
      <c r="B3421">
        <v>99.27</v>
      </c>
    </row>
    <row r="3422" spans="1:2" x14ac:dyDescent="0.35">
      <c r="A3422" s="1">
        <v>40949</v>
      </c>
      <c r="B3422">
        <v>99.27</v>
      </c>
    </row>
    <row r="3423" spans="1:2" x14ac:dyDescent="0.35">
      <c r="A3423" s="1">
        <v>40952</v>
      </c>
      <c r="B3423">
        <v>99.27</v>
      </c>
    </row>
    <row r="3424" spans="1:2" x14ac:dyDescent="0.35">
      <c r="A3424" s="1">
        <v>40953</v>
      </c>
      <c r="B3424">
        <v>99.27</v>
      </c>
    </row>
    <row r="3425" spans="1:2" x14ac:dyDescent="0.35">
      <c r="A3425" s="1">
        <v>40954</v>
      </c>
      <c r="B3425">
        <v>99.27</v>
      </c>
    </row>
    <row r="3426" spans="1:2" x14ac:dyDescent="0.35">
      <c r="A3426" s="1">
        <v>40955</v>
      </c>
      <c r="B3426">
        <v>99.27</v>
      </c>
    </row>
    <row r="3427" spans="1:2" x14ac:dyDescent="0.35">
      <c r="A3427" s="1">
        <v>40956</v>
      </c>
      <c r="B3427">
        <v>99.27</v>
      </c>
    </row>
    <row r="3428" spans="1:2" x14ac:dyDescent="0.35">
      <c r="A3428" s="1">
        <v>40959</v>
      </c>
      <c r="B3428">
        <v>99.27</v>
      </c>
    </row>
    <row r="3429" spans="1:2" x14ac:dyDescent="0.35">
      <c r="A3429" s="1">
        <v>40960</v>
      </c>
      <c r="B3429">
        <v>99.27</v>
      </c>
    </row>
    <row r="3430" spans="1:2" x14ac:dyDescent="0.35">
      <c r="A3430" s="1">
        <v>40961</v>
      </c>
      <c r="B3430">
        <v>99.27</v>
      </c>
    </row>
    <row r="3431" spans="1:2" x14ac:dyDescent="0.35">
      <c r="A3431" s="1">
        <v>40962</v>
      </c>
      <c r="B3431">
        <v>99.27</v>
      </c>
    </row>
    <row r="3432" spans="1:2" x14ac:dyDescent="0.35">
      <c r="A3432" s="1">
        <v>40963</v>
      </c>
      <c r="B3432">
        <v>99.27</v>
      </c>
    </row>
    <row r="3433" spans="1:2" x14ac:dyDescent="0.35">
      <c r="A3433" s="1">
        <v>40966</v>
      </c>
      <c r="B3433">
        <v>99.27</v>
      </c>
    </row>
    <row r="3434" spans="1:2" x14ac:dyDescent="0.35">
      <c r="A3434" s="1">
        <v>40967</v>
      </c>
      <c r="B3434">
        <v>99.27</v>
      </c>
    </row>
    <row r="3435" spans="1:2" x14ac:dyDescent="0.35">
      <c r="A3435" s="1">
        <v>40968</v>
      </c>
      <c r="B3435">
        <v>99.27</v>
      </c>
    </row>
    <row r="3436" spans="1:2" x14ac:dyDescent="0.35">
      <c r="A3436" s="1">
        <v>40969</v>
      </c>
      <c r="B3436">
        <v>99.27</v>
      </c>
    </row>
    <row r="3437" spans="1:2" x14ac:dyDescent="0.35">
      <c r="A3437" s="1">
        <v>40970</v>
      </c>
      <c r="B3437">
        <v>99.27</v>
      </c>
    </row>
    <row r="3438" spans="1:2" x14ac:dyDescent="0.35">
      <c r="A3438" s="1">
        <v>40973</v>
      </c>
      <c r="B3438">
        <v>99.27</v>
      </c>
    </row>
    <row r="3439" spans="1:2" x14ac:dyDescent="0.35">
      <c r="A3439" s="1">
        <v>40974</v>
      </c>
      <c r="B3439">
        <v>99.27</v>
      </c>
    </row>
    <row r="3440" spans="1:2" x14ac:dyDescent="0.35">
      <c r="A3440" s="1">
        <v>40975</v>
      </c>
      <c r="B3440">
        <v>99.27</v>
      </c>
    </row>
    <row r="3441" spans="1:2" x14ac:dyDescent="0.35">
      <c r="A3441" s="1">
        <v>40976</v>
      </c>
      <c r="B3441">
        <v>99.27</v>
      </c>
    </row>
    <row r="3442" spans="1:2" x14ac:dyDescent="0.35">
      <c r="A3442" s="1">
        <v>40977</v>
      </c>
      <c r="B3442">
        <v>99.27</v>
      </c>
    </row>
    <row r="3443" spans="1:2" x14ac:dyDescent="0.35">
      <c r="A3443" s="1">
        <v>40980</v>
      </c>
      <c r="B3443">
        <v>99.27</v>
      </c>
    </row>
    <row r="3444" spans="1:2" x14ac:dyDescent="0.35">
      <c r="A3444" s="1">
        <v>40981</v>
      </c>
      <c r="B3444">
        <v>99.27</v>
      </c>
    </row>
    <row r="3445" spans="1:2" x14ac:dyDescent="0.35">
      <c r="A3445" s="1">
        <v>40982</v>
      </c>
      <c r="B3445">
        <v>99.27</v>
      </c>
    </row>
    <row r="3446" spans="1:2" x14ac:dyDescent="0.35">
      <c r="A3446" s="1">
        <v>40983</v>
      </c>
      <c r="B3446">
        <v>99.27</v>
      </c>
    </row>
    <row r="3447" spans="1:2" x14ac:dyDescent="0.35">
      <c r="A3447" s="1">
        <v>40984</v>
      </c>
      <c r="B3447">
        <v>99.27</v>
      </c>
    </row>
    <row r="3448" spans="1:2" x14ac:dyDescent="0.35">
      <c r="A3448" s="1">
        <v>40987</v>
      </c>
      <c r="B3448">
        <v>99.9</v>
      </c>
    </row>
    <row r="3449" spans="1:2" x14ac:dyDescent="0.35">
      <c r="A3449" s="1">
        <v>40988</v>
      </c>
      <c r="B3449">
        <v>99.27</v>
      </c>
    </row>
    <row r="3450" spans="1:2" x14ac:dyDescent="0.35">
      <c r="A3450" s="1">
        <v>40989</v>
      </c>
      <c r="B3450">
        <v>99.27</v>
      </c>
    </row>
    <row r="3451" spans="1:2" x14ac:dyDescent="0.35">
      <c r="A3451" s="1">
        <v>40990</v>
      </c>
      <c r="B3451">
        <v>99.27</v>
      </c>
    </row>
    <row r="3452" spans="1:2" x14ac:dyDescent="0.35">
      <c r="A3452" s="1">
        <v>40991</v>
      </c>
      <c r="B3452">
        <v>99.27</v>
      </c>
    </row>
    <row r="3453" spans="1:2" x14ac:dyDescent="0.35">
      <c r="A3453" s="1">
        <v>40994</v>
      </c>
      <c r="B3453">
        <v>99.27</v>
      </c>
    </row>
    <row r="3454" spans="1:2" x14ac:dyDescent="0.35">
      <c r="A3454" s="1">
        <v>40995</v>
      </c>
      <c r="B3454">
        <v>99.27</v>
      </c>
    </row>
    <row r="3455" spans="1:2" x14ac:dyDescent="0.35">
      <c r="A3455" s="1">
        <v>40996</v>
      </c>
      <c r="B3455">
        <v>99.27</v>
      </c>
    </row>
    <row r="3456" spans="1:2" x14ac:dyDescent="0.35">
      <c r="A3456" s="1">
        <v>40997</v>
      </c>
      <c r="B3456">
        <v>99.27</v>
      </c>
    </row>
    <row r="3457" spans="1:2" x14ac:dyDescent="0.35">
      <c r="A3457" s="1">
        <v>40998</v>
      </c>
      <c r="B3457">
        <v>99.27</v>
      </c>
    </row>
    <row r="3458" spans="1:2" x14ac:dyDescent="0.35">
      <c r="A3458" s="1">
        <v>41001</v>
      </c>
      <c r="B3458">
        <v>99.27</v>
      </c>
    </row>
    <row r="3459" spans="1:2" x14ac:dyDescent="0.35">
      <c r="A3459" s="1">
        <v>41002</v>
      </c>
      <c r="B3459">
        <v>99.27</v>
      </c>
    </row>
    <row r="3460" spans="1:2" x14ac:dyDescent="0.35">
      <c r="A3460" s="1">
        <v>41003</v>
      </c>
      <c r="B3460">
        <v>99.27</v>
      </c>
    </row>
    <row r="3461" spans="1:2" x14ac:dyDescent="0.35">
      <c r="A3461" s="1">
        <v>41004</v>
      </c>
      <c r="B3461">
        <v>99.27</v>
      </c>
    </row>
    <row r="3462" spans="1:2" x14ac:dyDescent="0.35">
      <c r="A3462" s="1">
        <v>41005</v>
      </c>
      <c r="B3462">
        <v>99.27</v>
      </c>
    </row>
    <row r="3463" spans="1:2" x14ac:dyDescent="0.35">
      <c r="A3463" s="1">
        <v>41008</v>
      </c>
      <c r="B3463">
        <v>99.27</v>
      </c>
    </row>
    <row r="3464" spans="1:2" x14ac:dyDescent="0.35">
      <c r="A3464" s="1">
        <v>41009</v>
      </c>
      <c r="B3464">
        <v>99.27</v>
      </c>
    </row>
    <row r="3465" spans="1:2" x14ac:dyDescent="0.35">
      <c r="A3465" s="1">
        <v>41010</v>
      </c>
      <c r="B3465">
        <v>99.27</v>
      </c>
    </row>
    <row r="3466" spans="1:2" x14ac:dyDescent="0.35">
      <c r="A3466" s="1">
        <v>41011</v>
      </c>
      <c r="B3466">
        <v>99.27</v>
      </c>
    </row>
    <row r="3467" spans="1:2" x14ac:dyDescent="0.35">
      <c r="A3467" s="1">
        <v>41012</v>
      </c>
      <c r="B3467">
        <v>99.27</v>
      </c>
    </row>
    <row r="3468" spans="1:2" x14ac:dyDescent="0.35">
      <c r="A3468" s="1">
        <v>41015</v>
      </c>
      <c r="B3468">
        <v>99.27</v>
      </c>
    </row>
    <row r="3469" spans="1:2" x14ac:dyDescent="0.35">
      <c r="A3469" s="1">
        <v>41016</v>
      </c>
      <c r="B3469">
        <v>99.27</v>
      </c>
    </row>
    <row r="3470" spans="1:2" x14ac:dyDescent="0.35">
      <c r="A3470" s="1">
        <v>41017</v>
      </c>
      <c r="B3470">
        <v>99.27</v>
      </c>
    </row>
    <row r="3471" spans="1:2" x14ac:dyDescent="0.35">
      <c r="A3471" s="1">
        <v>41018</v>
      </c>
      <c r="B3471">
        <v>99.27</v>
      </c>
    </row>
    <row r="3472" spans="1:2" x14ac:dyDescent="0.35">
      <c r="A3472" s="1">
        <v>41019</v>
      </c>
      <c r="B3472">
        <v>99.27</v>
      </c>
    </row>
    <row r="3473" spans="1:2" x14ac:dyDescent="0.35">
      <c r="A3473" s="1">
        <v>41022</v>
      </c>
      <c r="B3473">
        <v>99.27</v>
      </c>
    </row>
    <row r="3474" spans="1:2" x14ac:dyDescent="0.35">
      <c r="A3474" s="1">
        <v>41023</v>
      </c>
      <c r="B3474">
        <v>99.27</v>
      </c>
    </row>
    <row r="3475" spans="1:2" x14ac:dyDescent="0.35">
      <c r="A3475" s="1">
        <v>41024</v>
      </c>
      <c r="B3475">
        <v>99.27</v>
      </c>
    </row>
    <row r="3476" spans="1:2" x14ac:dyDescent="0.35">
      <c r="A3476" s="1">
        <v>41025</v>
      </c>
      <c r="B3476">
        <v>99.27</v>
      </c>
    </row>
    <row r="3477" spans="1:2" x14ac:dyDescent="0.35">
      <c r="A3477" s="1">
        <v>41026</v>
      </c>
      <c r="B3477">
        <v>99.27</v>
      </c>
    </row>
    <row r="3478" spans="1:2" x14ac:dyDescent="0.35">
      <c r="A3478" s="1">
        <v>41029</v>
      </c>
      <c r="B3478">
        <v>99.27</v>
      </c>
    </row>
    <row r="3479" spans="1:2" x14ac:dyDescent="0.35">
      <c r="A3479" s="1">
        <v>41030</v>
      </c>
      <c r="B3479">
        <v>99.27</v>
      </c>
    </row>
    <row r="3480" spans="1:2" x14ac:dyDescent="0.35">
      <c r="A3480" s="1">
        <v>41031</v>
      </c>
      <c r="B3480">
        <v>99.27</v>
      </c>
    </row>
    <row r="3481" spans="1:2" x14ac:dyDescent="0.35">
      <c r="A3481" s="1">
        <v>41032</v>
      </c>
      <c r="B3481">
        <v>99.27</v>
      </c>
    </row>
    <row r="3482" spans="1:2" x14ac:dyDescent="0.35">
      <c r="A3482" s="1">
        <v>41033</v>
      </c>
      <c r="B3482">
        <v>99.27</v>
      </c>
    </row>
    <row r="3483" spans="1:2" x14ac:dyDescent="0.35">
      <c r="A3483" s="1">
        <v>41036</v>
      </c>
      <c r="B3483">
        <v>99.27</v>
      </c>
    </row>
    <row r="3484" spans="1:2" x14ac:dyDescent="0.35">
      <c r="A3484" s="1">
        <v>41037</v>
      </c>
      <c r="B3484">
        <v>99.27</v>
      </c>
    </row>
    <row r="3485" spans="1:2" x14ac:dyDescent="0.35">
      <c r="A3485" s="1">
        <v>41038</v>
      </c>
      <c r="B3485">
        <v>99.27</v>
      </c>
    </row>
    <row r="3486" spans="1:2" x14ac:dyDescent="0.35">
      <c r="A3486" s="1">
        <v>41039</v>
      </c>
      <c r="B3486">
        <v>99.27</v>
      </c>
    </row>
    <row r="3487" spans="1:2" x14ac:dyDescent="0.35">
      <c r="A3487" s="1">
        <v>41040</v>
      </c>
      <c r="B3487">
        <v>99.27</v>
      </c>
    </row>
    <row r="3488" spans="1:2" x14ac:dyDescent="0.35">
      <c r="A3488" s="1">
        <v>41043</v>
      </c>
      <c r="B3488">
        <v>99.27</v>
      </c>
    </row>
    <row r="3489" spans="1:2" x14ac:dyDescent="0.35">
      <c r="A3489" s="1">
        <v>41044</v>
      </c>
      <c r="B3489">
        <v>99.27</v>
      </c>
    </row>
    <row r="3490" spans="1:2" x14ac:dyDescent="0.35">
      <c r="A3490" s="1">
        <v>41045</v>
      </c>
      <c r="B3490">
        <v>99.27</v>
      </c>
    </row>
    <row r="3491" spans="1:2" x14ac:dyDescent="0.35">
      <c r="A3491" s="1">
        <v>41046</v>
      </c>
      <c r="B3491">
        <v>99.27</v>
      </c>
    </row>
    <row r="3492" spans="1:2" x14ac:dyDescent="0.35">
      <c r="A3492" s="1">
        <v>41047</v>
      </c>
      <c r="B3492">
        <v>99.27</v>
      </c>
    </row>
    <row r="3493" spans="1:2" x14ac:dyDescent="0.35">
      <c r="A3493" s="1">
        <v>41050</v>
      </c>
      <c r="B3493">
        <v>99.27</v>
      </c>
    </row>
    <row r="3494" spans="1:2" x14ac:dyDescent="0.35">
      <c r="A3494" s="1">
        <v>41051</v>
      </c>
      <c r="B3494">
        <v>99.27</v>
      </c>
    </row>
    <row r="3495" spans="1:2" x14ac:dyDescent="0.35">
      <c r="A3495" s="1">
        <v>41052</v>
      </c>
      <c r="B3495">
        <v>99.27</v>
      </c>
    </row>
    <row r="3496" spans="1:2" x14ac:dyDescent="0.35">
      <c r="A3496" s="1">
        <v>41053</v>
      </c>
      <c r="B3496">
        <v>99.27</v>
      </c>
    </row>
    <row r="3497" spans="1:2" x14ac:dyDescent="0.35">
      <c r="A3497" s="1">
        <v>41054</v>
      </c>
      <c r="B3497">
        <v>99.27</v>
      </c>
    </row>
    <row r="3498" spans="1:2" x14ac:dyDescent="0.35">
      <c r="A3498" s="1">
        <v>41057</v>
      </c>
      <c r="B3498">
        <v>99.27</v>
      </c>
    </row>
    <row r="3499" spans="1:2" x14ac:dyDescent="0.35">
      <c r="A3499" s="1">
        <v>41058</v>
      </c>
      <c r="B3499">
        <v>99.27</v>
      </c>
    </row>
    <row r="3500" spans="1:2" x14ac:dyDescent="0.35">
      <c r="A3500" s="1">
        <v>41059</v>
      </c>
      <c r="B3500">
        <v>99.27</v>
      </c>
    </row>
    <row r="3501" spans="1:2" x14ac:dyDescent="0.35">
      <c r="A3501" s="1">
        <v>41060</v>
      </c>
      <c r="B3501">
        <v>99.27</v>
      </c>
    </row>
    <row r="3502" spans="1:2" x14ac:dyDescent="0.35">
      <c r="A3502" s="1">
        <v>41061</v>
      </c>
      <c r="B3502">
        <v>99.27</v>
      </c>
    </row>
    <row r="3503" spans="1:2" x14ac:dyDescent="0.35">
      <c r="A3503" s="1">
        <v>41064</v>
      </c>
      <c r="B3503">
        <v>99.27</v>
      </c>
    </row>
    <row r="3504" spans="1:2" x14ac:dyDescent="0.35">
      <c r="A3504" s="1">
        <v>41065</v>
      </c>
      <c r="B3504">
        <v>99.27</v>
      </c>
    </row>
    <row r="3505" spans="1:2" x14ac:dyDescent="0.35">
      <c r="A3505" s="1">
        <v>41066</v>
      </c>
      <c r="B3505">
        <v>99.27</v>
      </c>
    </row>
    <row r="3506" spans="1:2" x14ac:dyDescent="0.35">
      <c r="A3506" s="1">
        <v>41067</v>
      </c>
      <c r="B3506">
        <v>99.27</v>
      </c>
    </row>
    <row r="3507" spans="1:2" x14ac:dyDescent="0.35">
      <c r="A3507" s="1">
        <v>41068</v>
      </c>
      <c r="B3507">
        <v>99.27</v>
      </c>
    </row>
    <row r="3508" spans="1:2" x14ac:dyDescent="0.35">
      <c r="A3508" s="1">
        <v>41071</v>
      </c>
      <c r="B3508">
        <v>99.27</v>
      </c>
    </row>
    <row r="3509" spans="1:2" x14ac:dyDescent="0.35">
      <c r="A3509" s="1">
        <v>41072</v>
      </c>
      <c r="B3509">
        <v>99.27</v>
      </c>
    </row>
    <row r="3510" spans="1:2" x14ac:dyDescent="0.35">
      <c r="A3510" s="1">
        <v>41073</v>
      </c>
      <c r="B3510">
        <v>99.27</v>
      </c>
    </row>
    <row r="3511" spans="1:2" x14ac:dyDescent="0.35">
      <c r="A3511" s="1">
        <v>41074</v>
      </c>
      <c r="B3511">
        <v>99.27</v>
      </c>
    </row>
    <row r="3512" spans="1:2" x14ac:dyDescent="0.35">
      <c r="A3512" s="1">
        <v>41075</v>
      </c>
      <c r="B3512">
        <v>99.27</v>
      </c>
    </row>
    <row r="3513" spans="1:2" x14ac:dyDescent="0.35">
      <c r="A3513" s="1">
        <v>41078</v>
      </c>
      <c r="B3513">
        <v>99.9</v>
      </c>
    </row>
    <row r="3514" spans="1:2" x14ac:dyDescent="0.35">
      <c r="A3514" s="1">
        <v>41079</v>
      </c>
      <c r="B3514">
        <v>99.27</v>
      </c>
    </row>
    <row r="3515" spans="1:2" x14ac:dyDescent="0.35">
      <c r="A3515" s="1">
        <v>41080</v>
      </c>
      <c r="B3515">
        <v>99.27</v>
      </c>
    </row>
    <row r="3516" spans="1:2" x14ac:dyDescent="0.35">
      <c r="A3516" s="1">
        <v>41081</v>
      </c>
      <c r="B3516">
        <v>99.27</v>
      </c>
    </row>
    <row r="3517" spans="1:2" x14ac:dyDescent="0.35">
      <c r="A3517" s="1">
        <v>41082</v>
      </c>
      <c r="B3517">
        <v>99.27</v>
      </c>
    </row>
    <row r="3518" spans="1:2" x14ac:dyDescent="0.35">
      <c r="A3518" s="1">
        <v>41085</v>
      </c>
      <c r="B3518">
        <v>99.27</v>
      </c>
    </row>
    <row r="3519" spans="1:2" x14ac:dyDescent="0.35">
      <c r="A3519" s="1">
        <v>41086</v>
      </c>
      <c r="B3519">
        <v>99.27</v>
      </c>
    </row>
    <row r="3520" spans="1:2" x14ac:dyDescent="0.35">
      <c r="A3520" s="1">
        <v>41087</v>
      </c>
      <c r="B3520">
        <v>99.27</v>
      </c>
    </row>
    <row r="3521" spans="1:2" x14ac:dyDescent="0.35">
      <c r="A3521" s="1">
        <v>41088</v>
      </c>
      <c r="B3521">
        <v>99.27</v>
      </c>
    </row>
    <row r="3522" spans="1:2" x14ac:dyDescent="0.35">
      <c r="A3522" s="1">
        <v>41089</v>
      </c>
      <c r="B3522">
        <v>99.27</v>
      </c>
    </row>
    <row r="3523" spans="1:2" x14ac:dyDescent="0.35">
      <c r="A3523" s="1">
        <v>41092</v>
      </c>
      <c r="B3523">
        <v>99.27</v>
      </c>
    </row>
    <row r="3524" spans="1:2" x14ac:dyDescent="0.35">
      <c r="A3524" s="1">
        <v>41093</v>
      </c>
      <c r="B3524">
        <v>99.27</v>
      </c>
    </row>
    <row r="3525" spans="1:2" x14ac:dyDescent="0.35">
      <c r="A3525" s="1">
        <v>41094</v>
      </c>
      <c r="B3525">
        <v>99.27</v>
      </c>
    </row>
    <row r="3526" spans="1:2" x14ac:dyDescent="0.35">
      <c r="A3526" s="1">
        <v>41095</v>
      </c>
      <c r="B3526">
        <v>99.27</v>
      </c>
    </row>
    <row r="3527" spans="1:2" x14ac:dyDescent="0.35">
      <c r="A3527" s="1">
        <v>41096</v>
      </c>
      <c r="B3527">
        <v>99.27</v>
      </c>
    </row>
    <row r="3528" spans="1:2" x14ac:dyDescent="0.35">
      <c r="A3528" s="1">
        <v>41099</v>
      </c>
      <c r="B3528">
        <v>99.27</v>
      </c>
    </row>
    <row r="3529" spans="1:2" x14ac:dyDescent="0.35">
      <c r="A3529" s="1">
        <v>41100</v>
      </c>
      <c r="B3529">
        <v>99.27</v>
      </c>
    </row>
    <row r="3530" spans="1:2" x14ac:dyDescent="0.35">
      <c r="A3530" s="1">
        <v>41101</v>
      </c>
      <c r="B3530">
        <v>99.27</v>
      </c>
    </row>
    <row r="3531" spans="1:2" x14ac:dyDescent="0.35">
      <c r="A3531" s="1">
        <v>41102</v>
      </c>
      <c r="B3531">
        <v>99.27</v>
      </c>
    </row>
    <row r="3532" spans="1:2" x14ac:dyDescent="0.35">
      <c r="A3532" s="1">
        <v>41103</v>
      </c>
      <c r="B3532">
        <v>99.27</v>
      </c>
    </row>
    <row r="3533" spans="1:2" x14ac:dyDescent="0.35">
      <c r="A3533" s="1">
        <v>41106</v>
      </c>
      <c r="B3533">
        <v>99.27</v>
      </c>
    </row>
    <row r="3534" spans="1:2" x14ac:dyDescent="0.35">
      <c r="A3534" s="1">
        <v>41107</v>
      </c>
      <c r="B3534">
        <v>99.27</v>
      </c>
    </row>
    <row r="3535" spans="1:2" x14ac:dyDescent="0.35">
      <c r="A3535" s="1">
        <v>41108</v>
      </c>
      <c r="B3535">
        <v>99.27</v>
      </c>
    </row>
    <row r="3536" spans="1:2" x14ac:dyDescent="0.35">
      <c r="A3536" s="1">
        <v>41109</v>
      </c>
      <c r="B3536">
        <v>99.27</v>
      </c>
    </row>
    <row r="3537" spans="1:2" x14ac:dyDescent="0.35">
      <c r="A3537" s="1">
        <v>41110</v>
      </c>
      <c r="B3537">
        <v>99.27</v>
      </c>
    </row>
    <row r="3538" spans="1:2" x14ac:dyDescent="0.35">
      <c r="A3538" s="1">
        <v>41113</v>
      </c>
      <c r="B3538">
        <v>99.27</v>
      </c>
    </row>
    <row r="3539" spans="1:2" x14ac:dyDescent="0.35">
      <c r="A3539" s="1">
        <v>41114</v>
      </c>
      <c r="B3539">
        <v>99.27</v>
      </c>
    </row>
    <row r="3540" spans="1:2" x14ac:dyDescent="0.35">
      <c r="A3540" s="1">
        <v>41115</v>
      </c>
      <c r="B3540">
        <v>99.27</v>
      </c>
    </row>
    <row r="3541" spans="1:2" x14ac:dyDescent="0.35">
      <c r="A3541" s="1">
        <v>41116</v>
      </c>
      <c r="B3541">
        <v>99.27</v>
      </c>
    </row>
    <row r="3542" spans="1:2" x14ac:dyDescent="0.35">
      <c r="A3542" s="1">
        <v>41117</v>
      </c>
      <c r="B3542">
        <v>99.27</v>
      </c>
    </row>
    <row r="3543" spans="1:2" x14ac:dyDescent="0.35">
      <c r="A3543" s="1">
        <v>41120</v>
      </c>
      <c r="B3543">
        <v>99.27</v>
      </c>
    </row>
    <row r="3544" spans="1:2" x14ac:dyDescent="0.35">
      <c r="A3544" s="1">
        <v>41121</v>
      </c>
      <c r="B3544">
        <v>99.27</v>
      </c>
    </row>
    <row r="3545" spans="1:2" x14ac:dyDescent="0.35">
      <c r="A3545" s="1">
        <v>41122</v>
      </c>
      <c r="B3545">
        <v>99.27</v>
      </c>
    </row>
    <row r="3546" spans="1:2" x14ac:dyDescent="0.35">
      <c r="A3546" s="1">
        <v>41123</v>
      </c>
      <c r="B3546">
        <v>99.27</v>
      </c>
    </row>
    <row r="3547" spans="1:2" x14ac:dyDescent="0.35">
      <c r="A3547" s="1">
        <v>41124</v>
      </c>
      <c r="B3547">
        <v>99.27</v>
      </c>
    </row>
    <row r="3548" spans="1:2" x14ac:dyDescent="0.35">
      <c r="A3548" s="1">
        <v>41127</v>
      </c>
      <c r="B3548">
        <v>99.27</v>
      </c>
    </row>
    <row r="3549" spans="1:2" x14ac:dyDescent="0.35">
      <c r="A3549" s="1">
        <v>41128</v>
      </c>
      <c r="B3549">
        <v>99.27</v>
      </c>
    </row>
    <row r="3550" spans="1:2" x14ac:dyDescent="0.35">
      <c r="A3550" s="1">
        <v>41129</v>
      </c>
      <c r="B3550">
        <v>99.27</v>
      </c>
    </row>
    <row r="3551" spans="1:2" x14ac:dyDescent="0.35">
      <c r="A3551" s="1">
        <v>41130</v>
      </c>
      <c r="B3551">
        <v>99.27</v>
      </c>
    </row>
    <row r="3552" spans="1:2" x14ac:dyDescent="0.35">
      <c r="A3552" s="1">
        <v>41131</v>
      </c>
      <c r="B3552">
        <v>99.27</v>
      </c>
    </row>
    <row r="3553" spans="1:2" x14ac:dyDescent="0.35">
      <c r="A3553" s="1">
        <v>41134</v>
      </c>
      <c r="B3553">
        <v>99.27</v>
      </c>
    </row>
    <row r="3554" spans="1:2" x14ac:dyDescent="0.35">
      <c r="A3554" s="1">
        <v>41135</v>
      </c>
      <c r="B3554">
        <v>99.27</v>
      </c>
    </row>
    <row r="3555" spans="1:2" x14ac:dyDescent="0.35">
      <c r="A3555" s="1">
        <v>41136</v>
      </c>
      <c r="B3555">
        <v>99.27</v>
      </c>
    </row>
    <row r="3556" spans="1:2" x14ac:dyDescent="0.35">
      <c r="A3556" s="1">
        <v>41137</v>
      </c>
      <c r="B3556">
        <v>99.27</v>
      </c>
    </row>
    <row r="3557" spans="1:2" x14ac:dyDescent="0.35">
      <c r="A3557" s="1">
        <v>41138</v>
      </c>
      <c r="B3557">
        <v>99.27</v>
      </c>
    </row>
    <row r="3558" spans="1:2" x14ac:dyDescent="0.35">
      <c r="A3558" s="1">
        <v>41141</v>
      </c>
      <c r="B3558">
        <v>99.27</v>
      </c>
    </row>
    <row r="3559" spans="1:2" x14ac:dyDescent="0.35">
      <c r="A3559" s="1">
        <v>41142</v>
      </c>
      <c r="B3559">
        <v>99.27</v>
      </c>
    </row>
    <row r="3560" spans="1:2" x14ac:dyDescent="0.35">
      <c r="A3560" s="1">
        <v>41143</v>
      </c>
      <c r="B3560">
        <v>99.27</v>
      </c>
    </row>
    <row r="3561" spans="1:2" x14ac:dyDescent="0.35">
      <c r="A3561" s="1">
        <v>41144</v>
      </c>
      <c r="B3561">
        <v>99.27</v>
      </c>
    </row>
    <row r="3562" spans="1:2" x14ac:dyDescent="0.35">
      <c r="A3562" s="1">
        <v>41145</v>
      </c>
      <c r="B3562">
        <v>99.27</v>
      </c>
    </row>
    <row r="3563" spans="1:2" x14ac:dyDescent="0.35">
      <c r="A3563" s="1">
        <v>41148</v>
      </c>
      <c r="B3563">
        <v>99.27</v>
      </c>
    </row>
    <row r="3564" spans="1:2" x14ac:dyDescent="0.35">
      <c r="A3564" s="1">
        <v>41149</v>
      </c>
      <c r="B3564">
        <v>99.27</v>
      </c>
    </row>
    <row r="3565" spans="1:2" x14ac:dyDescent="0.35">
      <c r="A3565" s="1">
        <v>41150</v>
      </c>
      <c r="B3565">
        <v>99.27</v>
      </c>
    </row>
    <row r="3566" spans="1:2" x14ac:dyDescent="0.35">
      <c r="A3566" s="1">
        <v>41151</v>
      </c>
      <c r="B3566">
        <v>99.27</v>
      </c>
    </row>
    <row r="3567" spans="1:2" x14ac:dyDescent="0.35">
      <c r="A3567" s="1">
        <v>41152</v>
      </c>
      <c r="B3567">
        <v>99.27</v>
      </c>
    </row>
    <row r="3568" spans="1:2" x14ac:dyDescent="0.35">
      <c r="A3568" s="1">
        <v>41155</v>
      </c>
      <c r="B3568">
        <v>99.27</v>
      </c>
    </row>
    <row r="3569" spans="1:2" x14ac:dyDescent="0.35">
      <c r="A3569" s="1">
        <v>41156</v>
      </c>
      <c r="B3569">
        <v>99.27</v>
      </c>
    </row>
    <row r="3570" spans="1:2" x14ac:dyDescent="0.35">
      <c r="A3570" s="1">
        <v>41157</v>
      </c>
      <c r="B3570">
        <v>99.27</v>
      </c>
    </row>
    <row r="3571" spans="1:2" x14ac:dyDescent="0.35">
      <c r="A3571" s="1">
        <v>41158</v>
      </c>
      <c r="B3571">
        <v>99.27</v>
      </c>
    </row>
    <row r="3572" spans="1:2" x14ac:dyDescent="0.35">
      <c r="A3572" s="1">
        <v>41159</v>
      </c>
      <c r="B3572">
        <v>99.27</v>
      </c>
    </row>
    <row r="3573" spans="1:2" x14ac:dyDescent="0.35">
      <c r="A3573" s="1">
        <v>41162</v>
      </c>
      <c r="B3573">
        <v>99.27</v>
      </c>
    </row>
    <row r="3574" spans="1:2" x14ac:dyDescent="0.35">
      <c r="A3574" s="1">
        <v>41163</v>
      </c>
      <c r="B3574">
        <v>99.27</v>
      </c>
    </row>
    <row r="3575" spans="1:2" x14ac:dyDescent="0.35">
      <c r="A3575" s="1">
        <v>41164</v>
      </c>
      <c r="B3575">
        <v>99.27</v>
      </c>
    </row>
    <row r="3576" spans="1:2" x14ac:dyDescent="0.35">
      <c r="A3576" s="1">
        <v>41165</v>
      </c>
      <c r="B3576">
        <v>99.27</v>
      </c>
    </row>
    <row r="3577" spans="1:2" x14ac:dyDescent="0.35">
      <c r="A3577" s="1">
        <v>41166</v>
      </c>
      <c r="B3577">
        <v>99.27</v>
      </c>
    </row>
    <row r="3578" spans="1:2" x14ac:dyDescent="0.35">
      <c r="A3578" s="1">
        <v>41169</v>
      </c>
      <c r="B3578">
        <v>99.89</v>
      </c>
    </row>
    <row r="3579" spans="1:2" x14ac:dyDescent="0.35">
      <c r="A3579" s="1">
        <v>41170</v>
      </c>
      <c r="B3579">
        <v>99.27</v>
      </c>
    </row>
    <row r="3580" spans="1:2" x14ac:dyDescent="0.35">
      <c r="A3580" s="1">
        <v>41171</v>
      </c>
      <c r="B3580">
        <v>99.27</v>
      </c>
    </row>
    <row r="3581" spans="1:2" x14ac:dyDescent="0.35">
      <c r="A3581" s="1">
        <v>41172</v>
      </c>
      <c r="B3581">
        <v>99.27</v>
      </c>
    </row>
    <row r="3582" spans="1:2" x14ac:dyDescent="0.35">
      <c r="A3582" s="1">
        <v>41173</v>
      </c>
      <c r="B3582">
        <v>99.27</v>
      </c>
    </row>
    <row r="3583" spans="1:2" x14ac:dyDescent="0.35">
      <c r="A3583" s="1">
        <v>41176</v>
      </c>
      <c r="B3583">
        <v>99.27</v>
      </c>
    </row>
    <row r="3584" spans="1:2" x14ac:dyDescent="0.35">
      <c r="A3584" s="1">
        <v>41177</v>
      </c>
      <c r="B3584">
        <v>99.27</v>
      </c>
    </row>
    <row r="3585" spans="1:2" x14ac:dyDescent="0.35">
      <c r="A3585" s="1">
        <v>41178</v>
      </c>
      <c r="B3585">
        <v>99.27</v>
      </c>
    </row>
    <row r="3586" spans="1:2" x14ac:dyDescent="0.35">
      <c r="A3586" s="1">
        <v>41179</v>
      </c>
      <c r="B3586">
        <v>99.27</v>
      </c>
    </row>
    <row r="3587" spans="1:2" x14ac:dyDescent="0.35">
      <c r="A3587" s="1">
        <v>41180</v>
      </c>
      <c r="B3587">
        <v>99.27</v>
      </c>
    </row>
    <row r="3588" spans="1:2" x14ac:dyDescent="0.35">
      <c r="A3588" s="1">
        <v>41183</v>
      </c>
      <c r="B3588">
        <v>99.27</v>
      </c>
    </row>
    <row r="3589" spans="1:2" x14ac:dyDescent="0.35">
      <c r="A3589" s="1">
        <v>41184</v>
      </c>
      <c r="B3589">
        <v>99.27</v>
      </c>
    </row>
    <row r="3590" spans="1:2" x14ac:dyDescent="0.35">
      <c r="A3590" s="1">
        <v>41185</v>
      </c>
      <c r="B3590">
        <v>99.27</v>
      </c>
    </row>
    <row r="3591" spans="1:2" x14ac:dyDescent="0.35">
      <c r="A3591" s="1">
        <v>41186</v>
      </c>
      <c r="B3591">
        <v>99.27</v>
      </c>
    </row>
    <row r="3592" spans="1:2" x14ac:dyDescent="0.35">
      <c r="A3592" s="1">
        <v>41187</v>
      </c>
      <c r="B3592">
        <v>99.27</v>
      </c>
    </row>
    <row r="3593" spans="1:2" x14ac:dyDescent="0.35">
      <c r="A3593" s="1">
        <v>41190</v>
      </c>
      <c r="B3593">
        <v>99.27</v>
      </c>
    </row>
    <row r="3594" spans="1:2" x14ac:dyDescent="0.35">
      <c r="A3594" s="1">
        <v>41191</v>
      </c>
      <c r="B3594">
        <v>99.27</v>
      </c>
    </row>
    <row r="3595" spans="1:2" x14ac:dyDescent="0.35">
      <c r="A3595" s="1">
        <v>41192</v>
      </c>
      <c r="B3595">
        <v>99.27</v>
      </c>
    </row>
    <row r="3596" spans="1:2" x14ac:dyDescent="0.35">
      <c r="A3596" s="1">
        <v>41193</v>
      </c>
      <c r="B3596">
        <v>99.27</v>
      </c>
    </row>
    <row r="3597" spans="1:2" x14ac:dyDescent="0.35">
      <c r="A3597" s="1">
        <v>41194</v>
      </c>
      <c r="B3597">
        <v>99.27</v>
      </c>
    </row>
    <row r="3598" spans="1:2" x14ac:dyDescent="0.35">
      <c r="A3598" s="1">
        <v>41197</v>
      </c>
      <c r="B3598">
        <v>99.27</v>
      </c>
    </row>
    <row r="3599" spans="1:2" x14ac:dyDescent="0.35">
      <c r="A3599" s="1">
        <v>41198</v>
      </c>
      <c r="B3599">
        <v>99.27</v>
      </c>
    </row>
    <row r="3600" spans="1:2" x14ac:dyDescent="0.35">
      <c r="A3600" s="1">
        <v>41199</v>
      </c>
      <c r="B3600">
        <v>99.27</v>
      </c>
    </row>
    <row r="3601" spans="1:2" x14ac:dyDescent="0.35">
      <c r="A3601" s="1">
        <v>41200</v>
      </c>
      <c r="B3601">
        <v>99.27</v>
      </c>
    </row>
    <row r="3602" spans="1:2" x14ac:dyDescent="0.35">
      <c r="A3602" s="1">
        <v>41201</v>
      </c>
      <c r="B3602">
        <v>99.27</v>
      </c>
    </row>
    <row r="3603" spans="1:2" x14ac:dyDescent="0.35">
      <c r="A3603" s="1">
        <v>41204</v>
      </c>
      <c r="B3603">
        <v>99.27</v>
      </c>
    </row>
    <row r="3604" spans="1:2" x14ac:dyDescent="0.35">
      <c r="A3604" s="1">
        <v>41205</v>
      </c>
      <c r="B3604">
        <v>99.27</v>
      </c>
    </row>
    <row r="3605" spans="1:2" x14ac:dyDescent="0.35">
      <c r="A3605" s="1">
        <v>41206</v>
      </c>
      <c r="B3605">
        <v>99.27</v>
      </c>
    </row>
    <row r="3606" spans="1:2" x14ac:dyDescent="0.35">
      <c r="A3606" s="1">
        <v>41207</v>
      </c>
      <c r="B3606">
        <v>99.27</v>
      </c>
    </row>
    <row r="3607" spans="1:2" x14ac:dyDescent="0.35">
      <c r="A3607" s="1">
        <v>41208</v>
      </c>
      <c r="B3607">
        <v>99.27</v>
      </c>
    </row>
    <row r="3608" spans="1:2" x14ac:dyDescent="0.35">
      <c r="A3608" s="1">
        <v>41211</v>
      </c>
      <c r="B3608">
        <v>99.27</v>
      </c>
    </row>
    <row r="3609" spans="1:2" x14ac:dyDescent="0.35">
      <c r="A3609" s="1">
        <v>41212</v>
      </c>
      <c r="B3609">
        <v>99.27</v>
      </c>
    </row>
    <row r="3610" spans="1:2" x14ac:dyDescent="0.35">
      <c r="A3610" s="1">
        <v>41213</v>
      </c>
      <c r="B3610">
        <v>99.27</v>
      </c>
    </row>
    <row r="3611" spans="1:2" x14ac:dyDescent="0.35">
      <c r="A3611" s="1">
        <v>41214</v>
      </c>
      <c r="B3611">
        <v>99.27</v>
      </c>
    </row>
    <row r="3612" spans="1:2" x14ac:dyDescent="0.35">
      <c r="A3612" s="1">
        <v>41215</v>
      </c>
      <c r="B3612">
        <v>99.27</v>
      </c>
    </row>
    <row r="3613" spans="1:2" x14ac:dyDescent="0.35">
      <c r="A3613" s="1">
        <v>41218</v>
      </c>
      <c r="B3613">
        <v>99.27</v>
      </c>
    </row>
    <row r="3614" spans="1:2" x14ac:dyDescent="0.35">
      <c r="A3614" s="1">
        <v>41219</v>
      </c>
      <c r="B3614">
        <v>99.27</v>
      </c>
    </row>
    <row r="3615" spans="1:2" x14ac:dyDescent="0.35">
      <c r="A3615" s="1">
        <v>41220</v>
      </c>
      <c r="B3615">
        <v>99.27</v>
      </c>
    </row>
    <row r="3616" spans="1:2" x14ac:dyDescent="0.35">
      <c r="A3616" s="1">
        <v>41221</v>
      </c>
      <c r="B3616">
        <v>99.27</v>
      </c>
    </row>
    <row r="3617" spans="1:2" x14ac:dyDescent="0.35">
      <c r="A3617" s="1">
        <v>41222</v>
      </c>
      <c r="B3617">
        <v>99.27</v>
      </c>
    </row>
    <row r="3618" spans="1:2" x14ac:dyDescent="0.35">
      <c r="A3618" s="1">
        <v>41225</v>
      </c>
      <c r="B3618">
        <v>99.27</v>
      </c>
    </row>
    <row r="3619" spans="1:2" x14ac:dyDescent="0.35">
      <c r="A3619" s="1">
        <v>41226</v>
      </c>
      <c r="B3619">
        <v>99.27</v>
      </c>
    </row>
    <row r="3620" spans="1:2" x14ac:dyDescent="0.35">
      <c r="A3620" s="1">
        <v>41227</v>
      </c>
      <c r="B3620">
        <v>99.27</v>
      </c>
    </row>
    <row r="3621" spans="1:2" x14ac:dyDescent="0.35">
      <c r="A3621" s="1">
        <v>41228</v>
      </c>
      <c r="B3621">
        <v>99.27</v>
      </c>
    </row>
    <row r="3622" spans="1:2" x14ac:dyDescent="0.35">
      <c r="A3622" s="1">
        <v>41229</v>
      </c>
      <c r="B3622">
        <v>99.27</v>
      </c>
    </row>
    <row r="3623" spans="1:2" x14ac:dyDescent="0.35">
      <c r="A3623" s="1">
        <v>41232</v>
      </c>
      <c r="B3623">
        <v>99.27</v>
      </c>
    </row>
    <row r="3624" spans="1:2" x14ac:dyDescent="0.35">
      <c r="A3624" s="1">
        <v>41233</v>
      </c>
      <c r="B3624">
        <v>99.27</v>
      </c>
    </row>
    <row r="3625" spans="1:2" x14ac:dyDescent="0.35">
      <c r="A3625" s="1">
        <v>41234</v>
      </c>
      <c r="B3625">
        <v>99.27</v>
      </c>
    </row>
    <row r="3626" spans="1:2" x14ac:dyDescent="0.35">
      <c r="A3626" s="1">
        <v>41235</v>
      </c>
      <c r="B3626">
        <v>99.27</v>
      </c>
    </row>
    <row r="3627" spans="1:2" x14ac:dyDescent="0.35">
      <c r="A3627" s="1">
        <v>41236</v>
      </c>
      <c r="B3627">
        <v>99.27</v>
      </c>
    </row>
    <row r="3628" spans="1:2" x14ac:dyDescent="0.35">
      <c r="A3628" s="1">
        <v>41239</v>
      </c>
      <c r="B3628">
        <v>99.27</v>
      </c>
    </row>
    <row r="3629" spans="1:2" x14ac:dyDescent="0.35">
      <c r="A3629" s="1">
        <v>41240</v>
      </c>
      <c r="B3629">
        <v>99.27</v>
      </c>
    </row>
    <row r="3630" spans="1:2" x14ac:dyDescent="0.35">
      <c r="A3630" s="1">
        <v>41241</v>
      </c>
      <c r="B3630">
        <v>99.27</v>
      </c>
    </row>
    <row r="3631" spans="1:2" x14ac:dyDescent="0.35">
      <c r="A3631" s="1">
        <v>41242</v>
      </c>
      <c r="B3631">
        <v>99.27</v>
      </c>
    </row>
    <row r="3632" spans="1:2" x14ac:dyDescent="0.35">
      <c r="A3632" s="1">
        <v>41243</v>
      </c>
      <c r="B3632">
        <v>99.27</v>
      </c>
    </row>
    <row r="3633" spans="1:2" x14ac:dyDescent="0.35">
      <c r="A3633" s="1">
        <v>41246</v>
      </c>
      <c r="B3633">
        <v>99.27</v>
      </c>
    </row>
    <row r="3634" spans="1:2" x14ac:dyDescent="0.35">
      <c r="A3634" s="1">
        <v>41247</v>
      </c>
      <c r="B3634">
        <v>99.27</v>
      </c>
    </row>
    <row r="3635" spans="1:2" x14ac:dyDescent="0.35">
      <c r="A3635" s="1">
        <v>41248</v>
      </c>
      <c r="B3635">
        <v>99.27</v>
      </c>
    </row>
    <row r="3636" spans="1:2" x14ac:dyDescent="0.35">
      <c r="A3636" s="1">
        <v>41249</v>
      </c>
      <c r="B3636">
        <v>99.27</v>
      </c>
    </row>
    <row r="3637" spans="1:2" x14ac:dyDescent="0.35">
      <c r="A3637" s="1">
        <v>41250</v>
      </c>
      <c r="B3637">
        <v>99.27</v>
      </c>
    </row>
    <row r="3638" spans="1:2" x14ac:dyDescent="0.35">
      <c r="A3638" s="1">
        <v>41253</v>
      </c>
      <c r="B3638">
        <v>99.27</v>
      </c>
    </row>
    <row r="3639" spans="1:2" x14ac:dyDescent="0.35">
      <c r="A3639" s="1">
        <v>41254</v>
      </c>
      <c r="B3639">
        <v>99.27</v>
      </c>
    </row>
    <row r="3640" spans="1:2" x14ac:dyDescent="0.35">
      <c r="A3640" s="1">
        <v>41255</v>
      </c>
      <c r="B3640">
        <v>99.27</v>
      </c>
    </row>
    <row r="3641" spans="1:2" x14ac:dyDescent="0.35">
      <c r="A3641" s="1">
        <v>41256</v>
      </c>
      <c r="B3641">
        <v>99.27</v>
      </c>
    </row>
    <row r="3642" spans="1:2" x14ac:dyDescent="0.35">
      <c r="A3642" s="1">
        <v>41257</v>
      </c>
      <c r="B3642">
        <v>99.27</v>
      </c>
    </row>
    <row r="3643" spans="1:2" x14ac:dyDescent="0.35">
      <c r="A3643" s="1">
        <v>41260</v>
      </c>
      <c r="B3643">
        <v>99.96</v>
      </c>
    </row>
    <row r="3644" spans="1:2" x14ac:dyDescent="0.35">
      <c r="A3644" s="1">
        <v>41261</v>
      </c>
      <c r="B3644">
        <v>99.27</v>
      </c>
    </row>
    <row r="3645" spans="1:2" x14ac:dyDescent="0.35">
      <c r="A3645" s="1">
        <v>41262</v>
      </c>
      <c r="B3645">
        <v>99.27</v>
      </c>
    </row>
    <row r="3646" spans="1:2" x14ac:dyDescent="0.35">
      <c r="A3646" s="1">
        <v>41263</v>
      </c>
      <c r="B3646">
        <v>99.27</v>
      </c>
    </row>
    <row r="3647" spans="1:2" x14ac:dyDescent="0.35">
      <c r="A3647" s="1">
        <v>41264</v>
      </c>
      <c r="B3647">
        <v>99.27</v>
      </c>
    </row>
    <row r="3648" spans="1:2" x14ac:dyDescent="0.35">
      <c r="A3648" s="1">
        <v>41267</v>
      </c>
      <c r="B3648">
        <v>99.27</v>
      </c>
    </row>
    <row r="3649" spans="1:2" x14ac:dyDescent="0.35">
      <c r="A3649" s="1">
        <v>41268</v>
      </c>
      <c r="B3649">
        <v>99.27</v>
      </c>
    </row>
    <row r="3650" spans="1:2" x14ac:dyDescent="0.35">
      <c r="A3650" s="1">
        <v>41269</v>
      </c>
      <c r="B3650">
        <v>99.27</v>
      </c>
    </row>
    <row r="3651" spans="1:2" x14ac:dyDescent="0.35">
      <c r="A3651" s="1">
        <v>41270</v>
      </c>
      <c r="B3651">
        <v>99.27</v>
      </c>
    </row>
    <row r="3652" spans="1:2" x14ac:dyDescent="0.35">
      <c r="A3652" s="1">
        <v>41271</v>
      </c>
      <c r="B3652">
        <v>99.27</v>
      </c>
    </row>
    <row r="3653" spans="1:2" x14ac:dyDescent="0.35">
      <c r="A3653" s="1">
        <v>41274</v>
      </c>
      <c r="B3653">
        <v>99.27</v>
      </c>
    </row>
    <row r="3654" spans="1:2" x14ac:dyDescent="0.35">
      <c r="A3654" s="1">
        <v>41275</v>
      </c>
      <c r="B3654">
        <v>99.27</v>
      </c>
    </row>
    <row r="3655" spans="1:2" x14ac:dyDescent="0.35">
      <c r="A3655" s="1">
        <v>41276</v>
      </c>
      <c r="B3655">
        <v>99.27</v>
      </c>
    </row>
    <row r="3656" spans="1:2" x14ac:dyDescent="0.35">
      <c r="A3656" s="1">
        <v>41277</v>
      </c>
      <c r="B3656">
        <v>99.27</v>
      </c>
    </row>
    <row r="3657" spans="1:2" x14ac:dyDescent="0.35">
      <c r="A3657" s="1">
        <v>41278</v>
      </c>
      <c r="B3657">
        <v>99.27</v>
      </c>
    </row>
    <row r="3658" spans="1:2" x14ac:dyDescent="0.35">
      <c r="A3658" s="1">
        <v>41281</v>
      </c>
      <c r="B3658">
        <v>99.27</v>
      </c>
    </row>
    <row r="3659" spans="1:2" x14ac:dyDescent="0.35">
      <c r="A3659" s="1">
        <v>41282</v>
      </c>
      <c r="B3659">
        <v>99.27</v>
      </c>
    </row>
    <row r="3660" spans="1:2" x14ac:dyDescent="0.35">
      <c r="A3660" s="1">
        <v>41283</v>
      </c>
      <c r="B3660">
        <v>99.27</v>
      </c>
    </row>
    <row r="3661" spans="1:2" x14ac:dyDescent="0.35">
      <c r="A3661" s="1">
        <v>41284</v>
      </c>
      <c r="B3661">
        <v>99.27</v>
      </c>
    </row>
    <row r="3662" spans="1:2" x14ac:dyDescent="0.35">
      <c r="A3662" s="1">
        <v>41285</v>
      </c>
      <c r="B3662">
        <v>99.27</v>
      </c>
    </row>
    <row r="3663" spans="1:2" x14ac:dyDescent="0.35">
      <c r="A3663" s="1">
        <v>41288</v>
      </c>
      <c r="B3663">
        <v>99.27</v>
      </c>
    </row>
    <row r="3664" spans="1:2" x14ac:dyDescent="0.35">
      <c r="A3664" s="1">
        <v>41289</v>
      </c>
      <c r="B3664">
        <v>99.27</v>
      </c>
    </row>
    <row r="3665" spans="1:2" x14ac:dyDescent="0.35">
      <c r="A3665" s="1">
        <v>41290</v>
      </c>
      <c r="B3665">
        <v>99.27</v>
      </c>
    </row>
    <row r="3666" spans="1:2" x14ac:dyDescent="0.35">
      <c r="A3666" s="1">
        <v>41291</v>
      </c>
      <c r="B3666">
        <v>99.27</v>
      </c>
    </row>
    <row r="3667" spans="1:2" x14ac:dyDescent="0.35">
      <c r="A3667" s="1">
        <v>41292</v>
      </c>
      <c r="B3667">
        <v>99.27</v>
      </c>
    </row>
    <row r="3668" spans="1:2" x14ac:dyDescent="0.35">
      <c r="A3668" s="1">
        <v>41295</v>
      </c>
      <c r="B3668">
        <v>99.27</v>
      </c>
    </row>
    <row r="3669" spans="1:2" x14ac:dyDescent="0.35">
      <c r="A3669" s="1">
        <v>41296</v>
      </c>
      <c r="B3669">
        <v>99.27</v>
      </c>
    </row>
    <row r="3670" spans="1:2" x14ac:dyDescent="0.35">
      <c r="A3670" s="1">
        <v>41297</v>
      </c>
      <c r="B3670">
        <v>99.27</v>
      </c>
    </row>
    <row r="3671" spans="1:2" x14ac:dyDescent="0.35">
      <c r="A3671" s="1">
        <v>41298</v>
      </c>
      <c r="B3671">
        <v>99.27</v>
      </c>
    </row>
    <row r="3672" spans="1:2" x14ac:dyDescent="0.35">
      <c r="A3672" s="1">
        <v>41299</v>
      </c>
      <c r="B3672">
        <v>99.27</v>
      </c>
    </row>
    <row r="3673" spans="1:2" x14ac:dyDescent="0.35">
      <c r="A3673" s="1">
        <v>41302</v>
      </c>
      <c r="B3673">
        <v>99.27</v>
      </c>
    </row>
    <row r="3674" spans="1:2" x14ac:dyDescent="0.35">
      <c r="A3674" s="1">
        <v>41303</v>
      </c>
      <c r="B3674">
        <v>99.27</v>
      </c>
    </row>
    <row r="3675" spans="1:2" x14ac:dyDescent="0.35">
      <c r="A3675" s="1">
        <v>41304</v>
      </c>
      <c r="B3675">
        <v>99.27</v>
      </c>
    </row>
    <row r="3676" spans="1:2" x14ac:dyDescent="0.35">
      <c r="A3676" s="1">
        <v>41305</v>
      </c>
      <c r="B3676">
        <v>99.27</v>
      </c>
    </row>
    <row r="3677" spans="1:2" x14ac:dyDescent="0.35">
      <c r="A3677" s="1">
        <v>41306</v>
      </c>
      <c r="B3677">
        <v>99.27</v>
      </c>
    </row>
    <row r="3678" spans="1:2" x14ac:dyDescent="0.35">
      <c r="A3678" s="1">
        <v>41309</v>
      </c>
      <c r="B3678">
        <v>99.27</v>
      </c>
    </row>
    <row r="3679" spans="1:2" x14ac:dyDescent="0.35">
      <c r="A3679" s="1">
        <v>41310</v>
      </c>
      <c r="B3679">
        <v>99.27</v>
      </c>
    </row>
    <row r="3680" spans="1:2" x14ac:dyDescent="0.35">
      <c r="A3680" s="1">
        <v>41311</v>
      </c>
      <c r="B3680">
        <v>99.27</v>
      </c>
    </row>
    <row r="3681" spans="1:2" x14ac:dyDescent="0.35">
      <c r="A3681" s="1">
        <v>41312</v>
      </c>
      <c r="B3681">
        <v>99.27</v>
      </c>
    </row>
    <row r="3682" spans="1:2" x14ac:dyDescent="0.35">
      <c r="A3682" s="1">
        <v>41313</v>
      </c>
      <c r="B3682">
        <v>99.27</v>
      </c>
    </row>
    <row r="3683" spans="1:2" x14ac:dyDescent="0.35">
      <c r="A3683" s="1">
        <v>41316</v>
      </c>
      <c r="B3683">
        <v>99.27</v>
      </c>
    </row>
    <row r="3684" spans="1:2" x14ac:dyDescent="0.35">
      <c r="A3684" s="1">
        <v>41317</v>
      </c>
      <c r="B3684">
        <v>99.27</v>
      </c>
    </row>
    <row r="3685" spans="1:2" x14ac:dyDescent="0.35">
      <c r="A3685" s="1">
        <v>41318</v>
      </c>
      <c r="B3685">
        <v>99.27</v>
      </c>
    </row>
    <row r="3686" spans="1:2" x14ac:dyDescent="0.35">
      <c r="A3686" s="1">
        <v>41319</v>
      </c>
      <c r="B3686">
        <v>99.27</v>
      </c>
    </row>
    <row r="3687" spans="1:2" x14ac:dyDescent="0.35">
      <c r="A3687" s="1">
        <v>41320</v>
      </c>
      <c r="B3687">
        <v>99.27</v>
      </c>
    </row>
    <row r="3688" spans="1:2" x14ac:dyDescent="0.35">
      <c r="A3688" s="1">
        <v>41323</v>
      </c>
      <c r="B3688">
        <v>99.27</v>
      </c>
    </row>
    <row r="3689" spans="1:2" x14ac:dyDescent="0.35">
      <c r="A3689" s="1">
        <v>41324</v>
      </c>
      <c r="B3689">
        <v>99.27</v>
      </c>
    </row>
    <row r="3690" spans="1:2" x14ac:dyDescent="0.35">
      <c r="A3690" s="1">
        <v>41325</v>
      </c>
      <c r="B3690">
        <v>99.27</v>
      </c>
    </row>
    <row r="3691" spans="1:2" x14ac:dyDescent="0.35">
      <c r="A3691" s="1">
        <v>41326</v>
      </c>
      <c r="B3691">
        <v>99.27</v>
      </c>
    </row>
    <row r="3692" spans="1:2" x14ac:dyDescent="0.35">
      <c r="A3692" s="1">
        <v>41327</v>
      </c>
      <c r="B3692">
        <v>99.27</v>
      </c>
    </row>
    <row r="3693" spans="1:2" x14ac:dyDescent="0.35">
      <c r="A3693" s="1">
        <v>41330</v>
      </c>
      <c r="B3693">
        <v>99.27</v>
      </c>
    </row>
    <row r="3694" spans="1:2" x14ac:dyDescent="0.35">
      <c r="A3694" s="1">
        <v>41331</v>
      </c>
      <c r="B3694">
        <v>99.27</v>
      </c>
    </row>
    <row r="3695" spans="1:2" x14ac:dyDescent="0.35">
      <c r="A3695" s="1">
        <v>41332</v>
      </c>
      <c r="B3695">
        <v>99.27</v>
      </c>
    </row>
    <row r="3696" spans="1:2" x14ac:dyDescent="0.35">
      <c r="A3696" s="1">
        <v>41333</v>
      </c>
      <c r="B3696">
        <v>99.27</v>
      </c>
    </row>
    <row r="3697" spans="1:2" x14ac:dyDescent="0.35">
      <c r="A3697" s="1">
        <v>41334</v>
      </c>
      <c r="B3697">
        <v>99.27</v>
      </c>
    </row>
    <row r="3698" spans="1:2" x14ac:dyDescent="0.35">
      <c r="A3698" s="1">
        <v>41337</v>
      </c>
      <c r="B3698">
        <v>99.27</v>
      </c>
    </row>
    <row r="3699" spans="1:2" x14ac:dyDescent="0.35">
      <c r="A3699" s="1">
        <v>41338</v>
      </c>
      <c r="B3699">
        <v>99.27</v>
      </c>
    </row>
    <row r="3700" spans="1:2" x14ac:dyDescent="0.35">
      <c r="A3700" s="1">
        <v>41339</v>
      </c>
      <c r="B3700">
        <v>99.27</v>
      </c>
    </row>
    <row r="3701" spans="1:2" x14ac:dyDescent="0.35">
      <c r="A3701" s="1">
        <v>41340</v>
      </c>
      <c r="B3701">
        <v>99.27</v>
      </c>
    </row>
    <row r="3702" spans="1:2" x14ac:dyDescent="0.35">
      <c r="A3702" s="1">
        <v>41341</v>
      </c>
      <c r="B3702">
        <v>99.27</v>
      </c>
    </row>
    <row r="3703" spans="1:2" x14ac:dyDescent="0.35">
      <c r="A3703" s="1">
        <v>41344</v>
      </c>
      <c r="B3703">
        <v>99.27</v>
      </c>
    </row>
    <row r="3704" spans="1:2" x14ac:dyDescent="0.35">
      <c r="A3704" s="1">
        <v>41345</v>
      </c>
      <c r="B3704">
        <v>99.27</v>
      </c>
    </row>
    <row r="3705" spans="1:2" x14ac:dyDescent="0.35">
      <c r="A3705" s="1">
        <v>41346</v>
      </c>
      <c r="B3705">
        <v>99.27</v>
      </c>
    </row>
    <row r="3706" spans="1:2" x14ac:dyDescent="0.35">
      <c r="A3706" s="1">
        <v>41347</v>
      </c>
      <c r="B3706">
        <v>99.27</v>
      </c>
    </row>
    <row r="3707" spans="1:2" x14ac:dyDescent="0.35">
      <c r="A3707" s="1">
        <v>41348</v>
      </c>
      <c r="B3707">
        <v>99.27</v>
      </c>
    </row>
    <row r="3708" spans="1:2" x14ac:dyDescent="0.35">
      <c r="A3708" s="1">
        <v>41351</v>
      </c>
      <c r="B3708">
        <v>99.92</v>
      </c>
    </row>
    <row r="3709" spans="1:2" x14ac:dyDescent="0.35">
      <c r="A3709" s="1">
        <v>41352</v>
      </c>
      <c r="B3709">
        <v>99.27</v>
      </c>
    </row>
    <row r="3710" spans="1:2" x14ac:dyDescent="0.35">
      <c r="A3710" s="1">
        <v>41353</v>
      </c>
      <c r="B3710">
        <v>99.27</v>
      </c>
    </row>
    <row r="3711" spans="1:2" x14ac:dyDescent="0.35">
      <c r="A3711" s="1">
        <v>41354</v>
      </c>
      <c r="B3711">
        <v>99.27</v>
      </c>
    </row>
    <row r="3712" spans="1:2" x14ac:dyDescent="0.35">
      <c r="A3712" s="1">
        <v>41355</v>
      </c>
      <c r="B3712">
        <v>99.27</v>
      </c>
    </row>
    <row r="3713" spans="1:2" x14ac:dyDescent="0.35">
      <c r="A3713" s="1">
        <v>41358</v>
      </c>
      <c r="B3713">
        <v>99.27</v>
      </c>
    </row>
    <row r="3714" spans="1:2" x14ac:dyDescent="0.35">
      <c r="A3714" s="1">
        <v>41359</v>
      </c>
      <c r="B3714">
        <v>99.27</v>
      </c>
    </row>
    <row r="3715" spans="1:2" x14ac:dyDescent="0.35">
      <c r="A3715" s="1">
        <v>41360</v>
      </c>
      <c r="B3715">
        <v>99.27</v>
      </c>
    </row>
    <row r="3716" spans="1:2" x14ac:dyDescent="0.35">
      <c r="A3716" s="1">
        <v>41361</v>
      </c>
      <c r="B3716">
        <v>99.27</v>
      </c>
    </row>
    <row r="3717" spans="1:2" x14ac:dyDescent="0.35">
      <c r="A3717" s="1">
        <v>41362</v>
      </c>
      <c r="B3717">
        <v>99.27</v>
      </c>
    </row>
    <row r="3718" spans="1:2" x14ac:dyDescent="0.35">
      <c r="A3718" s="1">
        <v>41365</v>
      </c>
      <c r="B3718">
        <v>99.27</v>
      </c>
    </row>
    <row r="3719" spans="1:2" x14ac:dyDescent="0.35">
      <c r="A3719" s="1">
        <v>41366</v>
      </c>
      <c r="B3719">
        <v>99.27</v>
      </c>
    </row>
    <row r="3720" spans="1:2" x14ac:dyDescent="0.35">
      <c r="A3720" s="1">
        <v>41367</v>
      </c>
      <c r="B3720">
        <v>99.27</v>
      </c>
    </row>
    <row r="3721" spans="1:2" x14ac:dyDescent="0.35">
      <c r="A3721" s="1">
        <v>41368</v>
      </c>
      <c r="B3721">
        <v>99.27</v>
      </c>
    </row>
    <row r="3722" spans="1:2" x14ac:dyDescent="0.35">
      <c r="A3722" s="1">
        <v>41369</v>
      </c>
      <c r="B3722">
        <v>99.27</v>
      </c>
    </row>
    <row r="3723" spans="1:2" x14ac:dyDescent="0.35">
      <c r="A3723" s="1">
        <v>41372</v>
      </c>
      <c r="B3723">
        <v>99.27</v>
      </c>
    </row>
    <row r="3724" spans="1:2" x14ac:dyDescent="0.35">
      <c r="A3724" s="1">
        <v>41373</v>
      </c>
      <c r="B3724">
        <v>99.27</v>
      </c>
    </row>
    <row r="3725" spans="1:2" x14ac:dyDescent="0.35">
      <c r="A3725" s="1">
        <v>41374</v>
      </c>
      <c r="B3725">
        <v>99.27</v>
      </c>
    </row>
    <row r="3726" spans="1:2" x14ac:dyDescent="0.35">
      <c r="A3726" s="1">
        <v>41375</v>
      </c>
      <c r="B3726">
        <v>99.27</v>
      </c>
    </row>
    <row r="3727" spans="1:2" x14ac:dyDescent="0.35">
      <c r="A3727" s="1">
        <v>41376</v>
      </c>
      <c r="B3727">
        <v>99.27</v>
      </c>
    </row>
    <row r="3728" spans="1:2" x14ac:dyDescent="0.35">
      <c r="A3728" s="1">
        <v>41379</v>
      </c>
      <c r="B3728">
        <v>99.27</v>
      </c>
    </row>
    <row r="3729" spans="1:2" x14ac:dyDescent="0.35">
      <c r="A3729" s="1">
        <v>41380</v>
      </c>
      <c r="B3729">
        <v>99.27</v>
      </c>
    </row>
    <row r="3730" spans="1:2" x14ac:dyDescent="0.35">
      <c r="A3730" s="1">
        <v>41381</v>
      </c>
      <c r="B3730">
        <v>99.27</v>
      </c>
    </row>
    <row r="3731" spans="1:2" x14ac:dyDescent="0.35">
      <c r="A3731" s="1">
        <v>41382</v>
      </c>
      <c r="B3731">
        <v>99.27</v>
      </c>
    </row>
    <row r="3732" spans="1:2" x14ac:dyDescent="0.35">
      <c r="A3732" s="1">
        <v>41383</v>
      </c>
      <c r="B3732">
        <v>99.27</v>
      </c>
    </row>
    <row r="3733" spans="1:2" x14ac:dyDescent="0.35">
      <c r="A3733" s="1">
        <v>41386</v>
      </c>
      <c r="B3733">
        <v>99.27</v>
      </c>
    </row>
    <row r="3734" spans="1:2" x14ac:dyDescent="0.35">
      <c r="A3734" s="1">
        <v>41387</v>
      </c>
      <c r="B3734">
        <v>99.27</v>
      </c>
    </row>
    <row r="3735" spans="1:2" x14ac:dyDescent="0.35">
      <c r="A3735" s="1">
        <v>41388</v>
      </c>
      <c r="B3735">
        <v>99.27</v>
      </c>
    </row>
    <row r="3736" spans="1:2" x14ac:dyDescent="0.35">
      <c r="A3736" s="1">
        <v>41389</v>
      </c>
      <c r="B3736">
        <v>99.27</v>
      </c>
    </row>
    <row r="3737" spans="1:2" x14ac:dyDescent="0.35">
      <c r="A3737" s="1">
        <v>41390</v>
      </c>
      <c r="B3737">
        <v>99.27</v>
      </c>
    </row>
    <row r="3738" spans="1:2" x14ac:dyDescent="0.35">
      <c r="A3738" s="1">
        <v>41393</v>
      </c>
      <c r="B3738">
        <v>99.27</v>
      </c>
    </row>
    <row r="3739" spans="1:2" x14ac:dyDescent="0.35">
      <c r="A3739" s="1">
        <v>41394</v>
      </c>
      <c r="B3739">
        <v>99.27</v>
      </c>
    </row>
    <row r="3740" spans="1:2" x14ac:dyDescent="0.35">
      <c r="A3740" s="1">
        <v>41395</v>
      </c>
      <c r="B3740">
        <v>99.27</v>
      </c>
    </row>
    <row r="3741" spans="1:2" x14ac:dyDescent="0.35">
      <c r="A3741" s="1">
        <v>41396</v>
      </c>
      <c r="B3741">
        <v>99.27</v>
      </c>
    </row>
    <row r="3742" spans="1:2" x14ac:dyDescent="0.35">
      <c r="A3742" s="1">
        <v>41397</v>
      </c>
      <c r="B3742">
        <v>99.27</v>
      </c>
    </row>
    <row r="3743" spans="1:2" x14ac:dyDescent="0.35">
      <c r="A3743" s="1">
        <v>41400</v>
      </c>
      <c r="B3743">
        <v>99.27</v>
      </c>
    </row>
    <row r="3744" spans="1:2" x14ac:dyDescent="0.35">
      <c r="A3744" s="1">
        <v>41401</v>
      </c>
      <c r="B3744">
        <v>99.27</v>
      </c>
    </row>
    <row r="3745" spans="1:2" x14ac:dyDescent="0.35">
      <c r="A3745" s="1">
        <v>41402</v>
      </c>
      <c r="B3745">
        <v>99.27</v>
      </c>
    </row>
    <row r="3746" spans="1:2" x14ac:dyDescent="0.35">
      <c r="A3746" s="1">
        <v>41403</v>
      </c>
      <c r="B3746">
        <v>99.27</v>
      </c>
    </row>
    <row r="3747" spans="1:2" x14ac:dyDescent="0.35">
      <c r="A3747" s="1">
        <v>41404</v>
      </c>
      <c r="B3747">
        <v>99.27</v>
      </c>
    </row>
    <row r="3748" spans="1:2" x14ac:dyDescent="0.35">
      <c r="A3748" s="1">
        <v>41407</v>
      </c>
      <c r="B3748">
        <v>99.27</v>
      </c>
    </row>
    <row r="3749" spans="1:2" x14ac:dyDescent="0.35">
      <c r="A3749" s="1">
        <v>41408</v>
      </c>
      <c r="B3749">
        <v>99.27</v>
      </c>
    </row>
    <row r="3750" spans="1:2" x14ac:dyDescent="0.35">
      <c r="A3750" s="1">
        <v>41409</v>
      </c>
      <c r="B3750">
        <v>99.27</v>
      </c>
    </row>
    <row r="3751" spans="1:2" x14ac:dyDescent="0.35">
      <c r="A3751" s="1">
        <v>41410</v>
      </c>
      <c r="B3751">
        <v>99.27</v>
      </c>
    </row>
    <row r="3752" spans="1:2" x14ac:dyDescent="0.35">
      <c r="A3752" s="1">
        <v>41411</v>
      </c>
      <c r="B3752">
        <v>99.27</v>
      </c>
    </row>
    <row r="3753" spans="1:2" x14ac:dyDescent="0.35">
      <c r="A3753" s="1">
        <v>41414</v>
      </c>
      <c r="B3753">
        <v>99.27</v>
      </c>
    </row>
    <row r="3754" spans="1:2" x14ac:dyDescent="0.35">
      <c r="A3754" s="1">
        <v>41415</v>
      </c>
      <c r="B3754">
        <v>99.27</v>
      </c>
    </row>
    <row r="3755" spans="1:2" x14ac:dyDescent="0.35">
      <c r="A3755" s="1">
        <v>41416</v>
      </c>
      <c r="B3755">
        <v>99.27</v>
      </c>
    </row>
    <row r="3756" spans="1:2" x14ac:dyDescent="0.35">
      <c r="A3756" s="1">
        <v>41417</v>
      </c>
      <c r="B3756">
        <v>99.27</v>
      </c>
    </row>
    <row r="3757" spans="1:2" x14ac:dyDescent="0.35">
      <c r="A3757" s="1">
        <v>41418</v>
      </c>
      <c r="B3757">
        <v>99.27</v>
      </c>
    </row>
    <row r="3758" spans="1:2" x14ac:dyDescent="0.35">
      <c r="A3758" s="1">
        <v>41421</v>
      </c>
      <c r="B3758">
        <v>99.27</v>
      </c>
    </row>
    <row r="3759" spans="1:2" x14ac:dyDescent="0.35">
      <c r="A3759" s="1">
        <v>41422</v>
      </c>
      <c r="B3759">
        <v>99.27</v>
      </c>
    </row>
    <row r="3760" spans="1:2" x14ac:dyDescent="0.35">
      <c r="A3760" s="1">
        <v>41423</v>
      </c>
      <c r="B3760">
        <v>99.27</v>
      </c>
    </row>
    <row r="3761" spans="1:2" x14ac:dyDescent="0.35">
      <c r="A3761" s="1">
        <v>41424</v>
      </c>
      <c r="B3761">
        <v>99.27</v>
      </c>
    </row>
    <row r="3762" spans="1:2" x14ac:dyDescent="0.35">
      <c r="A3762" s="1">
        <v>41425</v>
      </c>
      <c r="B3762">
        <v>99.27</v>
      </c>
    </row>
    <row r="3763" spans="1:2" x14ac:dyDescent="0.35">
      <c r="A3763" s="1">
        <v>41428</v>
      </c>
      <c r="B3763">
        <v>99.27</v>
      </c>
    </row>
    <row r="3764" spans="1:2" x14ac:dyDescent="0.35">
      <c r="A3764" s="1">
        <v>41429</v>
      </c>
      <c r="B3764">
        <v>99.27</v>
      </c>
    </row>
    <row r="3765" spans="1:2" x14ac:dyDescent="0.35">
      <c r="A3765" s="1">
        <v>41430</v>
      </c>
      <c r="B3765">
        <v>99.27</v>
      </c>
    </row>
    <row r="3766" spans="1:2" x14ac:dyDescent="0.35">
      <c r="A3766" s="1">
        <v>41431</v>
      </c>
      <c r="B3766">
        <v>99.27</v>
      </c>
    </row>
    <row r="3767" spans="1:2" x14ac:dyDescent="0.35">
      <c r="A3767" s="1">
        <v>41432</v>
      </c>
      <c r="B3767">
        <v>99.27</v>
      </c>
    </row>
    <row r="3768" spans="1:2" x14ac:dyDescent="0.35">
      <c r="A3768" s="1">
        <v>41435</v>
      </c>
      <c r="B3768">
        <v>99.27</v>
      </c>
    </row>
    <row r="3769" spans="1:2" x14ac:dyDescent="0.35">
      <c r="A3769" s="1">
        <v>41436</v>
      </c>
      <c r="B3769">
        <v>99.27</v>
      </c>
    </row>
    <row r="3770" spans="1:2" x14ac:dyDescent="0.35">
      <c r="A3770" s="1">
        <v>41437</v>
      </c>
      <c r="B3770">
        <v>99.27</v>
      </c>
    </row>
    <row r="3771" spans="1:2" x14ac:dyDescent="0.35">
      <c r="A3771" s="1">
        <v>41438</v>
      </c>
      <c r="B3771">
        <v>99.27</v>
      </c>
    </row>
    <row r="3772" spans="1:2" x14ac:dyDescent="0.35">
      <c r="A3772" s="1">
        <v>41439</v>
      </c>
      <c r="B3772">
        <v>99.27</v>
      </c>
    </row>
    <row r="3773" spans="1:2" x14ac:dyDescent="0.35">
      <c r="A3773" s="1">
        <v>41442</v>
      </c>
      <c r="B3773">
        <v>99.95</v>
      </c>
    </row>
    <row r="3774" spans="1:2" x14ac:dyDescent="0.35">
      <c r="A3774" s="1">
        <v>41443</v>
      </c>
      <c r="B3774">
        <v>99.27</v>
      </c>
    </row>
    <row r="3775" spans="1:2" x14ac:dyDescent="0.35">
      <c r="A3775" s="1">
        <v>41444</v>
      </c>
      <c r="B3775">
        <v>99.27</v>
      </c>
    </row>
    <row r="3776" spans="1:2" x14ac:dyDescent="0.35">
      <c r="A3776" s="1">
        <v>41445</v>
      </c>
      <c r="B3776">
        <v>99.27</v>
      </c>
    </row>
    <row r="3777" spans="1:2" x14ac:dyDescent="0.35">
      <c r="A3777" s="1">
        <v>41446</v>
      </c>
      <c r="B3777">
        <v>99.27</v>
      </c>
    </row>
    <row r="3778" spans="1:2" x14ac:dyDescent="0.35">
      <c r="A3778" s="1">
        <v>41449</v>
      </c>
      <c r="B3778">
        <v>99.27</v>
      </c>
    </row>
    <row r="3779" spans="1:2" x14ac:dyDescent="0.35">
      <c r="A3779" s="1">
        <v>41450</v>
      </c>
      <c r="B3779">
        <v>99.27</v>
      </c>
    </row>
    <row r="3780" spans="1:2" x14ac:dyDescent="0.35">
      <c r="A3780" s="1">
        <v>41451</v>
      </c>
      <c r="B3780">
        <v>99.27</v>
      </c>
    </row>
    <row r="3781" spans="1:2" x14ac:dyDescent="0.35">
      <c r="A3781" s="1">
        <v>41452</v>
      </c>
      <c r="B3781">
        <v>99.27</v>
      </c>
    </row>
    <row r="3782" spans="1:2" x14ac:dyDescent="0.35">
      <c r="A3782" s="1">
        <v>41453</v>
      </c>
      <c r="B3782">
        <v>99.27</v>
      </c>
    </row>
    <row r="3783" spans="1:2" x14ac:dyDescent="0.35">
      <c r="A3783" s="1">
        <v>41456</v>
      </c>
      <c r="B3783">
        <v>99.27</v>
      </c>
    </row>
    <row r="3784" spans="1:2" x14ac:dyDescent="0.35">
      <c r="A3784" s="1">
        <v>41457</v>
      </c>
      <c r="B3784">
        <v>99.27</v>
      </c>
    </row>
    <row r="3785" spans="1:2" x14ac:dyDescent="0.35">
      <c r="A3785" s="1">
        <v>41458</v>
      </c>
      <c r="B3785">
        <v>99.27</v>
      </c>
    </row>
    <row r="3786" spans="1:2" x14ac:dyDescent="0.35">
      <c r="A3786" s="1">
        <v>41459</v>
      </c>
      <c r="B3786">
        <v>99.27</v>
      </c>
    </row>
    <row r="3787" spans="1:2" x14ac:dyDescent="0.35">
      <c r="A3787" s="1">
        <v>41460</v>
      </c>
      <c r="B3787">
        <v>99.27</v>
      </c>
    </row>
    <row r="3788" spans="1:2" x14ac:dyDescent="0.35">
      <c r="A3788" s="1">
        <v>41463</v>
      </c>
      <c r="B3788">
        <v>99.27</v>
      </c>
    </row>
    <row r="3789" spans="1:2" x14ac:dyDescent="0.35">
      <c r="A3789" s="1">
        <v>41464</v>
      </c>
      <c r="B3789">
        <v>99.27</v>
      </c>
    </row>
    <row r="3790" spans="1:2" x14ac:dyDescent="0.35">
      <c r="A3790" s="1">
        <v>41465</v>
      </c>
      <c r="B3790">
        <v>99.27</v>
      </c>
    </row>
    <row r="3791" spans="1:2" x14ac:dyDescent="0.35">
      <c r="A3791" s="1">
        <v>41466</v>
      </c>
      <c r="B3791">
        <v>99.27</v>
      </c>
    </row>
    <row r="3792" spans="1:2" x14ac:dyDescent="0.35">
      <c r="A3792" s="1">
        <v>41467</v>
      </c>
      <c r="B3792">
        <v>99.27</v>
      </c>
    </row>
    <row r="3793" spans="1:2" x14ac:dyDescent="0.35">
      <c r="A3793" s="1">
        <v>41470</v>
      </c>
      <c r="B3793">
        <v>99.27</v>
      </c>
    </row>
    <row r="3794" spans="1:2" x14ac:dyDescent="0.35">
      <c r="A3794" s="1">
        <v>41471</v>
      </c>
      <c r="B3794">
        <v>99.27</v>
      </c>
    </row>
    <row r="3795" spans="1:2" x14ac:dyDescent="0.35">
      <c r="A3795" s="1">
        <v>41472</v>
      </c>
      <c r="B3795">
        <v>99.27</v>
      </c>
    </row>
    <row r="3796" spans="1:2" x14ac:dyDescent="0.35">
      <c r="A3796" s="1">
        <v>41473</v>
      </c>
      <c r="B3796">
        <v>99.27</v>
      </c>
    </row>
    <row r="3797" spans="1:2" x14ac:dyDescent="0.35">
      <c r="A3797" s="1">
        <v>41474</v>
      </c>
      <c r="B3797">
        <v>99.27</v>
      </c>
    </row>
    <row r="3798" spans="1:2" x14ac:dyDescent="0.35">
      <c r="A3798" s="1">
        <v>41477</v>
      </c>
      <c r="B3798">
        <v>99.27</v>
      </c>
    </row>
    <row r="3799" spans="1:2" x14ac:dyDescent="0.35">
      <c r="A3799" s="1">
        <v>41478</v>
      </c>
      <c r="B3799">
        <v>99.27</v>
      </c>
    </row>
    <row r="3800" spans="1:2" x14ac:dyDescent="0.35">
      <c r="A3800" s="1">
        <v>41479</v>
      </c>
      <c r="B3800">
        <v>99.27</v>
      </c>
    </row>
    <row r="3801" spans="1:2" x14ac:dyDescent="0.35">
      <c r="A3801" s="1">
        <v>41480</v>
      </c>
      <c r="B3801">
        <v>99.27</v>
      </c>
    </row>
    <row r="3802" spans="1:2" x14ac:dyDescent="0.35">
      <c r="A3802" s="1">
        <v>41481</v>
      </c>
      <c r="B3802">
        <v>99.27</v>
      </c>
    </row>
    <row r="3803" spans="1:2" x14ac:dyDescent="0.35">
      <c r="A3803" s="1">
        <v>41484</v>
      </c>
      <c r="B3803">
        <v>99.27</v>
      </c>
    </row>
    <row r="3804" spans="1:2" x14ac:dyDescent="0.35">
      <c r="A3804" s="1">
        <v>41485</v>
      </c>
      <c r="B3804">
        <v>99.27</v>
      </c>
    </row>
    <row r="3805" spans="1:2" x14ac:dyDescent="0.35">
      <c r="A3805" s="1">
        <v>41486</v>
      </c>
      <c r="B3805">
        <v>99.27</v>
      </c>
    </row>
    <row r="3806" spans="1:2" x14ac:dyDescent="0.35">
      <c r="A3806" s="1">
        <v>41487</v>
      </c>
      <c r="B3806">
        <v>99.27</v>
      </c>
    </row>
    <row r="3807" spans="1:2" x14ac:dyDescent="0.35">
      <c r="A3807" s="1">
        <v>41488</v>
      </c>
      <c r="B3807">
        <v>99.27</v>
      </c>
    </row>
    <row r="3808" spans="1:2" x14ac:dyDescent="0.35">
      <c r="A3808" s="1">
        <v>41491</v>
      </c>
      <c r="B3808">
        <v>99.27</v>
      </c>
    </row>
    <row r="3809" spans="1:2" x14ac:dyDescent="0.35">
      <c r="A3809" s="1">
        <v>41492</v>
      </c>
      <c r="B3809">
        <v>99.27</v>
      </c>
    </row>
    <row r="3810" spans="1:2" x14ac:dyDescent="0.35">
      <c r="A3810" s="1">
        <v>41493</v>
      </c>
      <c r="B3810">
        <v>99.27</v>
      </c>
    </row>
    <row r="3811" spans="1:2" x14ac:dyDescent="0.35">
      <c r="A3811" s="1">
        <v>41494</v>
      </c>
      <c r="B3811">
        <v>99.27</v>
      </c>
    </row>
    <row r="3812" spans="1:2" x14ac:dyDescent="0.35">
      <c r="A3812" s="1">
        <v>41495</v>
      </c>
      <c r="B3812">
        <v>99.27</v>
      </c>
    </row>
    <row r="3813" spans="1:2" x14ac:dyDescent="0.35">
      <c r="A3813" s="1">
        <v>41498</v>
      </c>
      <c r="B3813">
        <v>99.27</v>
      </c>
    </row>
    <row r="3814" spans="1:2" x14ac:dyDescent="0.35">
      <c r="A3814" s="1">
        <v>41499</v>
      </c>
      <c r="B3814">
        <v>99.27</v>
      </c>
    </row>
    <row r="3815" spans="1:2" x14ac:dyDescent="0.35">
      <c r="A3815" s="1">
        <v>41500</v>
      </c>
      <c r="B3815">
        <v>99.27</v>
      </c>
    </row>
    <row r="3816" spans="1:2" x14ac:dyDescent="0.35">
      <c r="A3816" s="1">
        <v>41501</v>
      </c>
      <c r="B3816">
        <v>99.27</v>
      </c>
    </row>
    <row r="3817" spans="1:2" x14ac:dyDescent="0.35">
      <c r="A3817" s="1">
        <v>41502</v>
      </c>
      <c r="B3817">
        <v>99.27</v>
      </c>
    </row>
    <row r="3818" spans="1:2" x14ac:dyDescent="0.35">
      <c r="A3818" s="1">
        <v>41505</v>
      </c>
      <c r="B3818">
        <v>99.27</v>
      </c>
    </row>
    <row r="3819" spans="1:2" x14ac:dyDescent="0.35">
      <c r="A3819" s="1">
        <v>41506</v>
      </c>
      <c r="B3819">
        <v>99.27</v>
      </c>
    </row>
    <row r="3820" spans="1:2" x14ac:dyDescent="0.35">
      <c r="A3820" s="1">
        <v>41507</v>
      </c>
      <c r="B3820">
        <v>99.27</v>
      </c>
    </row>
    <row r="3821" spans="1:2" x14ac:dyDescent="0.35">
      <c r="A3821" s="1">
        <v>41508</v>
      </c>
      <c r="B3821">
        <v>99.27</v>
      </c>
    </row>
    <row r="3822" spans="1:2" x14ac:dyDescent="0.35">
      <c r="A3822" s="1">
        <v>41509</v>
      </c>
      <c r="B3822">
        <v>99.27</v>
      </c>
    </row>
    <row r="3823" spans="1:2" x14ac:dyDescent="0.35">
      <c r="A3823" s="1">
        <v>41512</v>
      </c>
      <c r="B3823">
        <v>99.27</v>
      </c>
    </row>
    <row r="3824" spans="1:2" x14ac:dyDescent="0.35">
      <c r="A3824" s="1">
        <v>41513</v>
      </c>
      <c r="B3824">
        <v>99.27</v>
      </c>
    </row>
    <row r="3825" spans="1:2" x14ac:dyDescent="0.35">
      <c r="A3825" s="1">
        <v>41514</v>
      </c>
      <c r="B3825">
        <v>99.27</v>
      </c>
    </row>
    <row r="3826" spans="1:2" x14ac:dyDescent="0.35">
      <c r="A3826" s="1">
        <v>41515</v>
      </c>
      <c r="B3826">
        <v>99.27</v>
      </c>
    </row>
    <row r="3827" spans="1:2" x14ac:dyDescent="0.35">
      <c r="A3827" s="1">
        <v>41516</v>
      </c>
      <c r="B3827">
        <v>99.27</v>
      </c>
    </row>
    <row r="3828" spans="1:2" x14ac:dyDescent="0.35">
      <c r="A3828" s="1">
        <v>41519</v>
      </c>
      <c r="B3828">
        <v>99.27</v>
      </c>
    </row>
    <row r="3829" spans="1:2" x14ac:dyDescent="0.35">
      <c r="A3829" s="1">
        <v>41520</v>
      </c>
      <c r="B3829">
        <v>99.27</v>
      </c>
    </row>
    <row r="3830" spans="1:2" x14ac:dyDescent="0.35">
      <c r="A3830" s="1">
        <v>41521</v>
      </c>
      <c r="B3830">
        <v>99.27</v>
      </c>
    </row>
    <row r="3831" spans="1:2" x14ac:dyDescent="0.35">
      <c r="A3831" s="1">
        <v>41522</v>
      </c>
      <c r="B3831">
        <v>99.27</v>
      </c>
    </row>
    <row r="3832" spans="1:2" x14ac:dyDescent="0.35">
      <c r="A3832" s="1">
        <v>41523</v>
      </c>
      <c r="B3832">
        <v>99.27</v>
      </c>
    </row>
    <row r="3833" spans="1:2" x14ac:dyDescent="0.35">
      <c r="A3833" s="1">
        <v>41526</v>
      </c>
      <c r="B3833">
        <v>99.27</v>
      </c>
    </row>
    <row r="3834" spans="1:2" x14ac:dyDescent="0.35">
      <c r="A3834" s="1">
        <v>41527</v>
      </c>
      <c r="B3834">
        <v>99.27</v>
      </c>
    </row>
    <row r="3835" spans="1:2" x14ac:dyDescent="0.35">
      <c r="A3835" s="1">
        <v>41528</v>
      </c>
      <c r="B3835">
        <v>99.27</v>
      </c>
    </row>
    <row r="3836" spans="1:2" x14ac:dyDescent="0.35">
      <c r="A3836" s="1">
        <v>41529</v>
      </c>
      <c r="B3836">
        <v>99.27</v>
      </c>
    </row>
    <row r="3837" spans="1:2" x14ac:dyDescent="0.35">
      <c r="A3837" s="1">
        <v>41530</v>
      </c>
      <c r="B3837">
        <v>99.27</v>
      </c>
    </row>
    <row r="3838" spans="1:2" x14ac:dyDescent="0.35">
      <c r="A3838" s="1">
        <v>41533</v>
      </c>
      <c r="B3838">
        <v>99.99</v>
      </c>
    </row>
    <row r="3839" spans="1:2" x14ac:dyDescent="0.35">
      <c r="A3839" s="1">
        <v>41534</v>
      </c>
      <c r="B3839">
        <v>99.27</v>
      </c>
    </row>
    <row r="3840" spans="1:2" x14ac:dyDescent="0.35">
      <c r="A3840" s="1">
        <v>41535</v>
      </c>
      <c r="B3840">
        <v>99.27</v>
      </c>
    </row>
    <row r="3841" spans="1:2" x14ac:dyDescent="0.35">
      <c r="A3841" s="1">
        <v>41536</v>
      </c>
      <c r="B3841">
        <v>99.27</v>
      </c>
    </row>
    <row r="3842" spans="1:2" x14ac:dyDescent="0.35">
      <c r="A3842" s="1">
        <v>41537</v>
      </c>
      <c r="B3842">
        <v>99.27</v>
      </c>
    </row>
    <row r="3843" spans="1:2" x14ac:dyDescent="0.35">
      <c r="A3843" s="1">
        <v>41540</v>
      </c>
      <c r="B3843">
        <v>99.27</v>
      </c>
    </row>
    <row r="3844" spans="1:2" x14ac:dyDescent="0.35">
      <c r="A3844" s="1">
        <v>41541</v>
      </c>
      <c r="B3844">
        <v>99.27</v>
      </c>
    </row>
    <row r="3845" spans="1:2" x14ac:dyDescent="0.35">
      <c r="A3845" s="1">
        <v>41542</v>
      </c>
      <c r="B3845">
        <v>99.27</v>
      </c>
    </row>
    <row r="3846" spans="1:2" x14ac:dyDescent="0.35">
      <c r="A3846" s="1">
        <v>41543</v>
      </c>
      <c r="B3846">
        <v>99.27</v>
      </c>
    </row>
    <row r="3847" spans="1:2" x14ac:dyDescent="0.35">
      <c r="A3847" s="1">
        <v>41544</v>
      </c>
      <c r="B3847">
        <v>99.27</v>
      </c>
    </row>
    <row r="3848" spans="1:2" x14ac:dyDescent="0.35">
      <c r="A3848" s="1">
        <v>41547</v>
      </c>
      <c r="B3848">
        <v>99.27</v>
      </c>
    </row>
    <row r="3849" spans="1:2" x14ac:dyDescent="0.35">
      <c r="A3849" s="1">
        <v>41548</v>
      </c>
      <c r="B3849">
        <v>99.27</v>
      </c>
    </row>
    <row r="3850" spans="1:2" x14ac:dyDescent="0.35">
      <c r="A3850" s="1">
        <v>41549</v>
      </c>
      <c r="B3850">
        <v>99.27</v>
      </c>
    </row>
    <row r="3851" spans="1:2" x14ac:dyDescent="0.35">
      <c r="A3851" s="1">
        <v>41550</v>
      </c>
      <c r="B3851">
        <v>99.27</v>
      </c>
    </row>
    <row r="3852" spans="1:2" x14ac:dyDescent="0.35">
      <c r="A3852" s="1">
        <v>41551</v>
      </c>
      <c r="B3852">
        <v>99.27</v>
      </c>
    </row>
    <row r="3853" spans="1:2" x14ac:dyDescent="0.35">
      <c r="A3853" s="1">
        <v>41554</v>
      </c>
      <c r="B3853">
        <v>99.27</v>
      </c>
    </row>
    <row r="3854" spans="1:2" x14ac:dyDescent="0.35">
      <c r="A3854" s="1">
        <v>41555</v>
      </c>
      <c r="B3854">
        <v>99.27</v>
      </c>
    </row>
    <row r="3855" spans="1:2" x14ac:dyDescent="0.35">
      <c r="A3855" s="1">
        <v>41556</v>
      </c>
      <c r="B3855">
        <v>99.27</v>
      </c>
    </row>
    <row r="3856" spans="1:2" x14ac:dyDescent="0.35">
      <c r="A3856" s="1">
        <v>41557</v>
      </c>
      <c r="B3856">
        <v>99.27</v>
      </c>
    </row>
    <row r="3857" spans="1:2" x14ac:dyDescent="0.35">
      <c r="A3857" s="1">
        <v>41558</v>
      </c>
      <c r="B3857">
        <v>99.27</v>
      </c>
    </row>
    <row r="3858" spans="1:2" x14ac:dyDescent="0.35">
      <c r="A3858" s="1">
        <v>41561</v>
      </c>
      <c r="B3858">
        <v>99.27</v>
      </c>
    </row>
    <row r="3859" spans="1:2" x14ac:dyDescent="0.35">
      <c r="A3859" s="1">
        <v>41562</v>
      </c>
      <c r="B3859">
        <v>99.27</v>
      </c>
    </row>
    <row r="3860" spans="1:2" x14ac:dyDescent="0.35">
      <c r="A3860" s="1">
        <v>41563</v>
      </c>
      <c r="B3860">
        <v>99.27</v>
      </c>
    </row>
    <row r="3861" spans="1:2" x14ac:dyDescent="0.35">
      <c r="A3861" s="1">
        <v>41564</v>
      </c>
      <c r="B3861">
        <v>99.27</v>
      </c>
    </row>
    <row r="3862" spans="1:2" x14ac:dyDescent="0.35">
      <c r="A3862" s="1">
        <v>41565</v>
      </c>
      <c r="B3862">
        <v>99.27</v>
      </c>
    </row>
    <row r="3863" spans="1:2" x14ac:dyDescent="0.35">
      <c r="A3863" s="1">
        <v>41568</v>
      </c>
      <c r="B3863">
        <v>99.27</v>
      </c>
    </row>
    <row r="3864" spans="1:2" x14ac:dyDescent="0.35">
      <c r="A3864" s="1">
        <v>41569</v>
      </c>
      <c r="B3864">
        <v>99.27</v>
      </c>
    </row>
    <row r="3865" spans="1:2" x14ac:dyDescent="0.35">
      <c r="A3865" s="1">
        <v>41570</v>
      </c>
      <c r="B3865">
        <v>99.27</v>
      </c>
    </row>
    <row r="3866" spans="1:2" x14ac:dyDescent="0.35">
      <c r="A3866" s="1">
        <v>41571</v>
      </c>
      <c r="B3866">
        <v>99.27</v>
      </c>
    </row>
    <row r="3867" spans="1:2" x14ac:dyDescent="0.35">
      <c r="A3867" s="1">
        <v>41572</v>
      </c>
      <c r="B3867">
        <v>99.27</v>
      </c>
    </row>
    <row r="3868" spans="1:2" x14ac:dyDescent="0.35">
      <c r="A3868" s="1">
        <v>41575</v>
      </c>
      <c r="B3868">
        <v>99.27</v>
      </c>
    </row>
    <row r="3869" spans="1:2" x14ac:dyDescent="0.35">
      <c r="A3869" s="1">
        <v>41576</v>
      </c>
      <c r="B3869">
        <v>99.27</v>
      </c>
    </row>
    <row r="3870" spans="1:2" x14ac:dyDescent="0.35">
      <c r="A3870" s="1">
        <v>41577</v>
      </c>
      <c r="B3870">
        <v>99.27</v>
      </c>
    </row>
    <row r="3871" spans="1:2" x14ac:dyDescent="0.35">
      <c r="A3871" s="1">
        <v>41578</v>
      </c>
      <c r="B3871">
        <v>99.27</v>
      </c>
    </row>
    <row r="3872" spans="1:2" x14ac:dyDescent="0.35">
      <c r="A3872" s="1">
        <v>41579</v>
      </c>
      <c r="B3872">
        <v>99.27</v>
      </c>
    </row>
    <row r="3873" spans="1:2" x14ac:dyDescent="0.35">
      <c r="A3873" s="1">
        <v>41582</v>
      </c>
      <c r="B3873">
        <v>99.27</v>
      </c>
    </row>
    <row r="3874" spans="1:2" x14ac:dyDescent="0.35">
      <c r="A3874" s="1">
        <v>41583</v>
      </c>
      <c r="B3874">
        <v>99.27</v>
      </c>
    </row>
    <row r="3875" spans="1:2" x14ac:dyDescent="0.35">
      <c r="A3875" s="1">
        <v>41584</v>
      </c>
      <c r="B3875">
        <v>99.27</v>
      </c>
    </row>
    <row r="3876" spans="1:2" x14ac:dyDescent="0.35">
      <c r="A3876" s="1">
        <v>41585</v>
      </c>
      <c r="B3876">
        <v>99.27</v>
      </c>
    </row>
    <row r="3877" spans="1:2" x14ac:dyDescent="0.35">
      <c r="A3877" s="1">
        <v>41586</v>
      </c>
      <c r="B3877">
        <v>99.27</v>
      </c>
    </row>
    <row r="3878" spans="1:2" x14ac:dyDescent="0.35">
      <c r="A3878" s="1">
        <v>41589</v>
      </c>
      <c r="B3878">
        <v>99.27</v>
      </c>
    </row>
    <row r="3879" spans="1:2" x14ac:dyDescent="0.35">
      <c r="A3879" s="1">
        <v>41590</v>
      </c>
      <c r="B3879">
        <v>99.27</v>
      </c>
    </row>
    <row r="3880" spans="1:2" x14ac:dyDescent="0.35">
      <c r="A3880" s="1">
        <v>41591</v>
      </c>
      <c r="B3880">
        <v>99.27</v>
      </c>
    </row>
    <row r="3881" spans="1:2" x14ac:dyDescent="0.35">
      <c r="A3881" s="1">
        <v>41592</v>
      </c>
      <c r="B3881">
        <v>99.27</v>
      </c>
    </row>
    <row r="3882" spans="1:2" x14ac:dyDescent="0.35">
      <c r="A3882" s="1">
        <v>41593</v>
      </c>
      <c r="B3882">
        <v>99.27</v>
      </c>
    </row>
    <row r="3883" spans="1:2" x14ac:dyDescent="0.35">
      <c r="A3883" s="1">
        <v>41596</v>
      </c>
      <c r="B3883">
        <v>99.27</v>
      </c>
    </row>
    <row r="3884" spans="1:2" x14ac:dyDescent="0.35">
      <c r="A3884" s="1">
        <v>41597</v>
      </c>
      <c r="B3884">
        <v>99.27</v>
      </c>
    </row>
    <row r="3885" spans="1:2" x14ac:dyDescent="0.35">
      <c r="A3885" s="1">
        <v>41598</v>
      </c>
      <c r="B3885">
        <v>99.27</v>
      </c>
    </row>
    <row r="3886" spans="1:2" x14ac:dyDescent="0.35">
      <c r="A3886" s="1">
        <v>41599</v>
      </c>
      <c r="B3886">
        <v>99.27</v>
      </c>
    </row>
    <row r="3887" spans="1:2" x14ac:dyDescent="0.35">
      <c r="A3887" s="1">
        <v>41600</v>
      </c>
      <c r="B3887">
        <v>99.27</v>
      </c>
    </row>
    <row r="3888" spans="1:2" x14ac:dyDescent="0.35">
      <c r="A3888" s="1">
        <v>41603</v>
      </c>
      <c r="B3888">
        <v>99.27</v>
      </c>
    </row>
    <row r="3889" spans="1:2" x14ac:dyDescent="0.35">
      <c r="A3889" s="1">
        <v>41604</v>
      </c>
      <c r="B3889">
        <v>99.27</v>
      </c>
    </row>
    <row r="3890" spans="1:2" x14ac:dyDescent="0.35">
      <c r="A3890" s="1">
        <v>41605</v>
      </c>
      <c r="B3890">
        <v>99.27</v>
      </c>
    </row>
    <row r="3891" spans="1:2" x14ac:dyDescent="0.35">
      <c r="A3891" s="1">
        <v>41606</v>
      </c>
      <c r="B3891">
        <v>99.27</v>
      </c>
    </row>
    <row r="3892" spans="1:2" x14ac:dyDescent="0.35">
      <c r="A3892" s="1">
        <v>41607</v>
      </c>
      <c r="B3892">
        <v>99.27</v>
      </c>
    </row>
    <row r="3893" spans="1:2" x14ac:dyDescent="0.35">
      <c r="A3893" s="1">
        <v>41610</v>
      </c>
      <c r="B3893">
        <v>99.27</v>
      </c>
    </row>
    <row r="3894" spans="1:2" x14ac:dyDescent="0.35">
      <c r="A3894" s="1">
        <v>41611</v>
      </c>
      <c r="B3894">
        <v>99.27</v>
      </c>
    </row>
    <row r="3895" spans="1:2" x14ac:dyDescent="0.35">
      <c r="A3895" s="1">
        <v>41612</v>
      </c>
      <c r="B3895">
        <v>99.27</v>
      </c>
    </row>
    <row r="3896" spans="1:2" x14ac:dyDescent="0.35">
      <c r="A3896" s="1">
        <v>41613</v>
      </c>
      <c r="B3896">
        <v>99.27</v>
      </c>
    </row>
    <row r="3897" spans="1:2" x14ac:dyDescent="0.35">
      <c r="A3897" s="1">
        <v>41614</v>
      </c>
      <c r="B3897">
        <v>99.27</v>
      </c>
    </row>
    <row r="3898" spans="1:2" x14ac:dyDescent="0.35">
      <c r="A3898" s="1">
        <v>41617</v>
      </c>
      <c r="B3898">
        <v>99.27</v>
      </c>
    </row>
    <row r="3899" spans="1:2" x14ac:dyDescent="0.35">
      <c r="A3899" s="1">
        <v>41618</v>
      </c>
      <c r="B3899">
        <v>99.27</v>
      </c>
    </row>
    <row r="3900" spans="1:2" x14ac:dyDescent="0.35">
      <c r="A3900" s="1">
        <v>41619</v>
      </c>
      <c r="B3900">
        <v>99.27</v>
      </c>
    </row>
    <row r="3901" spans="1:2" x14ac:dyDescent="0.35">
      <c r="A3901" s="1">
        <v>41620</v>
      </c>
      <c r="B3901">
        <v>99.27</v>
      </c>
    </row>
    <row r="3902" spans="1:2" x14ac:dyDescent="0.35">
      <c r="A3902" s="1">
        <v>41621</v>
      </c>
      <c r="B3902">
        <v>99.27</v>
      </c>
    </row>
    <row r="3903" spans="1:2" x14ac:dyDescent="0.35">
      <c r="A3903" s="1">
        <v>41624</v>
      </c>
      <c r="B3903">
        <v>99.93</v>
      </c>
    </row>
    <row r="3904" spans="1:2" x14ac:dyDescent="0.35">
      <c r="A3904" s="1">
        <v>41625</v>
      </c>
      <c r="B3904">
        <v>99.27</v>
      </c>
    </row>
    <row r="3905" spans="1:2" x14ac:dyDescent="0.35">
      <c r="A3905" s="1">
        <v>41626</v>
      </c>
      <c r="B3905">
        <v>99.27</v>
      </c>
    </row>
    <row r="3906" spans="1:2" x14ac:dyDescent="0.35">
      <c r="A3906" s="1">
        <v>41627</v>
      </c>
      <c r="B3906">
        <v>99.27</v>
      </c>
    </row>
    <row r="3907" spans="1:2" x14ac:dyDescent="0.35">
      <c r="A3907" s="1">
        <v>41628</v>
      </c>
      <c r="B3907">
        <v>99.27</v>
      </c>
    </row>
    <row r="3908" spans="1:2" x14ac:dyDescent="0.35">
      <c r="A3908" s="1">
        <v>41631</v>
      </c>
      <c r="B3908">
        <v>99.27</v>
      </c>
    </row>
    <row r="3909" spans="1:2" x14ac:dyDescent="0.35">
      <c r="A3909" s="1">
        <v>41632</v>
      </c>
      <c r="B3909">
        <v>99.27</v>
      </c>
    </row>
    <row r="3910" spans="1:2" x14ac:dyDescent="0.35">
      <c r="A3910" s="1">
        <v>41633</v>
      </c>
      <c r="B3910">
        <v>99.27</v>
      </c>
    </row>
    <row r="3911" spans="1:2" x14ac:dyDescent="0.35">
      <c r="A3911" s="1">
        <v>41634</v>
      </c>
      <c r="B3911">
        <v>99.27</v>
      </c>
    </row>
    <row r="3912" spans="1:2" x14ac:dyDescent="0.35">
      <c r="A3912" s="1">
        <v>41635</v>
      </c>
      <c r="B3912">
        <v>99.27</v>
      </c>
    </row>
    <row r="3913" spans="1:2" x14ac:dyDescent="0.35">
      <c r="A3913" s="1">
        <v>41638</v>
      </c>
      <c r="B3913">
        <v>99.27</v>
      </c>
    </row>
    <row r="3914" spans="1:2" x14ac:dyDescent="0.35">
      <c r="A3914" s="1">
        <v>41639</v>
      </c>
      <c r="B3914">
        <v>99.27</v>
      </c>
    </row>
    <row r="3915" spans="1:2" x14ac:dyDescent="0.35">
      <c r="A3915" s="1">
        <v>41640</v>
      </c>
      <c r="B3915">
        <v>99.27</v>
      </c>
    </row>
    <row r="3916" spans="1:2" x14ac:dyDescent="0.35">
      <c r="A3916" s="1">
        <v>41641</v>
      </c>
      <c r="B3916">
        <v>99.27</v>
      </c>
    </row>
    <row r="3917" spans="1:2" x14ac:dyDescent="0.35">
      <c r="A3917" s="1">
        <v>41642</v>
      </c>
      <c r="B3917">
        <v>99.27</v>
      </c>
    </row>
    <row r="3918" spans="1:2" x14ac:dyDescent="0.35">
      <c r="A3918" s="1">
        <v>41645</v>
      </c>
      <c r="B3918">
        <v>99.27</v>
      </c>
    </row>
    <row r="3919" spans="1:2" x14ac:dyDescent="0.35">
      <c r="A3919" s="1">
        <v>41646</v>
      </c>
      <c r="B3919">
        <v>99.27</v>
      </c>
    </row>
    <row r="3920" spans="1:2" x14ac:dyDescent="0.35">
      <c r="A3920" s="1">
        <v>41647</v>
      </c>
      <c r="B3920">
        <v>99.27</v>
      </c>
    </row>
    <row r="3921" spans="1:2" x14ac:dyDescent="0.35">
      <c r="A3921" s="1">
        <v>41648</v>
      </c>
      <c r="B3921">
        <v>99.27</v>
      </c>
    </row>
    <row r="3922" spans="1:2" x14ac:dyDescent="0.35">
      <c r="A3922" s="1">
        <v>41649</v>
      </c>
      <c r="B3922">
        <v>99.27</v>
      </c>
    </row>
    <row r="3923" spans="1:2" x14ac:dyDescent="0.35">
      <c r="A3923" s="1">
        <v>41652</v>
      </c>
      <c r="B3923">
        <v>99.27</v>
      </c>
    </row>
    <row r="3924" spans="1:2" x14ac:dyDescent="0.35">
      <c r="A3924" s="1">
        <v>41653</v>
      </c>
      <c r="B3924">
        <v>99.27</v>
      </c>
    </row>
    <row r="3925" spans="1:2" x14ac:dyDescent="0.35">
      <c r="A3925" s="1">
        <v>41654</v>
      </c>
      <c r="B3925">
        <v>99.27</v>
      </c>
    </row>
    <row r="3926" spans="1:2" x14ac:dyDescent="0.35">
      <c r="A3926" s="1">
        <v>41655</v>
      </c>
      <c r="B3926">
        <v>99.27</v>
      </c>
    </row>
    <row r="3927" spans="1:2" x14ac:dyDescent="0.35">
      <c r="A3927" s="1">
        <v>41656</v>
      </c>
      <c r="B3927">
        <v>99.27</v>
      </c>
    </row>
    <row r="3928" spans="1:2" x14ac:dyDescent="0.35">
      <c r="A3928" s="1">
        <v>41659</v>
      </c>
      <c r="B3928">
        <v>99.27</v>
      </c>
    </row>
    <row r="3929" spans="1:2" x14ac:dyDescent="0.35">
      <c r="A3929" s="1">
        <v>41660</v>
      </c>
      <c r="B3929">
        <v>99.27</v>
      </c>
    </row>
    <row r="3930" spans="1:2" x14ac:dyDescent="0.35">
      <c r="A3930" s="1">
        <v>41661</v>
      </c>
      <c r="B3930">
        <v>99.27</v>
      </c>
    </row>
    <row r="3931" spans="1:2" x14ac:dyDescent="0.35">
      <c r="A3931" s="1">
        <v>41662</v>
      </c>
      <c r="B3931">
        <v>99.27</v>
      </c>
    </row>
    <row r="3932" spans="1:2" x14ac:dyDescent="0.35">
      <c r="A3932" s="1">
        <v>41663</v>
      </c>
      <c r="B3932">
        <v>99.27</v>
      </c>
    </row>
    <row r="3933" spans="1:2" x14ac:dyDescent="0.35">
      <c r="A3933" s="1">
        <v>41666</v>
      </c>
      <c r="B3933">
        <v>99.27</v>
      </c>
    </row>
    <row r="3934" spans="1:2" x14ac:dyDescent="0.35">
      <c r="A3934" s="1">
        <v>41667</v>
      </c>
      <c r="B3934">
        <v>99.27</v>
      </c>
    </row>
    <row r="3935" spans="1:2" x14ac:dyDescent="0.35">
      <c r="A3935" s="1">
        <v>41668</v>
      </c>
      <c r="B3935">
        <v>99.27</v>
      </c>
    </row>
    <row r="3936" spans="1:2" x14ac:dyDescent="0.35">
      <c r="A3936" s="1">
        <v>41669</v>
      </c>
      <c r="B3936">
        <v>99.27</v>
      </c>
    </row>
    <row r="3937" spans="1:2" x14ac:dyDescent="0.35">
      <c r="A3937" s="1">
        <v>41670</v>
      </c>
      <c r="B3937">
        <v>99.27</v>
      </c>
    </row>
    <row r="3938" spans="1:2" x14ac:dyDescent="0.35">
      <c r="A3938" s="1">
        <v>41673</v>
      </c>
      <c r="B3938">
        <v>99.27</v>
      </c>
    </row>
    <row r="3939" spans="1:2" x14ac:dyDescent="0.35">
      <c r="A3939" s="1">
        <v>41674</v>
      </c>
      <c r="B3939">
        <v>99.27</v>
      </c>
    </row>
    <row r="3940" spans="1:2" x14ac:dyDescent="0.35">
      <c r="A3940" s="1">
        <v>41675</v>
      </c>
      <c r="B3940">
        <v>99.27</v>
      </c>
    </row>
    <row r="3941" spans="1:2" x14ac:dyDescent="0.35">
      <c r="A3941" s="1">
        <v>41676</v>
      </c>
      <c r="B3941">
        <v>99.27</v>
      </c>
    </row>
    <row r="3942" spans="1:2" x14ac:dyDescent="0.35">
      <c r="A3942" s="1">
        <v>41677</v>
      </c>
      <c r="B3942">
        <v>99.27</v>
      </c>
    </row>
    <row r="3943" spans="1:2" x14ac:dyDescent="0.35">
      <c r="A3943" s="1">
        <v>41680</v>
      </c>
      <c r="B3943">
        <v>99.27</v>
      </c>
    </row>
    <row r="3944" spans="1:2" x14ac:dyDescent="0.35">
      <c r="A3944" s="1">
        <v>41681</v>
      </c>
      <c r="B3944">
        <v>99.27</v>
      </c>
    </row>
    <row r="3945" spans="1:2" x14ac:dyDescent="0.35">
      <c r="A3945" s="1">
        <v>41682</v>
      </c>
      <c r="B3945">
        <v>99.27</v>
      </c>
    </row>
    <row r="3946" spans="1:2" x14ac:dyDescent="0.35">
      <c r="A3946" s="1">
        <v>41683</v>
      </c>
      <c r="B3946">
        <v>99.27</v>
      </c>
    </row>
    <row r="3947" spans="1:2" x14ac:dyDescent="0.35">
      <c r="A3947" s="1">
        <v>41684</v>
      </c>
      <c r="B3947">
        <v>99.27</v>
      </c>
    </row>
    <row r="3948" spans="1:2" x14ac:dyDescent="0.35">
      <c r="A3948" s="1">
        <v>41687</v>
      </c>
      <c r="B3948">
        <v>99.27</v>
      </c>
    </row>
    <row r="3949" spans="1:2" x14ac:dyDescent="0.35">
      <c r="A3949" s="1">
        <v>41688</v>
      </c>
      <c r="B3949">
        <v>99.27</v>
      </c>
    </row>
    <row r="3950" spans="1:2" x14ac:dyDescent="0.35">
      <c r="A3950" s="1">
        <v>41689</v>
      </c>
      <c r="B3950">
        <v>99.27</v>
      </c>
    </row>
    <row r="3951" spans="1:2" x14ac:dyDescent="0.35">
      <c r="A3951" s="1">
        <v>41690</v>
      </c>
      <c r="B3951">
        <v>99.27</v>
      </c>
    </row>
    <row r="3952" spans="1:2" x14ac:dyDescent="0.35">
      <c r="A3952" s="1">
        <v>41691</v>
      </c>
      <c r="B3952">
        <v>99.27</v>
      </c>
    </row>
    <row r="3953" spans="1:2" x14ac:dyDescent="0.35">
      <c r="A3953" s="1">
        <v>41694</v>
      </c>
      <c r="B3953">
        <v>99.27</v>
      </c>
    </row>
    <row r="3954" spans="1:2" x14ac:dyDescent="0.35">
      <c r="A3954" s="1">
        <v>41695</v>
      </c>
      <c r="B3954">
        <v>99.27</v>
      </c>
    </row>
    <row r="3955" spans="1:2" x14ac:dyDescent="0.35">
      <c r="A3955" s="1">
        <v>41696</v>
      </c>
      <c r="B3955">
        <v>99.27</v>
      </c>
    </row>
    <row r="3956" spans="1:2" x14ac:dyDescent="0.35">
      <c r="A3956" s="1">
        <v>41697</v>
      </c>
      <c r="B3956">
        <v>99.27</v>
      </c>
    </row>
    <row r="3957" spans="1:2" x14ac:dyDescent="0.35">
      <c r="A3957" s="1">
        <v>41698</v>
      </c>
      <c r="B3957">
        <v>99.27</v>
      </c>
    </row>
    <row r="3958" spans="1:2" x14ac:dyDescent="0.35">
      <c r="A3958" s="1">
        <v>41701</v>
      </c>
      <c r="B3958">
        <v>99.27</v>
      </c>
    </row>
    <row r="3959" spans="1:2" x14ac:dyDescent="0.35">
      <c r="A3959" s="1">
        <v>41702</v>
      </c>
      <c r="B3959">
        <v>99.27</v>
      </c>
    </row>
    <row r="3960" spans="1:2" x14ac:dyDescent="0.35">
      <c r="A3960" s="1">
        <v>41703</v>
      </c>
      <c r="B3960">
        <v>99.27</v>
      </c>
    </row>
    <row r="3961" spans="1:2" x14ac:dyDescent="0.35">
      <c r="A3961" s="1">
        <v>41704</v>
      </c>
      <c r="B3961">
        <v>99.27</v>
      </c>
    </row>
    <row r="3962" spans="1:2" x14ac:dyDescent="0.35">
      <c r="A3962" s="1">
        <v>41705</v>
      </c>
      <c r="B3962">
        <v>99.27</v>
      </c>
    </row>
    <row r="3963" spans="1:2" x14ac:dyDescent="0.35">
      <c r="A3963" s="1">
        <v>41708</v>
      </c>
      <c r="B3963">
        <v>99.27</v>
      </c>
    </row>
    <row r="3964" spans="1:2" x14ac:dyDescent="0.35">
      <c r="A3964" s="1">
        <v>41709</v>
      </c>
      <c r="B3964">
        <v>99.27</v>
      </c>
    </row>
    <row r="3965" spans="1:2" x14ac:dyDescent="0.35">
      <c r="A3965" s="1">
        <v>41710</v>
      </c>
      <c r="B3965">
        <v>99.27</v>
      </c>
    </row>
    <row r="3966" spans="1:2" x14ac:dyDescent="0.35">
      <c r="A3966" s="1">
        <v>41711</v>
      </c>
      <c r="B3966">
        <v>99.27</v>
      </c>
    </row>
    <row r="3967" spans="1:2" x14ac:dyDescent="0.35">
      <c r="A3967" s="1">
        <v>41712</v>
      </c>
      <c r="B3967">
        <v>99.27</v>
      </c>
    </row>
    <row r="3968" spans="1:2" x14ac:dyDescent="0.35">
      <c r="A3968" s="1">
        <v>41715</v>
      </c>
      <c r="B3968">
        <v>99.95</v>
      </c>
    </row>
    <row r="3969" spans="1:2" x14ac:dyDescent="0.35">
      <c r="A3969" s="1">
        <v>41716</v>
      </c>
      <c r="B3969">
        <v>99.27</v>
      </c>
    </row>
    <row r="3970" spans="1:2" x14ac:dyDescent="0.35">
      <c r="A3970" s="1">
        <v>41717</v>
      </c>
      <c r="B3970">
        <v>99.27</v>
      </c>
    </row>
    <row r="3971" spans="1:2" x14ac:dyDescent="0.35">
      <c r="A3971" s="1">
        <v>41718</v>
      </c>
      <c r="B3971">
        <v>99.27</v>
      </c>
    </row>
    <row r="3972" spans="1:2" x14ac:dyDescent="0.35">
      <c r="A3972" s="1">
        <v>41719</v>
      </c>
      <c r="B3972">
        <v>99.27</v>
      </c>
    </row>
    <row r="3973" spans="1:2" x14ac:dyDescent="0.35">
      <c r="A3973" s="1">
        <v>41722</v>
      </c>
      <c r="B3973">
        <v>99.27</v>
      </c>
    </row>
    <row r="3974" spans="1:2" x14ac:dyDescent="0.35">
      <c r="A3974" s="1">
        <v>41723</v>
      </c>
      <c r="B3974">
        <v>99.27</v>
      </c>
    </row>
    <row r="3975" spans="1:2" x14ac:dyDescent="0.35">
      <c r="A3975" s="1">
        <v>41724</v>
      </c>
      <c r="B3975">
        <v>99.27</v>
      </c>
    </row>
    <row r="3976" spans="1:2" x14ac:dyDescent="0.35">
      <c r="A3976" s="1">
        <v>41725</v>
      </c>
      <c r="B3976">
        <v>99.27</v>
      </c>
    </row>
    <row r="3977" spans="1:2" x14ac:dyDescent="0.35">
      <c r="A3977" s="1">
        <v>41726</v>
      </c>
      <c r="B3977">
        <v>99.27</v>
      </c>
    </row>
    <row r="3978" spans="1:2" x14ac:dyDescent="0.35">
      <c r="A3978" s="1">
        <v>41729</v>
      </c>
      <c r="B3978">
        <v>99.27</v>
      </c>
    </row>
    <row r="3979" spans="1:2" x14ac:dyDescent="0.35">
      <c r="A3979" s="1">
        <v>41730</v>
      </c>
      <c r="B3979">
        <v>99.27</v>
      </c>
    </row>
    <row r="3980" spans="1:2" x14ac:dyDescent="0.35">
      <c r="A3980" s="1">
        <v>41731</v>
      </c>
      <c r="B3980">
        <v>99.27</v>
      </c>
    </row>
    <row r="3981" spans="1:2" x14ac:dyDescent="0.35">
      <c r="A3981" s="1">
        <v>41732</v>
      </c>
      <c r="B3981">
        <v>99.27</v>
      </c>
    </row>
    <row r="3982" spans="1:2" x14ac:dyDescent="0.35">
      <c r="A3982" s="1">
        <v>41733</v>
      </c>
      <c r="B3982">
        <v>99.27</v>
      </c>
    </row>
    <row r="3983" spans="1:2" x14ac:dyDescent="0.35">
      <c r="A3983" s="1">
        <v>41736</v>
      </c>
      <c r="B3983">
        <v>99.27</v>
      </c>
    </row>
    <row r="3984" spans="1:2" x14ac:dyDescent="0.35">
      <c r="A3984" s="1">
        <v>41737</v>
      </c>
      <c r="B3984">
        <v>99.27</v>
      </c>
    </row>
    <row r="3985" spans="1:2" x14ac:dyDescent="0.35">
      <c r="A3985" s="1">
        <v>41738</v>
      </c>
      <c r="B3985">
        <v>99.27</v>
      </c>
    </row>
    <row r="3986" spans="1:2" x14ac:dyDescent="0.35">
      <c r="A3986" s="1">
        <v>41739</v>
      </c>
      <c r="B3986">
        <v>99.27</v>
      </c>
    </row>
    <row r="3987" spans="1:2" x14ac:dyDescent="0.35">
      <c r="A3987" s="1">
        <v>41740</v>
      </c>
      <c r="B3987">
        <v>99.27</v>
      </c>
    </row>
    <row r="3988" spans="1:2" x14ac:dyDescent="0.35">
      <c r="A3988" s="1">
        <v>41743</v>
      </c>
      <c r="B3988">
        <v>99.27</v>
      </c>
    </row>
    <row r="3989" spans="1:2" x14ac:dyDescent="0.35">
      <c r="A3989" s="1">
        <v>41744</v>
      </c>
      <c r="B3989">
        <v>99.27</v>
      </c>
    </row>
    <row r="3990" spans="1:2" x14ac:dyDescent="0.35">
      <c r="A3990" s="1">
        <v>41745</v>
      </c>
      <c r="B3990">
        <v>99.27</v>
      </c>
    </row>
    <row r="3991" spans="1:2" x14ac:dyDescent="0.35">
      <c r="A3991" s="1">
        <v>41746</v>
      </c>
      <c r="B3991">
        <v>99.27</v>
      </c>
    </row>
    <row r="3992" spans="1:2" x14ac:dyDescent="0.35">
      <c r="A3992" s="1">
        <v>41747</v>
      </c>
      <c r="B3992">
        <v>99.27</v>
      </c>
    </row>
    <row r="3993" spans="1:2" x14ac:dyDescent="0.35">
      <c r="A3993" s="1">
        <v>41750</v>
      </c>
      <c r="B3993">
        <v>99.27</v>
      </c>
    </row>
    <row r="3994" spans="1:2" x14ac:dyDescent="0.35">
      <c r="A3994" s="1">
        <v>41751</v>
      </c>
      <c r="B3994">
        <v>99.27</v>
      </c>
    </row>
    <row r="3995" spans="1:2" x14ac:dyDescent="0.35">
      <c r="A3995" s="1">
        <v>41752</v>
      </c>
      <c r="B3995">
        <v>99.27</v>
      </c>
    </row>
    <row r="3996" spans="1:2" x14ac:dyDescent="0.35">
      <c r="A3996" s="1">
        <v>41753</v>
      </c>
      <c r="B3996">
        <v>99.27</v>
      </c>
    </row>
    <row r="3997" spans="1:2" x14ac:dyDescent="0.35">
      <c r="A3997" s="1">
        <v>41754</v>
      </c>
      <c r="B3997">
        <v>99.27</v>
      </c>
    </row>
    <row r="3998" spans="1:2" x14ac:dyDescent="0.35">
      <c r="A3998" s="1">
        <v>41757</v>
      </c>
      <c r="B3998">
        <v>99.27</v>
      </c>
    </row>
    <row r="3999" spans="1:2" x14ac:dyDescent="0.35">
      <c r="A3999" s="1">
        <v>41758</v>
      </c>
      <c r="B3999">
        <v>99.27</v>
      </c>
    </row>
    <row r="4000" spans="1:2" x14ac:dyDescent="0.35">
      <c r="A4000" s="1">
        <v>41759</v>
      </c>
      <c r="B4000">
        <v>99.27</v>
      </c>
    </row>
    <row r="4001" spans="1:2" x14ac:dyDescent="0.35">
      <c r="A4001" s="1">
        <v>41760</v>
      </c>
      <c r="B4001">
        <v>99.27</v>
      </c>
    </row>
    <row r="4002" spans="1:2" x14ac:dyDescent="0.35">
      <c r="A4002" s="1">
        <v>41761</v>
      </c>
      <c r="B4002">
        <v>99.27</v>
      </c>
    </row>
    <row r="4003" spans="1:2" x14ac:dyDescent="0.35">
      <c r="A4003" s="1">
        <v>41764</v>
      </c>
      <c r="B4003">
        <v>99.27</v>
      </c>
    </row>
    <row r="4004" spans="1:2" x14ac:dyDescent="0.35">
      <c r="A4004" s="1">
        <v>41765</v>
      </c>
      <c r="B4004">
        <v>99.27</v>
      </c>
    </row>
    <row r="4005" spans="1:2" x14ac:dyDescent="0.35">
      <c r="A4005" s="1">
        <v>41766</v>
      </c>
      <c r="B4005">
        <v>99.27</v>
      </c>
    </row>
    <row r="4006" spans="1:2" x14ac:dyDescent="0.35">
      <c r="A4006" s="1">
        <v>41767</v>
      </c>
      <c r="B4006">
        <v>99.27</v>
      </c>
    </row>
    <row r="4007" spans="1:2" x14ac:dyDescent="0.35">
      <c r="A4007" s="1">
        <v>41768</v>
      </c>
      <c r="B4007">
        <v>99.27</v>
      </c>
    </row>
    <row r="4008" spans="1:2" x14ac:dyDescent="0.35">
      <c r="A4008" s="1">
        <v>41771</v>
      </c>
      <c r="B4008">
        <v>99.27</v>
      </c>
    </row>
    <row r="4009" spans="1:2" x14ac:dyDescent="0.35">
      <c r="A4009" s="1">
        <v>41772</v>
      </c>
      <c r="B4009">
        <v>99.27</v>
      </c>
    </row>
    <row r="4010" spans="1:2" x14ac:dyDescent="0.35">
      <c r="A4010" s="1">
        <v>41773</v>
      </c>
      <c r="B4010">
        <v>99.27</v>
      </c>
    </row>
    <row r="4011" spans="1:2" x14ac:dyDescent="0.35">
      <c r="A4011" s="1">
        <v>41774</v>
      </c>
      <c r="B4011">
        <v>99.27</v>
      </c>
    </row>
    <row r="4012" spans="1:2" x14ac:dyDescent="0.35">
      <c r="A4012" s="1">
        <v>41775</v>
      </c>
      <c r="B4012">
        <v>99.27</v>
      </c>
    </row>
    <row r="4013" spans="1:2" x14ac:dyDescent="0.35">
      <c r="A4013" s="1">
        <v>41778</v>
      </c>
      <c r="B4013">
        <v>99.27</v>
      </c>
    </row>
    <row r="4014" spans="1:2" x14ac:dyDescent="0.35">
      <c r="A4014" s="1">
        <v>41779</v>
      </c>
      <c r="B4014">
        <v>99.27</v>
      </c>
    </row>
    <row r="4015" spans="1:2" x14ac:dyDescent="0.35">
      <c r="A4015" s="1">
        <v>41780</v>
      </c>
      <c r="B4015">
        <v>99.27</v>
      </c>
    </row>
    <row r="4016" spans="1:2" x14ac:dyDescent="0.35">
      <c r="A4016" s="1">
        <v>41781</v>
      </c>
      <c r="B4016">
        <v>99.27</v>
      </c>
    </row>
    <row r="4017" spans="1:2" x14ac:dyDescent="0.35">
      <c r="A4017" s="1">
        <v>41782</v>
      </c>
      <c r="B4017">
        <v>99.27</v>
      </c>
    </row>
    <row r="4018" spans="1:2" x14ac:dyDescent="0.35">
      <c r="A4018" s="1">
        <v>41785</v>
      </c>
      <c r="B4018">
        <v>99.27</v>
      </c>
    </row>
    <row r="4019" spans="1:2" x14ac:dyDescent="0.35">
      <c r="A4019" s="1">
        <v>41786</v>
      </c>
      <c r="B4019">
        <v>99.27</v>
      </c>
    </row>
    <row r="4020" spans="1:2" x14ac:dyDescent="0.35">
      <c r="A4020" s="1">
        <v>41787</v>
      </c>
      <c r="B4020">
        <v>99.27</v>
      </c>
    </row>
    <row r="4021" spans="1:2" x14ac:dyDescent="0.35">
      <c r="A4021" s="1">
        <v>41788</v>
      </c>
      <c r="B4021">
        <v>99.27</v>
      </c>
    </row>
    <row r="4022" spans="1:2" x14ac:dyDescent="0.35">
      <c r="A4022" s="1">
        <v>41789</v>
      </c>
      <c r="B4022">
        <v>99.27</v>
      </c>
    </row>
    <row r="4023" spans="1:2" x14ac:dyDescent="0.35">
      <c r="A4023" s="1">
        <v>41792</v>
      </c>
      <c r="B4023">
        <v>99.27</v>
      </c>
    </row>
    <row r="4024" spans="1:2" x14ac:dyDescent="0.35">
      <c r="A4024" s="1">
        <v>41793</v>
      </c>
      <c r="B4024">
        <v>99.27</v>
      </c>
    </row>
    <row r="4025" spans="1:2" x14ac:dyDescent="0.35">
      <c r="A4025" s="1">
        <v>41794</v>
      </c>
      <c r="B4025">
        <v>99.27</v>
      </c>
    </row>
    <row r="4026" spans="1:2" x14ac:dyDescent="0.35">
      <c r="A4026" s="1">
        <v>41795</v>
      </c>
      <c r="B4026">
        <v>99.27</v>
      </c>
    </row>
    <row r="4027" spans="1:2" x14ac:dyDescent="0.35">
      <c r="A4027" s="1">
        <v>41796</v>
      </c>
      <c r="B4027">
        <v>99.27</v>
      </c>
    </row>
    <row r="4028" spans="1:2" x14ac:dyDescent="0.35">
      <c r="A4028" s="1">
        <v>41799</v>
      </c>
      <c r="B4028">
        <v>99.27</v>
      </c>
    </row>
    <row r="4029" spans="1:2" x14ac:dyDescent="0.35">
      <c r="A4029" s="1">
        <v>41800</v>
      </c>
      <c r="B4029">
        <v>99.27</v>
      </c>
    </row>
    <row r="4030" spans="1:2" x14ac:dyDescent="0.35">
      <c r="A4030" s="1">
        <v>41801</v>
      </c>
      <c r="B4030">
        <v>99.27</v>
      </c>
    </row>
    <row r="4031" spans="1:2" x14ac:dyDescent="0.35">
      <c r="A4031" s="1">
        <v>41802</v>
      </c>
      <c r="B4031">
        <v>99.27</v>
      </c>
    </row>
    <row r="4032" spans="1:2" x14ac:dyDescent="0.35">
      <c r="A4032" s="1">
        <v>41803</v>
      </c>
      <c r="B4032">
        <v>99.27</v>
      </c>
    </row>
    <row r="4033" spans="1:2" x14ac:dyDescent="0.35">
      <c r="A4033" s="1">
        <v>41806</v>
      </c>
      <c r="B4033">
        <v>99.96</v>
      </c>
    </row>
    <row r="4034" spans="1:2" x14ac:dyDescent="0.35">
      <c r="A4034" s="1">
        <v>41807</v>
      </c>
      <c r="B4034">
        <v>99.27</v>
      </c>
    </row>
    <row r="4035" spans="1:2" x14ac:dyDescent="0.35">
      <c r="A4035" s="1">
        <v>41808</v>
      </c>
      <c r="B4035">
        <v>99.27</v>
      </c>
    </row>
    <row r="4036" spans="1:2" x14ac:dyDescent="0.35">
      <c r="A4036" s="1">
        <v>41809</v>
      </c>
      <c r="B4036">
        <v>99.27</v>
      </c>
    </row>
    <row r="4037" spans="1:2" x14ac:dyDescent="0.35">
      <c r="A4037" s="1">
        <v>41810</v>
      </c>
      <c r="B4037">
        <v>99.27</v>
      </c>
    </row>
    <row r="4038" spans="1:2" x14ac:dyDescent="0.35">
      <c r="A4038" s="1">
        <v>41813</v>
      </c>
      <c r="B4038">
        <v>99.27</v>
      </c>
    </row>
    <row r="4039" spans="1:2" x14ac:dyDescent="0.35">
      <c r="A4039" s="1">
        <v>41814</v>
      </c>
      <c r="B4039">
        <v>99.27</v>
      </c>
    </row>
    <row r="4040" spans="1:2" x14ac:dyDescent="0.35">
      <c r="A4040" s="1">
        <v>41815</v>
      </c>
      <c r="B4040">
        <v>99.27</v>
      </c>
    </row>
    <row r="4041" spans="1:2" x14ac:dyDescent="0.35">
      <c r="A4041" s="1">
        <v>41816</v>
      </c>
      <c r="B4041">
        <v>99.27</v>
      </c>
    </row>
    <row r="4042" spans="1:2" x14ac:dyDescent="0.35">
      <c r="A4042" s="1">
        <v>41817</v>
      </c>
      <c r="B4042">
        <v>99.27</v>
      </c>
    </row>
    <row r="4043" spans="1:2" x14ac:dyDescent="0.35">
      <c r="A4043" s="1">
        <v>41820</v>
      </c>
      <c r="B4043">
        <v>99.27</v>
      </c>
    </row>
    <row r="4044" spans="1:2" x14ac:dyDescent="0.35">
      <c r="A4044" s="1">
        <v>41821</v>
      </c>
      <c r="B4044">
        <v>99.27</v>
      </c>
    </row>
    <row r="4045" spans="1:2" x14ac:dyDescent="0.35">
      <c r="A4045" s="1">
        <v>41822</v>
      </c>
      <c r="B4045">
        <v>99.27</v>
      </c>
    </row>
    <row r="4046" spans="1:2" x14ac:dyDescent="0.35">
      <c r="A4046" s="1">
        <v>41823</v>
      </c>
      <c r="B4046">
        <v>99.27</v>
      </c>
    </row>
    <row r="4047" spans="1:2" x14ac:dyDescent="0.35">
      <c r="A4047" s="1">
        <v>41824</v>
      </c>
      <c r="B4047">
        <v>99.27</v>
      </c>
    </row>
    <row r="4048" spans="1:2" x14ac:dyDescent="0.35">
      <c r="A4048" s="1">
        <v>41827</v>
      </c>
      <c r="B4048">
        <v>99.27</v>
      </c>
    </row>
    <row r="4049" spans="1:2" x14ac:dyDescent="0.35">
      <c r="A4049" s="1">
        <v>41828</v>
      </c>
      <c r="B4049">
        <v>99.27</v>
      </c>
    </row>
    <row r="4050" spans="1:2" x14ac:dyDescent="0.35">
      <c r="A4050" s="1">
        <v>41829</v>
      </c>
      <c r="B4050">
        <v>99.27</v>
      </c>
    </row>
    <row r="4051" spans="1:2" x14ac:dyDescent="0.35">
      <c r="A4051" s="1">
        <v>41830</v>
      </c>
      <c r="B4051">
        <v>99.27</v>
      </c>
    </row>
    <row r="4052" spans="1:2" x14ac:dyDescent="0.35">
      <c r="A4052" s="1">
        <v>41831</v>
      </c>
      <c r="B4052">
        <v>99.27</v>
      </c>
    </row>
    <row r="4053" spans="1:2" x14ac:dyDescent="0.35">
      <c r="A4053" s="1">
        <v>41834</v>
      </c>
      <c r="B4053">
        <v>99.27</v>
      </c>
    </row>
    <row r="4054" spans="1:2" x14ac:dyDescent="0.35">
      <c r="A4054" s="1">
        <v>41835</v>
      </c>
      <c r="B4054">
        <v>99.27</v>
      </c>
    </row>
    <row r="4055" spans="1:2" x14ac:dyDescent="0.35">
      <c r="A4055" s="1">
        <v>41836</v>
      </c>
      <c r="B4055">
        <v>99.27</v>
      </c>
    </row>
    <row r="4056" spans="1:2" x14ac:dyDescent="0.35">
      <c r="A4056" s="1">
        <v>41837</v>
      </c>
      <c r="B4056">
        <v>99.27</v>
      </c>
    </row>
    <row r="4057" spans="1:2" x14ac:dyDescent="0.35">
      <c r="A4057" s="1">
        <v>41838</v>
      </c>
      <c r="B4057">
        <v>99.27</v>
      </c>
    </row>
    <row r="4058" spans="1:2" x14ac:dyDescent="0.35">
      <c r="A4058" s="1">
        <v>41841</v>
      </c>
      <c r="B4058">
        <v>99.27</v>
      </c>
    </row>
    <row r="4059" spans="1:2" x14ac:dyDescent="0.35">
      <c r="A4059" s="1">
        <v>41842</v>
      </c>
      <c r="B4059">
        <v>99.27</v>
      </c>
    </row>
    <row r="4060" spans="1:2" x14ac:dyDescent="0.35">
      <c r="A4060" s="1">
        <v>41843</v>
      </c>
      <c r="B4060">
        <v>99.27</v>
      </c>
    </row>
    <row r="4061" spans="1:2" x14ac:dyDescent="0.35">
      <c r="A4061" s="1">
        <v>41844</v>
      </c>
      <c r="B4061">
        <v>99.27</v>
      </c>
    </row>
    <row r="4062" spans="1:2" x14ac:dyDescent="0.35">
      <c r="A4062" s="1">
        <v>41845</v>
      </c>
      <c r="B4062">
        <v>99.27</v>
      </c>
    </row>
    <row r="4063" spans="1:2" x14ac:dyDescent="0.35">
      <c r="A4063" s="1">
        <v>41848</v>
      </c>
      <c r="B4063">
        <v>99.27</v>
      </c>
    </row>
    <row r="4064" spans="1:2" x14ac:dyDescent="0.35">
      <c r="A4064" s="1">
        <v>41849</v>
      </c>
      <c r="B4064">
        <v>99.27</v>
      </c>
    </row>
    <row r="4065" spans="1:2" x14ac:dyDescent="0.35">
      <c r="A4065" s="1">
        <v>41850</v>
      </c>
      <c r="B4065">
        <v>99.27</v>
      </c>
    </row>
    <row r="4066" spans="1:2" x14ac:dyDescent="0.35">
      <c r="A4066" s="1">
        <v>41851</v>
      </c>
      <c r="B4066">
        <v>99.27</v>
      </c>
    </row>
    <row r="4067" spans="1:2" x14ac:dyDescent="0.35">
      <c r="A4067" s="1">
        <v>41852</v>
      </c>
      <c r="B4067">
        <v>99.27</v>
      </c>
    </row>
    <row r="4068" spans="1:2" x14ac:dyDescent="0.35">
      <c r="A4068" s="1">
        <v>41855</v>
      </c>
      <c r="B4068">
        <v>99.27</v>
      </c>
    </row>
    <row r="4069" spans="1:2" x14ac:dyDescent="0.35">
      <c r="A4069" s="1">
        <v>41856</v>
      </c>
      <c r="B4069">
        <v>99.27</v>
      </c>
    </row>
    <row r="4070" spans="1:2" x14ac:dyDescent="0.35">
      <c r="A4070" s="1">
        <v>41857</v>
      </c>
      <c r="B4070">
        <v>99.27</v>
      </c>
    </row>
    <row r="4071" spans="1:2" x14ac:dyDescent="0.35">
      <c r="A4071" s="1">
        <v>41858</v>
      </c>
      <c r="B4071">
        <v>99.27</v>
      </c>
    </row>
    <row r="4072" spans="1:2" x14ac:dyDescent="0.35">
      <c r="A4072" s="1">
        <v>41859</v>
      </c>
      <c r="B4072">
        <v>99.27</v>
      </c>
    </row>
    <row r="4073" spans="1:2" x14ac:dyDescent="0.35">
      <c r="A4073" s="1">
        <v>41862</v>
      </c>
      <c r="B4073">
        <v>99.27</v>
      </c>
    </row>
    <row r="4074" spans="1:2" x14ac:dyDescent="0.35">
      <c r="A4074" s="1">
        <v>41863</v>
      </c>
      <c r="B4074">
        <v>99.27</v>
      </c>
    </row>
    <row r="4075" spans="1:2" x14ac:dyDescent="0.35">
      <c r="A4075" s="1">
        <v>41864</v>
      </c>
      <c r="B4075">
        <v>99.27</v>
      </c>
    </row>
    <row r="4076" spans="1:2" x14ac:dyDescent="0.35">
      <c r="A4076" s="1">
        <v>41865</v>
      </c>
      <c r="B4076">
        <v>99.27</v>
      </c>
    </row>
    <row r="4077" spans="1:2" x14ac:dyDescent="0.35">
      <c r="A4077" s="1">
        <v>41866</v>
      </c>
      <c r="B4077">
        <v>99.27</v>
      </c>
    </row>
    <row r="4078" spans="1:2" x14ac:dyDescent="0.35">
      <c r="A4078" s="1">
        <v>41869</v>
      </c>
      <c r="B4078">
        <v>99.27</v>
      </c>
    </row>
    <row r="4079" spans="1:2" x14ac:dyDescent="0.35">
      <c r="A4079" s="1">
        <v>41870</v>
      </c>
      <c r="B4079">
        <v>99.27</v>
      </c>
    </row>
    <row r="4080" spans="1:2" x14ac:dyDescent="0.35">
      <c r="A4080" s="1">
        <v>41871</v>
      </c>
      <c r="B4080">
        <v>99.27</v>
      </c>
    </row>
    <row r="4081" spans="1:2" x14ac:dyDescent="0.35">
      <c r="A4081" s="1">
        <v>41872</v>
      </c>
      <c r="B4081">
        <v>99.27</v>
      </c>
    </row>
    <row r="4082" spans="1:2" x14ac:dyDescent="0.35">
      <c r="A4082" s="1">
        <v>41873</v>
      </c>
      <c r="B4082">
        <v>99.27</v>
      </c>
    </row>
    <row r="4083" spans="1:2" x14ac:dyDescent="0.35">
      <c r="A4083" s="1">
        <v>41876</v>
      </c>
      <c r="B4083">
        <v>99.27</v>
      </c>
    </row>
    <row r="4084" spans="1:2" x14ac:dyDescent="0.35">
      <c r="A4084" s="1">
        <v>41877</v>
      </c>
      <c r="B4084">
        <v>99.27</v>
      </c>
    </row>
    <row r="4085" spans="1:2" x14ac:dyDescent="0.35">
      <c r="A4085" s="1">
        <v>41878</v>
      </c>
      <c r="B4085">
        <v>99.27</v>
      </c>
    </row>
    <row r="4086" spans="1:2" x14ac:dyDescent="0.35">
      <c r="A4086" s="1">
        <v>41879</v>
      </c>
      <c r="B4086">
        <v>99.27</v>
      </c>
    </row>
    <row r="4087" spans="1:2" x14ac:dyDescent="0.35">
      <c r="A4087" s="1">
        <v>41880</v>
      </c>
      <c r="B4087">
        <v>99.27</v>
      </c>
    </row>
    <row r="4088" spans="1:2" x14ac:dyDescent="0.35">
      <c r="A4088" s="1">
        <v>41883</v>
      </c>
      <c r="B4088">
        <v>99.27</v>
      </c>
    </row>
    <row r="4089" spans="1:2" x14ac:dyDescent="0.35">
      <c r="A4089" s="1">
        <v>41884</v>
      </c>
      <c r="B4089">
        <v>99.27</v>
      </c>
    </row>
    <row r="4090" spans="1:2" x14ac:dyDescent="0.35">
      <c r="A4090" s="1">
        <v>41885</v>
      </c>
      <c r="B4090">
        <v>99.27</v>
      </c>
    </row>
    <row r="4091" spans="1:2" x14ac:dyDescent="0.35">
      <c r="A4091" s="1">
        <v>41886</v>
      </c>
      <c r="B4091">
        <v>99.27</v>
      </c>
    </row>
    <row r="4092" spans="1:2" x14ac:dyDescent="0.35">
      <c r="A4092" s="1">
        <v>41887</v>
      </c>
      <c r="B4092">
        <v>99.27</v>
      </c>
    </row>
    <row r="4093" spans="1:2" x14ac:dyDescent="0.35">
      <c r="A4093" s="1">
        <v>41890</v>
      </c>
      <c r="B4093">
        <v>99.27</v>
      </c>
    </row>
    <row r="4094" spans="1:2" x14ac:dyDescent="0.35">
      <c r="A4094" s="1">
        <v>41891</v>
      </c>
      <c r="B4094">
        <v>99.27</v>
      </c>
    </row>
    <row r="4095" spans="1:2" x14ac:dyDescent="0.35">
      <c r="A4095" s="1">
        <v>41892</v>
      </c>
      <c r="B4095">
        <v>99.27</v>
      </c>
    </row>
    <row r="4096" spans="1:2" x14ac:dyDescent="0.35">
      <c r="A4096" s="1">
        <v>41893</v>
      </c>
      <c r="B4096">
        <v>99.27</v>
      </c>
    </row>
    <row r="4097" spans="1:2" x14ac:dyDescent="0.35">
      <c r="A4097" s="1">
        <v>41894</v>
      </c>
      <c r="B4097">
        <v>99.27</v>
      </c>
    </row>
    <row r="4098" spans="1:2" x14ac:dyDescent="0.35">
      <c r="A4098" s="1">
        <v>41897</v>
      </c>
      <c r="B4098">
        <v>99.27</v>
      </c>
    </row>
    <row r="4099" spans="1:2" x14ac:dyDescent="0.35">
      <c r="A4099" s="1">
        <v>41898</v>
      </c>
      <c r="B4099">
        <v>99.27</v>
      </c>
    </row>
    <row r="4100" spans="1:2" x14ac:dyDescent="0.35">
      <c r="A4100" s="1">
        <v>41899</v>
      </c>
      <c r="B4100">
        <v>99.27</v>
      </c>
    </row>
    <row r="4101" spans="1:2" x14ac:dyDescent="0.35">
      <c r="A4101" s="1">
        <v>41900</v>
      </c>
      <c r="B4101">
        <v>99.27</v>
      </c>
    </row>
    <row r="4102" spans="1:2" x14ac:dyDescent="0.35">
      <c r="A4102" s="1">
        <v>41901</v>
      </c>
      <c r="B4102">
        <v>99.27</v>
      </c>
    </row>
    <row r="4103" spans="1:2" x14ac:dyDescent="0.35">
      <c r="A4103" s="1">
        <v>41904</v>
      </c>
      <c r="B4103">
        <v>99.27</v>
      </c>
    </row>
    <row r="4104" spans="1:2" x14ac:dyDescent="0.35">
      <c r="A4104" s="1">
        <v>41905</v>
      </c>
      <c r="B4104">
        <v>99.27</v>
      </c>
    </row>
    <row r="4105" spans="1:2" x14ac:dyDescent="0.35">
      <c r="A4105" s="1">
        <v>41906</v>
      </c>
      <c r="B4105">
        <v>99.27</v>
      </c>
    </row>
    <row r="4106" spans="1:2" x14ac:dyDescent="0.35">
      <c r="A4106" s="1">
        <v>41907</v>
      </c>
      <c r="B4106">
        <v>99.27</v>
      </c>
    </row>
    <row r="4107" spans="1:2" x14ac:dyDescent="0.35">
      <c r="A4107" s="1">
        <v>41908</v>
      </c>
      <c r="B4107">
        <v>99.27</v>
      </c>
    </row>
    <row r="4108" spans="1:2" x14ac:dyDescent="0.35">
      <c r="A4108" s="1">
        <v>41911</v>
      </c>
      <c r="B4108">
        <v>99.27</v>
      </c>
    </row>
    <row r="4109" spans="1:2" x14ac:dyDescent="0.35">
      <c r="A4109" s="1">
        <v>41912</v>
      </c>
      <c r="B4109">
        <v>99.27</v>
      </c>
    </row>
    <row r="4110" spans="1:2" x14ac:dyDescent="0.35">
      <c r="A4110" s="1">
        <v>41913</v>
      </c>
      <c r="B4110">
        <v>99.27</v>
      </c>
    </row>
    <row r="4111" spans="1:2" x14ac:dyDescent="0.35">
      <c r="A4111" s="1">
        <v>41914</v>
      </c>
      <c r="B4111">
        <v>99.27</v>
      </c>
    </row>
    <row r="4112" spans="1:2" x14ac:dyDescent="0.35">
      <c r="A4112" s="1">
        <v>41915</v>
      </c>
      <c r="B4112">
        <v>99.27</v>
      </c>
    </row>
    <row r="4113" spans="1:2" x14ac:dyDescent="0.35">
      <c r="A4113" s="1">
        <v>41918</v>
      </c>
      <c r="B4113">
        <v>99.27</v>
      </c>
    </row>
    <row r="4114" spans="1:2" x14ac:dyDescent="0.35">
      <c r="A4114" s="1">
        <v>41919</v>
      </c>
      <c r="B4114">
        <v>99.27</v>
      </c>
    </row>
    <row r="4115" spans="1:2" x14ac:dyDescent="0.35">
      <c r="A4115" s="1">
        <v>41920</v>
      </c>
      <c r="B4115">
        <v>99.27</v>
      </c>
    </row>
    <row r="4116" spans="1:2" x14ac:dyDescent="0.35">
      <c r="A4116" s="1">
        <v>41921</v>
      </c>
      <c r="B4116">
        <v>99.27</v>
      </c>
    </row>
    <row r="4117" spans="1:2" x14ac:dyDescent="0.35">
      <c r="A4117" s="1">
        <v>41922</v>
      </c>
      <c r="B4117">
        <v>99.27</v>
      </c>
    </row>
    <row r="4118" spans="1:2" x14ac:dyDescent="0.35">
      <c r="A4118" s="1">
        <v>41925</v>
      </c>
      <c r="B4118">
        <v>99.27</v>
      </c>
    </row>
    <row r="4119" spans="1:2" x14ac:dyDescent="0.35">
      <c r="A4119" s="1">
        <v>41926</v>
      </c>
      <c r="B4119">
        <v>99.27</v>
      </c>
    </row>
    <row r="4120" spans="1:2" x14ac:dyDescent="0.35">
      <c r="A4120" s="1">
        <v>41927</v>
      </c>
      <c r="B4120">
        <v>99.27</v>
      </c>
    </row>
    <row r="4121" spans="1:2" x14ac:dyDescent="0.35">
      <c r="A4121" s="1">
        <v>41928</v>
      </c>
      <c r="B4121">
        <v>99.27</v>
      </c>
    </row>
    <row r="4122" spans="1:2" x14ac:dyDescent="0.35">
      <c r="A4122" s="1">
        <v>41929</v>
      </c>
      <c r="B4122">
        <v>99.27</v>
      </c>
    </row>
    <row r="4123" spans="1:2" x14ac:dyDescent="0.35">
      <c r="A4123" s="1">
        <v>41932</v>
      </c>
      <c r="B4123">
        <v>99.27</v>
      </c>
    </row>
    <row r="4124" spans="1:2" x14ac:dyDescent="0.35">
      <c r="A4124" s="1">
        <v>41933</v>
      </c>
      <c r="B4124">
        <v>99.27</v>
      </c>
    </row>
    <row r="4125" spans="1:2" x14ac:dyDescent="0.35">
      <c r="A4125" s="1">
        <v>41934</v>
      </c>
      <c r="B4125">
        <v>99.27</v>
      </c>
    </row>
    <row r="4126" spans="1:2" x14ac:dyDescent="0.35">
      <c r="A4126" s="1">
        <v>41935</v>
      </c>
      <c r="B4126">
        <v>99.27</v>
      </c>
    </row>
    <row r="4127" spans="1:2" x14ac:dyDescent="0.35">
      <c r="A4127" s="1">
        <v>41936</v>
      </c>
      <c r="B4127">
        <v>99.27</v>
      </c>
    </row>
    <row r="4128" spans="1:2" x14ac:dyDescent="0.35">
      <c r="A4128" s="1">
        <v>41939</v>
      </c>
      <c r="B4128">
        <v>99.27</v>
      </c>
    </row>
    <row r="4129" spans="1:2" x14ac:dyDescent="0.35">
      <c r="A4129" s="1">
        <v>41940</v>
      </c>
      <c r="B4129">
        <v>99.27</v>
      </c>
    </row>
    <row r="4130" spans="1:2" x14ac:dyDescent="0.35">
      <c r="A4130" s="1">
        <v>41941</v>
      </c>
      <c r="B4130">
        <v>99.27</v>
      </c>
    </row>
    <row r="4131" spans="1:2" x14ac:dyDescent="0.35">
      <c r="A4131" s="1">
        <v>41942</v>
      </c>
      <c r="B4131">
        <v>99.27</v>
      </c>
    </row>
    <row r="4132" spans="1:2" x14ac:dyDescent="0.35">
      <c r="A4132" s="1">
        <v>41943</v>
      </c>
      <c r="B4132">
        <v>99.27</v>
      </c>
    </row>
    <row r="4133" spans="1:2" x14ac:dyDescent="0.35">
      <c r="A4133" s="1">
        <v>41946</v>
      </c>
      <c r="B4133">
        <v>99.27</v>
      </c>
    </row>
    <row r="4134" spans="1:2" x14ac:dyDescent="0.35">
      <c r="A4134" s="1">
        <v>41947</v>
      </c>
      <c r="B4134">
        <v>99.27</v>
      </c>
    </row>
    <row r="4135" spans="1:2" x14ac:dyDescent="0.35">
      <c r="A4135" s="1">
        <v>41948</v>
      </c>
      <c r="B4135">
        <v>99.27</v>
      </c>
    </row>
    <row r="4136" spans="1:2" x14ac:dyDescent="0.35">
      <c r="A4136" s="1">
        <v>41949</v>
      </c>
      <c r="B4136">
        <v>99.27</v>
      </c>
    </row>
    <row r="4137" spans="1:2" x14ac:dyDescent="0.35">
      <c r="A4137" s="1">
        <v>41950</v>
      </c>
      <c r="B4137">
        <v>99.27</v>
      </c>
    </row>
    <row r="4138" spans="1:2" x14ac:dyDescent="0.35">
      <c r="A4138" s="1">
        <v>41953</v>
      </c>
      <c r="B4138">
        <v>99.27</v>
      </c>
    </row>
    <row r="4139" spans="1:2" x14ac:dyDescent="0.35">
      <c r="A4139" s="1">
        <v>41954</v>
      </c>
      <c r="B4139">
        <v>99.27</v>
      </c>
    </row>
    <row r="4140" spans="1:2" x14ac:dyDescent="0.35">
      <c r="A4140" s="1">
        <v>41955</v>
      </c>
      <c r="B4140">
        <v>99.27</v>
      </c>
    </row>
    <row r="4141" spans="1:2" x14ac:dyDescent="0.35">
      <c r="A4141" s="1">
        <v>41956</v>
      </c>
      <c r="B4141">
        <v>99.27</v>
      </c>
    </row>
    <row r="4142" spans="1:2" x14ac:dyDescent="0.35">
      <c r="A4142" s="1">
        <v>41957</v>
      </c>
      <c r="B4142">
        <v>99.27</v>
      </c>
    </row>
    <row r="4143" spans="1:2" x14ac:dyDescent="0.35">
      <c r="A4143" s="1">
        <v>41960</v>
      </c>
      <c r="B4143">
        <v>99.27</v>
      </c>
    </row>
    <row r="4144" spans="1:2" x14ac:dyDescent="0.35">
      <c r="A4144" s="1">
        <v>41961</v>
      </c>
      <c r="B4144">
        <v>99.27</v>
      </c>
    </row>
    <row r="4145" spans="1:2" x14ac:dyDescent="0.35">
      <c r="A4145" s="1">
        <v>41962</v>
      </c>
      <c r="B4145">
        <v>99.27</v>
      </c>
    </row>
    <row r="4146" spans="1:2" x14ac:dyDescent="0.35">
      <c r="A4146" s="1">
        <v>41963</v>
      </c>
      <c r="B4146">
        <v>99.27</v>
      </c>
    </row>
    <row r="4147" spans="1:2" x14ac:dyDescent="0.35">
      <c r="A4147" s="1">
        <v>41964</v>
      </c>
      <c r="B4147">
        <v>99.27</v>
      </c>
    </row>
    <row r="4148" spans="1:2" x14ac:dyDescent="0.35">
      <c r="A4148" s="1">
        <v>41967</v>
      </c>
      <c r="B4148">
        <v>99.27</v>
      </c>
    </row>
    <row r="4149" spans="1:2" x14ac:dyDescent="0.35">
      <c r="A4149" s="1">
        <v>41968</v>
      </c>
      <c r="B4149">
        <v>99.27</v>
      </c>
    </row>
    <row r="4150" spans="1:2" x14ac:dyDescent="0.35">
      <c r="A4150" s="1">
        <v>41969</v>
      </c>
      <c r="B4150">
        <v>99.27</v>
      </c>
    </row>
    <row r="4151" spans="1:2" x14ac:dyDescent="0.35">
      <c r="A4151" s="1">
        <v>41970</v>
      </c>
      <c r="B4151">
        <v>99.27</v>
      </c>
    </row>
    <row r="4152" spans="1:2" x14ac:dyDescent="0.35">
      <c r="A4152" s="1">
        <v>41971</v>
      </c>
      <c r="B4152">
        <v>99.27</v>
      </c>
    </row>
    <row r="4153" spans="1:2" x14ac:dyDescent="0.35">
      <c r="A4153" s="1">
        <v>41974</v>
      </c>
      <c r="B4153">
        <v>99.27</v>
      </c>
    </row>
    <row r="4154" spans="1:2" x14ac:dyDescent="0.35">
      <c r="A4154" s="1">
        <v>41975</v>
      </c>
      <c r="B4154">
        <v>99.27</v>
      </c>
    </row>
    <row r="4155" spans="1:2" x14ac:dyDescent="0.35">
      <c r="A4155" s="1">
        <v>41976</v>
      </c>
      <c r="B4155">
        <v>99.27</v>
      </c>
    </row>
    <row r="4156" spans="1:2" x14ac:dyDescent="0.35">
      <c r="A4156" s="1">
        <v>41977</v>
      </c>
      <c r="B4156">
        <v>99.27</v>
      </c>
    </row>
    <row r="4157" spans="1:2" x14ac:dyDescent="0.35">
      <c r="A4157" s="1">
        <v>41978</v>
      </c>
      <c r="B4157">
        <v>99.27</v>
      </c>
    </row>
    <row r="4158" spans="1:2" x14ac:dyDescent="0.35">
      <c r="A4158" s="1">
        <v>41981</v>
      </c>
      <c r="B4158">
        <v>99.27</v>
      </c>
    </row>
    <row r="4159" spans="1:2" x14ac:dyDescent="0.35">
      <c r="A4159" s="1">
        <v>41982</v>
      </c>
      <c r="B4159">
        <v>99.27</v>
      </c>
    </row>
    <row r="4160" spans="1:2" x14ac:dyDescent="0.35">
      <c r="A4160" s="1">
        <v>41983</v>
      </c>
      <c r="B4160">
        <v>99.27</v>
      </c>
    </row>
    <row r="4161" spans="1:2" x14ac:dyDescent="0.35">
      <c r="A4161" s="1">
        <v>41984</v>
      </c>
      <c r="B4161">
        <v>99.27</v>
      </c>
    </row>
    <row r="4162" spans="1:2" x14ac:dyDescent="0.35">
      <c r="A4162" s="1">
        <v>41985</v>
      </c>
      <c r="B4162">
        <v>99.27</v>
      </c>
    </row>
    <row r="4163" spans="1:2" x14ac:dyDescent="0.35">
      <c r="A4163" s="1">
        <v>41988</v>
      </c>
      <c r="B4163">
        <v>99.27</v>
      </c>
    </row>
    <row r="4164" spans="1:2" x14ac:dyDescent="0.35">
      <c r="A4164" s="1">
        <v>41989</v>
      </c>
      <c r="B4164">
        <v>99.27</v>
      </c>
    </row>
    <row r="4165" spans="1:2" x14ac:dyDescent="0.35">
      <c r="A4165" s="1">
        <v>41990</v>
      </c>
      <c r="B4165">
        <v>99.27</v>
      </c>
    </row>
    <row r="4166" spans="1:2" x14ac:dyDescent="0.35">
      <c r="A4166" s="1">
        <v>41991</v>
      </c>
      <c r="B4166">
        <v>99.27</v>
      </c>
    </row>
    <row r="4167" spans="1:2" x14ac:dyDescent="0.35">
      <c r="A4167" s="1">
        <v>41992</v>
      </c>
      <c r="B4167">
        <v>99.27</v>
      </c>
    </row>
    <row r="4168" spans="1:2" x14ac:dyDescent="0.35">
      <c r="A4168" s="1">
        <v>41995</v>
      </c>
      <c r="B4168">
        <v>99.27</v>
      </c>
    </row>
    <row r="4169" spans="1:2" x14ac:dyDescent="0.35">
      <c r="A4169" s="1">
        <v>41996</v>
      </c>
      <c r="B4169">
        <v>99.27</v>
      </c>
    </row>
    <row r="4170" spans="1:2" x14ac:dyDescent="0.35">
      <c r="A4170" s="1">
        <v>41997</v>
      </c>
      <c r="B4170">
        <v>99.27</v>
      </c>
    </row>
    <row r="4171" spans="1:2" x14ac:dyDescent="0.35">
      <c r="A4171" s="1">
        <v>41998</v>
      </c>
      <c r="B4171">
        <v>99.27</v>
      </c>
    </row>
    <row r="4172" spans="1:2" x14ac:dyDescent="0.35">
      <c r="A4172" s="1">
        <v>41999</v>
      </c>
      <c r="B4172">
        <v>99.27</v>
      </c>
    </row>
    <row r="4173" spans="1:2" x14ac:dyDescent="0.35">
      <c r="A4173" s="1">
        <v>42002</v>
      </c>
      <c r="B4173">
        <v>99.27</v>
      </c>
    </row>
    <row r="4174" spans="1:2" x14ac:dyDescent="0.35">
      <c r="A4174" s="1">
        <v>42003</v>
      </c>
      <c r="B4174">
        <v>99.27</v>
      </c>
    </row>
    <row r="4175" spans="1:2" x14ac:dyDescent="0.35">
      <c r="A4175" s="1">
        <v>42004</v>
      </c>
      <c r="B4175">
        <v>99.27</v>
      </c>
    </row>
    <row r="4176" spans="1:2" x14ac:dyDescent="0.35">
      <c r="A4176" s="1">
        <v>42005</v>
      </c>
      <c r="B4176">
        <v>99.27</v>
      </c>
    </row>
    <row r="4177" spans="1:2" x14ac:dyDescent="0.35">
      <c r="A4177" s="1">
        <v>42006</v>
      </c>
      <c r="B4177">
        <v>99.27</v>
      </c>
    </row>
    <row r="4178" spans="1:2" x14ac:dyDescent="0.35">
      <c r="A4178" s="1">
        <v>42009</v>
      </c>
      <c r="B4178">
        <v>99.27</v>
      </c>
    </row>
    <row r="4179" spans="1:2" x14ac:dyDescent="0.35">
      <c r="A4179" s="1">
        <v>42010</v>
      </c>
      <c r="B4179">
        <v>99.27</v>
      </c>
    </row>
    <row r="4180" spans="1:2" x14ac:dyDescent="0.35">
      <c r="A4180" s="1">
        <v>42011</v>
      </c>
      <c r="B4180">
        <v>99.27</v>
      </c>
    </row>
    <row r="4181" spans="1:2" x14ac:dyDescent="0.35">
      <c r="A4181" s="1">
        <v>42012</v>
      </c>
      <c r="B4181">
        <v>99.27</v>
      </c>
    </row>
    <row r="4182" spans="1:2" x14ac:dyDescent="0.35">
      <c r="A4182" s="1">
        <v>42013</v>
      </c>
      <c r="B4182">
        <v>99.27</v>
      </c>
    </row>
    <row r="4183" spans="1:2" x14ac:dyDescent="0.35">
      <c r="A4183" s="1">
        <v>42016</v>
      </c>
      <c r="B4183">
        <v>99.27</v>
      </c>
    </row>
    <row r="4184" spans="1:2" x14ac:dyDescent="0.35">
      <c r="A4184" s="1">
        <v>42017</v>
      </c>
      <c r="B4184">
        <v>99.27</v>
      </c>
    </row>
    <row r="4185" spans="1:2" x14ac:dyDescent="0.35">
      <c r="A4185" s="1">
        <v>42018</v>
      </c>
      <c r="B4185">
        <v>99.27</v>
      </c>
    </row>
    <row r="4186" spans="1:2" x14ac:dyDescent="0.35">
      <c r="A4186" s="1">
        <v>42019</v>
      </c>
      <c r="B4186">
        <v>99.27</v>
      </c>
    </row>
    <row r="4187" spans="1:2" x14ac:dyDescent="0.35">
      <c r="A4187" s="1">
        <v>42020</v>
      </c>
      <c r="B4187">
        <v>99.27</v>
      </c>
    </row>
    <row r="4188" spans="1:2" x14ac:dyDescent="0.35">
      <c r="A4188" s="1">
        <v>42023</v>
      </c>
      <c r="B4188">
        <v>99.27</v>
      </c>
    </row>
    <row r="4189" spans="1:2" x14ac:dyDescent="0.35">
      <c r="A4189" s="1">
        <v>42024</v>
      </c>
      <c r="B4189">
        <v>99.27</v>
      </c>
    </row>
    <row r="4190" spans="1:2" x14ac:dyDescent="0.35">
      <c r="A4190" s="1">
        <v>42025</v>
      </c>
      <c r="B4190">
        <v>99.27</v>
      </c>
    </row>
    <row r="4191" spans="1:2" x14ac:dyDescent="0.35">
      <c r="A4191" s="1">
        <v>42026</v>
      </c>
      <c r="B4191">
        <v>99.27</v>
      </c>
    </row>
    <row r="4192" spans="1:2" x14ac:dyDescent="0.35">
      <c r="A4192" s="1">
        <v>42027</v>
      </c>
      <c r="B4192">
        <v>99.27</v>
      </c>
    </row>
    <row r="4193" spans="1:2" x14ac:dyDescent="0.35">
      <c r="A4193" s="1">
        <v>42030</v>
      </c>
      <c r="B4193">
        <v>99.27</v>
      </c>
    </row>
    <row r="4194" spans="1:2" x14ac:dyDescent="0.35">
      <c r="A4194" s="1">
        <v>42031</v>
      </c>
      <c r="B4194">
        <v>99.27</v>
      </c>
    </row>
    <row r="4195" spans="1:2" x14ac:dyDescent="0.35">
      <c r="A4195" s="1">
        <v>42032</v>
      </c>
      <c r="B4195">
        <v>99.27</v>
      </c>
    </row>
    <row r="4196" spans="1:2" x14ac:dyDescent="0.35">
      <c r="A4196" s="1">
        <v>42033</v>
      </c>
      <c r="B4196">
        <v>99.27</v>
      </c>
    </row>
    <row r="4197" spans="1:2" x14ac:dyDescent="0.35">
      <c r="A4197" s="1">
        <v>42034</v>
      </c>
      <c r="B4197">
        <v>99.27</v>
      </c>
    </row>
    <row r="4198" spans="1:2" x14ac:dyDescent="0.35">
      <c r="A4198" s="1">
        <v>42037</v>
      </c>
      <c r="B4198">
        <v>99.27</v>
      </c>
    </row>
    <row r="4199" spans="1:2" x14ac:dyDescent="0.35">
      <c r="A4199" s="1">
        <v>42038</v>
      </c>
      <c r="B4199">
        <v>99.27</v>
      </c>
    </row>
    <row r="4200" spans="1:2" x14ac:dyDescent="0.35">
      <c r="A4200" s="1">
        <v>42039</v>
      </c>
      <c r="B4200">
        <v>99.27</v>
      </c>
    </row>
    <row r="4201" spans="1:2" x14ac:dyDescent="0.35">
      <c r="A4201" s="1">
        <v>42040</v>
      </c>
      <c r="B4201">
        <v>99.27</v>
      </c>
    </row>
    <row r="4202" spans="1:2" x14ac:dyDescent="0.35">
      <c r="A4202" s="1">
        <v>42041</v>
      </c>
      <c r="B4202">
        <v>99.27</v>
      </c>
    </row>
    <row r="4203" spans="1:2" x14ac:dyDescent="0.35">
      <c r="A4203" s="1">
        <v>42044</v>
      </c>
      <c r="B4203">
        <v>99.27</v>
      </c>
    </row>
    <row r="4204" spans="1:2" x14ac:dyDescent="0.35">
      <c r="A4204" s="1">
        <v>42045</v>
      </c>
      <c r="B4204">
        <v>99.27</v>
      </c>
    </row>
    <row r="4205" spans="1:2" x14ac:dyDescent="0.35">
      <c r="A4205" s="1">
        <v>42046</v>
      </c>
      <c r="B4205">
        <v>99.27</v>
      </c>
    </row>
    <row r="4206" spans="1:2" x14ac:dyDescent="0.35">
      <c r="A4206" s="1">
        <v>42047</v>
      </c>
      <c r="B4206">
        <v>99.27</v>
      </c>
    </row>
    <row r="4207" spans="1:2" x14ac:dyDescent="0.35">
      <c r="A4207" s="1">
        <v>42048</v>
      </c>
      <c r="B4207">
        <v>99.27</v>
      </c>
    </row>
    <row r="4208" spans="1:2" x14ac:dyDescent="0.35">
      <c r="A4208" s="1">
        <v>42051</v>
      </c>
      <c r="B4208">
        <v>99.27</v>
      </c>
    </row>
    <row r="4209" spans="1:2" x14ac:dyDescent="0.35">
      <c r="A4209" s="1">
        <v>42052</v>
      </c>
      <c r="B4209">
        <v>99.27</v>
      </c>
    </row>
    <row r="4210" spans="1:2" x14ac:dyDescent="0.35">
      <c r="A4210" s="1">
        <v>42053</v>
      </c>
      <c r="B4210">
        <v>99.27</v>
      </c>
    </row>
    <row r="4211" spans="1:2" x14ac:dyDescent="0.35">
      <c r="A4211" s="1">
        <v>42054</v>
      </c>
      <c r="B4211">
        <v>99.27</v>
      </c>
    </row>
    <row r="4212" spans="1:2" x14ac:dyDescent="0.35">
      <c r="A4212" s="1">
        <v>42055</v>
      </c>
      <c r="B4212">
        <v>99.27</v>
      </c>
    </row>
    <row r="4213" spans="1:2" x14ac:dyDescent="0.35">
      <c r="A4213" s="1">
        <v>42058</v>
      </c>
      <c r="B4213">
        <v>99.27</v>
      </c>
    </row>
    <row r="4214" spans="1:2" x14ac:dyDescent="0.35">
      <c r="A4214" s="1">
        <v>42059</v>
      </c>
      <c r="B4214">
        <v>99.27</v>
      </c>
    </row>
    <row r="4215" spans="1:2" x14ac:dyDescent="0.35">
      <c r="A4215" s="1">
        <v>42060</v>
      </c>
      <c r="B4215">
        <v>99.27</v>
      </c>
    </row>
    <row r="4216" spans="1:2" x14ac:dyDescent="0.35">
      <c r="A4216" s="1">
        <v>42061</v>
      </c>
      <c r="B4216">
        <v>99.27</v>
      </c>
    </row>
    <row r="4217" spans="1:2" x14ac:dyDescent="0.35">
      <c r="A4217" s="1">
        <v>42062</v>
      </c>
      <c r="B4217">
        <v>99.27</v>
      </c>
    </row>
    <row r="4218" spans="1:2" x14ac:dyDescent="0.35">
      <c r="A4218" s="1">
        <v>42065</v>
      </c>
      <c r="B4218">
        <v>99.27</v>
      </c>
    </row>
    <row r="4219" spans="1:2" x14ac:dyDescent="0.35">
      <c r="A4219" s="1">
        <v>42066</v>
      </c>
      <c r="B4219">
        <v>99.27</v>
      </c>
    </row>
    <row r="4220" spans="1:2" x14ac:dyDescent="0.35">
      <c r="A4220" s="1">
        <v>42067</v>
      </c>
      <c r="B4220">
        <v>99.27</v>
      </c>
    </row>
    <row r="4221" spans="1:2" x14ac:dyDescent="0.35">
      <c r="A4221" s="1">
        <v>42068</v>
      </c>
      <c r="B4221">
        <v>99.27</v>
      </c>
    </row>
    <row r="4222" spans="1:2" x14ac:dyDescent="0.35">
      <c r="A4222" s="1">
        <v>42069</v>
      </c>
      <c r="B4222">
        <v>99.27</v>
      </c>
    </row>
    <row r="4223" spans="1:2" x14ac:dyDescent="0.35">
      <c r="A4223" s="1">
        <v>42072</v>
      </c>
      <c r="B4223">
        <v>99.27</v>
      </c>
    </row>
    <row r="4224" spans="1:2" x14ac:dyDescent="0.35">
      <c r="A4224" s="1">
        <v>42073</v>
      </c>
      <c r="B4224">
        <v>99.27</v>
      </c>
    </row>
    <row r="4225" spans="1:2" x14ac:dyDescent="0.35">
      <c r="A4225" s="1">
        <v>42074</v>
      </c>
      <c r="B4225">
        <v>99.27</v>
      </c>
    </row>
    <row r="4226" spans="1:2" x14ac:dyDescent="0.35">
      <c r="A4226" s="1">
        <v>42075</v>
      </c>
      <c r="B4226">
        <v>99.27</v>
      </c>
    </row>
    <row r="4227" spans="1:2" x14ac:dyDescent="0.35">
      <c r="A4227" s="1">
        <v>42076</v>
      </c>
      <c r="B4227">
        <v>99.27</v>
      </c>
    </row>
    <row r="4228" spans="1:2" x14ac:dyDescent="0.35">
      <c r="A4228" s="1">
        <v>42079</v>
      </c>
      <c r="B4228">
        <v>99.27</v>
      </c>
    </row>
    <row r="4229" spans="1:2" x14ac:dyDescent="0.35">
      <c r="A4229" s="1">
        <v>42080</v>
      </c>
      <c r="B4229">
        <v>99.27</v>
      </c>
    </row>
    <row r="4230" spans="1:2" x14ac:dyDescent="0.35">
      <c r="A4230" s="1">
        <v>42081</v>
      </c>
      <c r="B4230">
        <v>99.27</v>
      </c>
    </row>
    <row r="4231" spans="1:2" x14ac:dyDescent="0.35">
      <c r="A4231" s="1">
        <v>42082</v>
      </c>
      <c r="B4231">
        <v>99.27</v>
      </c>
    </row>
    <row r="4232" spans="1:2" x14ac:dyDescent="0.35">
      <c r="A4232" s="1">
        <v>42083</v>
      </c>
      <c r="B4232">
        <v>99.27</v>
      </c>
    </row>
    <row r="4233" spans="1:2" x14ac:dyDescent="0.35">
      <c r="A4233" s="1">
        <v>42086</v>
      </c>
      <c r="B4233">
        <v>99.27</v>
      </c>
    </row>
    <row r="4234" spans="1:2" x14ac:dyDescent="0.35">
      <c r="A4234" s="1">
        <v>42087</v>
      </c>
      <c r="B4234">
        <v>99.27</v>
      </c>
    </row>
    <row r="4235" spans="1:2" x14ac:dyDescent="0.35">
      <c r="A4235" s="1">
        <v>42088</v>
      </c>
      <c r="B4235">
        <v>99.27</v>
      </c>
    </row>
    <row r="4236" spans="1:2" x14ac:dyDescent="0.35">
      <c r="A4236" s="1">
        <v>42089</v>
      </c>
      <c r="B4236">
        <v>99.27</v>
      </c>
    </row>
    <row r="4237" spans="1:2" x14ac:dyDescent="0.35">
      <c r="A4237" s="1">
        <v>42090</v>
      </c>
      <c r="B4237">
        <v>99.27</v>
      </c>
    </row>
    <row r="4238" spans="1:2" x14ac:dyDescent="0.35">
      <c r="A4238" s="1">
        <v>42093</v>
      </c>
      <c r="B4238">
        <v>99.27</v>
      </c>
    </row>
    <row r="4239" spans="1:2" x14ac:dyDescent="0.35">
      <c r="A4239" s="1">
        <v>42094</v>
      </c>
      <c r="B4239">
        <v>99.27</v>
      </c>
    </row>
    <row r="4240" spans="1:2" x14ac:dyDescent="0.35">
      <c r="A4240" s="1">
        <v>42095</v>
      </c>
      <c r="B4240">
        <v>99.27</v>
      </c>
    </row>
    <row r="4241" spans="1:2" x14ac:dyDescent="0.35">
      <c r="A4241" s="1">
        <v>42096</v>
      </c>
      <c r="B4241">
        <v>99.27</v>
      </c>
    </row>
    <row r="4242" spans="1:2" x14ac:dyDescent="0.35">
      <c r="A4242" s="1">
        <v>42097</v>
      </c>
      <c r="B4242">
        <v>99.27</v>
      </c>
    </row>
    <row r="4243" spans="1:2" x14ac:dyDescent="0.35">
      <c r="A4243" s="1">
        <v>42100</v>
      </c>
      <c r="B4243">
        <v>99.27</v>
      </c>
    </row>
    <row r="4244" spans="1:2" x14ac:dyDescent="0.35">
      <c r="A4244" s="1">
        <v>42101</v>
      </c>
      <c r="B4244">
        <v>99.27</v>
      </c>
    </row>
    <row r="4245" spans="1:2" x14ac:dyDescent="0.35">
      <c r="A4245" s="1">
        <v>42102</v>
      </c>
      <c r="B4245">
        <v>99.27</v>
      </c>
    </row>
    <row r="4246" spans="1:2" x14ac:dyDescent="0.35">
      <c r="A4246" s="1">
        <v>42103</v>
      </c>
      <c r="B4246">
        <v>99.27</v>
      </c>
    </row>
    <row r="4247" spans="1:2" x14ac:dyDescent="0.35">
      <c r="A4247" s="1">
        <v>42104</v>
      </c>
      <c r="B4247">
        <v>99.27</v>
      </c>
    </row>
    <row r="4248" spans="1:2" x14ac:dyDescent="0.35">
      <c r="A4248" s="1">
        <v>42107</v>
      </c>
      <c r="B4248">
        <v>99.27</v>
      </c>
    </row>
    <row r="4249" spans="1:2" x14ac:dyDescent="0.35">
      <c r="A4249" s="1">
        <v>42108</v>
      </c>
      <c r="B4249">
        <v>99.27</v>
      </c>
    </row>
    <row r="4250" spans="1:2" x14ac:dyDescent="0.35">
      <c r="A4250" s="1">
        <v>42109</v>
      </c>
      <c r="B4250">
        <v>99.27</v>
      </c>
    </row>
    <row r="4251" spans="1:2" x14ac:dyDescent="0.35">
      <c r="A4251" s="1">
        <v>42110</v>
      </c>
      <c r="B4251">
        <v>99.27</v>
      </c>
    </row>
    <row r="4252" spans="1:2" x14ac:dyDescent="0.35">
      <c r="A4252" s="1">
        <v>42111</v>
      </c>
      <c r="B4252">
        <v>99.27</v>
      </c>
    </row>
    <row r="4253" spans="1:2" x14ac:dyDescent="0.35">
      <c r="A4253" s="1">
        <v>42114</v>
      </c>
      <c r="B4253">
        <v>99.27</v>
      </c>
    </row>
    <row r="4254" spans="1:2" x14ac:dyDescent="0.35">
      <c r="A4254" s="1">
        <v>42115</v>
      </c>
      <c r="B4254">
        <v>99.27</v>
      </c>
    </row>
    <row r="4255" spans="1:2" x14ac:dyDescent="0.35">
      <c r="A4255" s="1">
        <v>42116</v>
      </c>
      <c r="B4255">
        <v>99.27</v>
      </c>
    </row>
    <row r="4256" spans="1:2" x14ac:dyDescent="0.35">
      <c r="A4256" s="1">
        <v>42117</v>
      </c>
      <c r="B4256">
        <v>99.27</v>
      </c>
    </row>
    <row r="4257" spans="1:2" x14ac:dyDescent="0.35">
      <c r="A4257" s="1">
        <v>42118</v>
      </c>
      <c r="B4257">
        <v>99.27</v>
      </c>
    </row>
    <row r="4258" spans="1:2" x14ac:dyDescent="0.35">
      <c r="A4258" s="1">
        <v>42121</v>
      </c>
      <c r="B4258">
        <v>99.27</v>
      </c>
    </row>
    <row r="4259" spans="1:2" x14ac:dyDescent="0.35">
      <c r="A4259" s="1">
        <v>42122</v>
      </c>
      <c r="B4259">
        <v>99.27</v>
      </c>
    </row>
    <row r="4260" spans="1:2" x14ac:dyDescent="0.35">
      <c r="A4260" s="1">
        <v>42123</v>
      </c>
      <c r="B4260">
        <v>99.27</v>
      </c>
    </row>
    <row r="4261" spans="1:2" x14ac:dyDescent="0.35">
      <c r="A4261" s="1">
        <v>42124</v>
      </c>
      <c r="B4261">
        <v>99.27</v>
      </c>
    </row>
    <row r="4262" spans="1:2" x14ac:dyDescent="0.35">
      <c r="A4262" s="1">
        <v>42125</v>
      </c>
      <c r="B4262">
        <v>99.27</v>
      </c>
    </row>
    <row r="4263" spans="1:2" x14ac:dyDescent="0.35">
      <c r="A4263" s="1">
        <v>42128</v>
      </c>
      <c r="B4263">
        <v>99.27</v>
      </c>
    </row>
    <row r="4264" spans="1:2" x14ac:dyDescent="0.35">
      <c r="A4264" s="1">
        <v>42129</v>
      </c>
      <c r="B4264">
        <v>99.27</v>
      </c>
    </row>
    <row r="4265" spans="1:2" x14ac:dyDescent="0.35">
      <c r="A4265" s="1">
        <v>42130</v>
      </c>
      <c r="B4265">
        <v>99.27</v>
      </c>
    </row>
    <row r="4266" spans="1:2" x14ac:dyDescent="0.35">
      <c r="A4266" s="1">
        <v>42131</v>
      </c>
      <c r="B4266">
        <v>99.27</v>
      </c>
    </row>
    <row r="4267" spans="1:2" x14ac:dyDescent="0.35">
      <c r="A4267" s="1">
        <v>42132</v>
      </c>
      <c r="B4267">
        <v>99.27</v>
      </c>
    </row>
    <row r="4268" spans="1:2" x14ac:dyDescent="0.35">
      <c r="A4268" s="1">
        <v>42135</v>
      </c>
      <c r="B4268">
        <v>99.27</v>
      </c>
    </row>
    <row r="4269" spans="1:2" x14ac:dyDescent="0.35">
      <c r="A4269" s="1">
        <v>42136</v>
      </c>
      <c r="B4269">
        <v>99.27</v>
      </c>
    </row>
    <row r="4270" spans="1:2" x14ac:dyDescent="0.35">
      <c r="A4270" s="1">
        <v>42137</v>
      </c>
      <c r="B4270">
        <v>99.27</v>
      </c>
    </row>
    <row r="4271" spans="1:2" x14ac:dyDescent="0.35">
      <c r="A4271" s="1">
        <v>42138</v>
      </c>
      <c r="B4271">
        <v>99.27</v>
      </c>
    </row>
    <row r="4272" spans="1:2" x14ac:dyDescent="0.35">
      <c r="A4272" s="1">
        <v>42139</v>
      </c>
      <c r="B4272">
        <v>99.27</v>
      </c>
    </row>
    <row r="4273" spans="1:2" x14ac:dyDescent="0.35">
      <c r="A4273" s="1">
        <v>42142</v>
      </c>
      <c r="B4273">
        <v>99.27</v>
      </c>
    </row>
    <row r="4274" spans="1:2" x14ac:dyDescent="0.35">
      <c r="A4274" s="1">
        <v>42143</v>
      </c>
      <c r="B4274">
        <v>99.27</v>
      </c>
    </row>
    <row r="4275" spans="1:2" x14ac:dyDescent="0.35">
      <c r="A4275" s="1">
        <v>42144</v>
      </c>
      <c r="B4275">
        <v>99.27</v>
      </c>
    </row>
    <row r="4276" spans="1:2" x14ac:dyDescent="0.35">
      <c r="A4276" s="1">
        <v>42145</v>
      </c>
      <c r="B4276">
        <v>99.27</v>
      </c>
    </row>
    <row r="4277" spans="1:2" x14ac:dyDescent="0.35">
      <c r="A4277" s="1">
        <v>42146</v>
      </c>
      <c r="B4277">
        <v>99.27</v>
      </c>
    </row>
    <row r="4278" spans="1:2" x14ac:dyDescent="0.35">
      <c r="A4278" s="1">
        <v>42149</v>
      </c>
      <c r="B4278">
        <v>99.27</v>
      </c>
    </row>
    <row r="4279" spans="1:2" x14ac:dyDescent="0.35">
      <c r="A4279" s="1">
        <v>42150</v>
      </c>
      <c r="B4279">
        <v>99.27</v>
      </c>
    </row>
    <row r="4280" spans="1:2" x14ac:dyDescent="0.35">
      <c r="A4280" s="1">
        <v>42151</v>
      </c>
      <c r="B4280">
        <v>99.27</v>
      </c>
    </row>
    <row r="4281" spans="1:2" x14ac:dyDescent="0.35">
      <c r="A4281" s="1">
        <v>42152</v>
      </c>
      <c r="B4281">
        <v>99.27</v>
      </c>
    </row>
    <row r="4282" spans="1:2" x14ac:dyDescent="0.35">
      <c r="A4282" s="1">
        <v>42153</v>
      </c>
      <c r="B4282">
        <v>99.27</v>
      </c>
    </row>
    <row r="4283" spans="1:2" x14ac:dyDescent="0.35">
      <c r="A4283" s="1">
        <v>42156</v>
      </c>
      <c r="B4283">
        <v>99.27</v>
      </c>
    </row>
    <row r="4284" spans="1:2" x14ac:dyDescent="0.35">
      <c r="A4284" s="1">
        <v>42157</v>
      </c>
      <c r="B4284">
        <v>99.27</v>
      </c>
    </row>
    <row r="4285" spans="1:2" x14ac:dyDescent="0.35">
      <c r="A4285" s="1">
        <v>42158</v>
      </c>
      <c r="B4285">
        <v>99.27</v>
      </c>
    </row>
    <row r="4286" spans="1:2" x14ac:dyDescent="0.35">
      <c r="A4286" s="1">
        <v>42159</v>
      </c>
      <c r="B4286">
        <v>99.27</v>
      </c>
    </row>
    <row r="4287" spans="1:2" x14ac:dyDescent="0.35">
      <c r="A4287" s="1">
        <v>42160</v>
      </c>
      <c r="B4287">
        <v>99.27</v>
      </c>
    </row>
    <row r="4288" spans="1:2" x14ac:dyDescent="0.35">
      <c r="A4288" s="1">
        <v>42163</v>
      </c>
      <c r="B4288">
        <v>99.27</v>
      </c>
    </row>
    <row r="4289" spans="1:2" x14ac:dyDescent="0.35">
      <c r="A4289" s="1">
        <v>42164</v>
      </c>
      <c r="B4289">
        <v>99.27</v>
      </c>
    </row>
    <row r="4290" spans="1:2" x14ac:dyDescent="0.35">
      <c r="A4290" s="1">
        <v>42165</v>
      </c>
      <c r="B4290">
        <v>99.27</v>
      </c>
    </row>
    <row r="4291" spans="1:2" x14ac:dyDescent="0.35">
      <c r="A4291" s="1">
        <v>42166</v>
      </c>
      <c r="B4291">
        <v>99.27</v>
      </c>
    </row>
    <row r="4292" spans="1:2" x14ac:dyDescent="0.35">
      <c r="A4292" s="1">
        <v>42167</v>
      </c>
      <c r="B4292">
        <v>99.27</v>
      </c>
    </row>
    <row r="4293" spans="1:2" x14ac:dyDescent="0.35">
      <c r="A4293" s="1">
        <v>42170</v>
      </c>
      <c r="B4293">
        <v>99.27</v>
      </c>
    </row>
    <row r="4294" spans="1:2" x14ac:dyDescent="0.35">
      <c r="A4294" s="1">
        <v>42171</v>
      </c>
      <c r="B4294">
        <v>99.27</v>
      </c>
    </row>
    <row r="4295" spans="1:2" x14ac:dyDescent="0.35">
      <c r="A4295" s="1">
        <v>42172</v>
      </c>
      <c r="B4295">
        <v>99.27</v>
      </c>
    </row>
    <row r="4296" spans="1:2" x14ac:dyDescent="0.35">
      <c r="A4296" s="1">
        <v>42173</v>
      </c>
      <c r="B4296">
        <v>99.27</v>
      </c>
    </row>
    <row r="4297" spans="1:2" x14ac:dyDescent="0.35">
      <c r="A4297" s="1">
        <v>42174</v>
      </c>
      <c r="B4297">
        <v>99.27</v>
      </c>
    </row>
    <row r="4298" spans="1:2" x14ac:dyDescent="0.35">
      <c r="A4298" s="1">
        <v>42177</v>
      </c>
      <c r="B4298">
        <v>99.27</v>
      </c>
    </row>
    <row r="4299" spans="1:2" x14ac:dyDescent="0.35">
      <c r="A4299" s="1">
        <v>42178</v>
      </c>
      <c r="B4299">
        <v>99.27</v>
      </c>
    </row>
    <row r="4300" spans="1:2" x14ac:dyDescent="0.35">
      <c r="A4300" s="1">
        <v>42179</v>
      </c>
      <c r="B4300">
        <v>99.27</v>
      </c>
    </row>
    <row r="4301" spans="1:2" x14ac:dyDescent="0.35">
      <c r="A4301" s="1">
        <v>42180</v>
      </c>
      <c r="B4301">
        <v>99.27</v>
      </c>
    </row>
    <row r="4302" spans="1:2" x14ac:dyDescent="0.35">
      <c r="A4302" s="1">
        <v>42181</v>
      </c>
      <c r="B4302">
        <v>99.27</v>
      </c>
    </row>
    <row r="4303" spans="1:2" x14ac:dyDescent="0.35">
      <c r="A4303" s="1">
        <v>42184</v>
      </c>
      <c r="B4303">
        <v>99.27</v>
      </c>
    </row>
    <row r="4304" spans="1:2" x14ac:dyDescent="0.35">
      <c r="A4304" s="1">
        <v>42185</v>
      </c>
      <c r="B4304">
        <v>99.27</v>
      </c>
    </row>
    <row r="4305" spans="1:2" x14ac:dyDescent="0.35">
      <c r="A4305" s="1">
        <v>42186</v>
      </c>
      <c r="B4305">
        <v>99.27</v>
      </c>
    </row>
    <row r="4306" spans="1:2" x14ac:dyDescent="0.35">
      <c r="A4306" s="1">
        <v>42187</v>
      </c>
      <c r="B4306">
        <v>99.27</v>
      </c>
    </row>
    <row r="4307" spans="1:2" x14ac:dyDescent="0.35">
      <c r="A4307" s="1">
        <v>42188</v>
      </c>
      <c r="B4307">
        <v>99.27</v>
      </c>
    </row>
    <row r="4308" spans="1:2" x14ac:dyDescent="0.35">
      <c r="A4308" s="1">
        <v>42191</v>
      </c>
      <c r="B4308">
        <v>99.27</v>
      </c>
    </row>
    <row r="4309" spans="1:2" x14ac:dyDescent="0.35">
      <c r="A4309" s="1">
        <v>42192</v>
      </c>
      <c r="B4309">
        <v>99.27</v>
      </c>
    </row>
    <row r="4310" spans="1:2" x14ac:dyDescent="0.35">
      <c r="A4310" s="1">
        <v>42193</v>
      </c>
      <c r="B4310">
        <v>99.27</v>
      </c>
    </row>
    <row r="4311" spans="1:2" x14ac:dyDescent="0.35">
      <c r="A4311" s="1">
        <v>42194</v>
      </c>
      <c r="B4311">
        <v>99.27</v>
      </c>
    </row>
    <row r="4312" spans="1:2" x14ac:dyDescent="0.35">
      <c r="A4312" s="1">
        <v>42195</v>
      </c>
      <c r="B4312">
        <v>99.27</v>
      </c>
    </row>
    <row r="4313" spans="1:2" x14ac:dyDescent="0.35">
      <c r="A4313" s="1">
        <v>42198</v>
      </c>
      <c r="B4313">
        <v>99.27</v>
      </c>
    </row>
    <row r="4314" spans="1:2" x14ac:dyDescent="0.35">
      <c r="A4314" s="1">
        <v>42199</v>
      </c>
      <c r="B4314">
        <v>99.27</v>
      </c>
    </row>
    <row r="4315" spans="1:2" x14ac:dyDescent="0.35">
      <c r="A4315" s="1">
        <v>42200</v>
      </c>
      <c r="B4315">
        <v>99.27</v>
      </c>
    </row>
    <row r="4316" spans="1:2" x14ac:dyDescent="0.35">
      <c r="A4316" s="1">
        <v>42201</v>
      </c>
      <c r="B4316">
        <v>99.27</v>
      </c>
    </row>
    <row r="4317" spans="1:2" x14ac:dyDescent="0.35">
      <c r="A4317" s="1">
        <v>42202</v>
      </c>
      <c r="B4317">
        <v>99.27</v>
      </c>
    </row>
    <row r="4318" spans="1:2" x14ac:dyDescent="0.35">
      <c r="A4318" s="1">
        <v>42205</v>
      </c>
      <c r="B4318">
        <v>99.27</v>
      </c>
    </row>
    <row r="4319" spans="1:2" x14ac:dyDescent="0.35">
      <c r="A4319" s="1">
        <v>42206</v>
      </c>
      <c r="B4319">
        <v>99.27</v>
      </c>
    </row>
    <row r="4320" spans="1:2" x14ac:dyDescent="0.35">
      <c r="A4320" s="1">
        <v>42207</v>
      </c>
      <c r="B4320">
        <v>99.27</v>
      </c>
    </row>
    <row r="4321" spans="1:2" x14ac:dyDescent="0.35">
      <c r="A4321" s="1">
        <v>42208</v>
      </c>
      <c r="B4321">
        <v>99.27</v>
      </c>
    </row>
    <row r="4322" spans="1:2" x14ac:dyDescent="0.35">
      <c r="A4322" s="1">
        <v>42209</v>
      </c>
      <c r="B4322">
        <v>99.27</v>
      </c>
    </row>
    <row r="4323" spans="1:2" x14ac:dyDescent="0.35">
      <c r="A4323" s="1">
        <v>42212</v>
      </c>
      <c r="B4323">
        <v>99.27</v>
      </c>
    </row>
    <row r="4324" spans="1:2" x14ac:dyDescent="0.35">
      <c r="A4324" s="1">
        <v>42213</v>
      </c>
      <c r="B4324">
        <v>99.27</v>
      </c>
    </row>
    <row r="4325" spans="1:2" x14ac:dyDescent="0.35">
      <c r="A4325" s="1">
        <v>42214</v>
      </c>
      <c r="B4325">
        <v>99.27</v>
      </c>
    </row>
    <row r="4326" spans="1:2" x14ac:dyDescent="0.35">
      <c r="A4326" s="1">
        <v>42215</v>
      </c>
      <c r="B4326">
        <v>99.27</v>
      </c>
    </row>
    <row r="4327" spans="1:2" x14ac:dyDescent="0.35">
      <c r="A4327" s="1">
        <v>42216</v>
      </c>
      <c r="B4327">
        <v>99.27</v>
      </c>
    </row>
    <row r="4328" spans="1:2" x14ac:dyDescent="0.35">
      <c r="A4328" s="1">
        <v>42219</v>
      </c>
      <c r="B4328">
        <v>99.27</v>
      </c>
    </row>
    <row r="4329" spans="1:2" x14ac:dyDescent="0.35">
      <c r="A4329" s="1">
        <v>42220</v>
      </c>
      <c r="B4329">
        <v>99.27</v>
      </c>
    </row>
    <row r="4330" spans="1:2" x14ac:dyDescent="0.35">
      <c r="A4330" s="1">
        <v>42221</v>
      </c>
      <c r="B4330">
        <v>99.27</v>
      </c>
    </row>
    <row r="4331" spans="1:2" x14ac:dyDescent="0.35">
      <c r="A4331" s="1">
        <v>42222</v>
      </c>
      <c r="B4331">
        <v>99.27</v>
      </c>
    </row>
    <row r="4332" spans="1:2" x14ac:dyDescent="0.35">
      <c r="A4332" s="1">
        <v>42223</v>
      </c>
      <c r="B4332">
        <v>99.27</v>
      </c>
    </row>
    <row r="4333" spans="1:2" x14ac:dyDescent="0.35">
      <c r="A4333" s="1">
        <v>42226</v>
      </c>
      <c r="B4333">
        <v>99.27</v>
      </c>
    </row>
    <row r="4334" spans="1:2" x14ac:dyDescent="0.35">
      <c r="A4334" s="1">
        <v>42227</v>
      </c>
      <c r="B4334">
        <v>99.27</v>
      </c>
    </row>
    <row r="4335" spans="1:2" x14ac:dyDescent="0.35">
      <c r="A4335" s="1">
        <v>42228</v>
      </c>
      <c r="B4335">
        <v>99.27</v>
      </c>
    </row>
    <row r="4336" spans="1:2" x14ac:dyDescent="0.35">
      <c r="A4336" s="1">
        <v>42229</v>
      </c>
      <c r="B4336">
        <v>99.27</v>
      </c>
    </row>
    <row r="4337" spans="1:2" x14ac:dyDescent="0.35">
      <c r="A4337" s="1">
        <v>42230</v>
      </c>
      <c r="B4337">
        <v>99.27</v>
      </c>
    </row>
    <row r="4338" spans="1:2" x14ac:dyDescent="0.35">
      <c r="A4338" s="1">
        <v>42233</v>
      </c>
      <c r="B4338">
        <v>99.27</v>
      </c>
    </row>
    <row r="4339" spans="1:2" x14ac:dyDescent="0.35">
      <c r="A4339" s="1">
        <v>42234</v>
      </c>
      <c r="B4339">
        <v>99.27</v>
      </c>
    </row>
    <row r="4340" spans="1:2" x14ac:dyDescent="0.35">
      <c r="A4340" s="1">
        <v>42235</v>
      </c>
      <c r="B4340">
        <v>99.27</v>
      </c>
    </row>
    <row r="4341" spans="1:2" x14ac:dyDescent="0.35">
      <c r="A4341" s="1">
        <v>42236</v>
      </c>
      <c r="B4341">
        <v>99.27</v>
      </c>
    </row>
    <row r="4342" spans="1:2" x14ac:dyDescent="0.35">
      <c r="A4342" s="1">
        <v>42237</v>
      </c>
      <c r="B4342">
        <v>99.27</v>
      </c>
    </row>
    <row r="4343" spans="1:2" x14ac:dyDescent="0.35">
      <c r="A4343" s="1">
        <v>42240</v>
      </c>
      <c r="B4343">
        <v>99.27</v>
      </c>
    </row>
    <row r="4344" spans="1:2" x14ac:dyDescent="0.35">
      <c r="A4344" s="1">
        <v>42241</v>
      </c>
      <c r="B4344">
        <v>99.27</v>
      </c>
    </row>
    <row r="4345" spans="1:2" x14ac:dyDescent="0.35">
      <c r="A4345" s="1">
        <v>42242</v>
      </c>
      <c r="B4345">
        <v>99.27</v>
      </c>
    </row>
    <row r="4346" spans="1:2" x14ac:dyDescent="0.35">
      <c r="A4346" s="1">
        <v>42243</v>
      </c>
      <c r="B4346">
        <v>99.27</v>
      </c>
    </row>
    <row r="4347" spans="1:2" x14ac:dyDescent="0.35">
      <c r="A4347" s="1">
        <v>42244</v>
      </c>
      <c r="B4347">
        <v>99.27</v>
      </c>
    </row>
    <row r="4348" spans="1:2" x14ac:dyDescent="0.35">
      <c r="A4348" s="1">
        <v>42247</v>
      </c>
      <c r="B4348">
        <v>99.27</v>
      </c>
    </row>
    <row r="4349" spans="1:2" x14ac:dyDescent="0.35">
      <c r="A4349" s="1">
        <v>42248</v>
      </c>
      <c r="B4349">
        <v>99.27</v>
      </c>
    </row>
    <row r="4350" spans="1:2" x14ac:dyDescent="0.35">
      <c r="A4350" s="1">
        <v>42249</v>
      </c>
      <c r="B4350">
        <v>99.27</v>
      </c>
    </row>
    <row r="4351" spans="1:2" x14ac:dyDescent="0.35">
      <c r="A4351" s="1">
        <v>42250</v>
      </c>
      <c r="B4351">
        <v>99.27</v>
      </c>
    </row>
    <row r="4352" spans="1:2" x14ac:dyDescent="0.35">
      <c r="A4352" s="1">
        <v>42251</v>
      </c>
      <c r="B4352">
        <v>99.27</v>
      </c>
    </row>
    <row r="4353" spans="1:2" x14ac:dyDescent="0.35">
      <c r="A4353" s="1">
        <v>42254</v>
      </c>
      <c r="B4353">
        <v>99.27</v>
      </c>
    </row>
    <row r="4354" spans="1:2" x14ac:dyDescent="0.35">
      <c r="A4354" s="1">
        <v>42255</v>
      </c>
      <c r="B4354">
        <v>99.27</v>
      </c>
    </row>
    <row r="4355" spans="1:2" x14ac:dyDescent="0.35">
      <c r="A4355" s="1">
        <v>42256</v>
      </c>
      <c r="B4355">
        <v>99.27</v>
      </c>
    </row>
    <row r="4356" spans="1:2" x14ac:dyDescent="0.35">
      <c r="A4356" s="1">
        <v>42257</v>
      </c>
      <c r="B4356">
        <v>99.27</v>
      </c>
    </row>
    <row r="4357" spans="1:2" x14ac:dyDescent="0.35">
      <c r="A4357" s="1">
        <v>42258</v>
      </c>
      <c r="B4357">
        <v>99.27</v>
      </c>
    </row>
    <row r="4358" spans="1:2" x14ac:dyDescent="0.35">
      <c r="A4358" s="1">
        <v>42261</v>
      </c>
      <c r="B4358">
        <v>99.27</v>
      </c>
    </row>
    <row r="4359" spans="1:2" x14ac:dyDescent="0.35">
      <c r="A4359" s="1">
        <v>42262</v>
      </c>
      <c r="B4359">
        <v>99.27</v>
      </c>
    </row>
    <row r="4360" spans="1:2" x14ac:dyDescent="0.35">
      <c r="A4360" s="1">
        <v>42263</v>
      </c>
      <c r="B4360">
        <v>99.27</v>
      </c>
    </row>
    <row r="4361" spans="1:2" x14ac:dyDescent="0.35">
      <c r="A4361" s="1">
        <v>42264</v>
      </c>
      <c r="B4361">
        <v>99.27</v>
      </c>
    </row>
    <row r="4362" spans="1:2" x14ac:dyDescent="0.35">
      <c r="A4362" s="1">
        <v>42265</v>
      </c>
      <c r="B4362">
        <v>99.27</v>
      </c>
    </row>
    <row r="4363" spans="1:2" x14ac:dyDescent="0.35">
      <c r="A4363" s="1">
        <v>42268</v>
      </c>
      <c r="B4363">
        <v>99.27</v>
      </c>
    </row>
    <row r="4364" spans="1:2" x14ac:dyDescent="0.35">
      <c r="A4364" s="1">
        <v>42269</v>
      </c>
      <c r="B4364">
        <v>99.27</v>
      </c>
    </row>
    <row r="4365" spans="1:2" x14ac:dyDescent="0.35">
      <c r="A4365" s="1">
        <v>42270</v>
      </c>
      <c r="B4365">
        <v>99.27</v>
      </c>
    </row>
    <row r="4366" spans="1:2" x14ac:dyDescent="0.35">
      <c r="A4366" s="1">
        <v>42271</v>
      </c>
      <c r="B4366">
        <v>99.27</v>
      </c>
    </row>
    <row r="4367" spans="1:2" x14ac:dyDescent="0.35">
      <c r="A4367" s="1">
        <v>42272</v>
      </c>
      <c r="B4367">
        <v>99.27</v>
      </c>
    </row>
    <row r="4368" spans="1:2" x14ac:dyDescent="0.35">
      <c r="A4368" s="1">
        <v>42275</v>
      </c>
      <c r="B4368">
        <v>99.27</v>
      </c>
    </row>
    <row r="4369" spans="1:2" x14ac:dyDescent="0.35">
      <c r="A4369" s="1">
        <v>42276</v>
      </c>
      <c r="B4369">
        <v>99.27</v>
      </c>
    </row>
    <row r="4370" spans="1:2" x14ac:dyDescent="0.35">
      <c r="A4370" s="1">
        <v>42277</v>
      </c>
      <c r="B4370">
        <v>99.27</v>
      </c>
    </row>
    <row r="4371" spans="1:2" x14ac:dyDescent="0.35">
      <c r="A4371" s="1">
        <v>42278</v>
      </c>
      <c r="B4371">
        <v>99.27</v>
      </c>
    </row>
    <row r="4372" spans="1:2" x14ac:dyDescent="0.35">
      <c r="A4372" s="1">
        <v>42279</v>
      </c>
      <c r="B4372">
        <v>99.27</v>
      </c>
    </row>
    <row r="4373" spans="1:2" x14ac:dyDescent="0.35">
      <c r="A4373" s="1">
        <v>42282</v>
      </c>
      <c r="B4373">
        <v>99.27</v>
      </c>
    </row>
    <row r="4374" spans="1:2" x14ac:dyDescent="0.35">
      <c r="A4374" s="1">
        <v>42283</v>
      </c>
      <c r="B4374">
        <v>99.27</v>
      </c>
    </row>
    <row r="4375" spans="1:2" x14ac:dyDescent="0.35">
      <c r="A4375" s="1">
        <v>42284</v>
      </c>
      <c r="B4375">
        <v>99.27</v>
      </c>
    </row>
    <row r="4376" spans="1:2" x14ac:dyDescent="0.35">
      <c r="A4376" s="1">
        <v>42285</v>
      </c>
      <c r="B4376">
        <v>99.27</v>
      </c>
    </row>
    <row r="4377" spans="1:2" x14ac:dyDescent="0.35">
      <c r="A4377" s="1">
        <v>42286</v>
      </c>
      <c r="B4377">
        <v>99.27</v>
      </c>
    </row>
    <row r="4378" spans="1:2" x14ac:dyDescent="0.35">
      <c r="A4378" s="1">
        <v>42289</v>
      </c>
      <c r="B4378">
        <v>99.27</v>
      </c>
    </row>
    <row r="4379" spans="1:2" x14ac:dyDescent="0.35">
      <c r="A4379" s="1">
        <v>42290</v>
      </c>
      <c r="B4379">
        <v>99.27</v>
      </c>
    </row>
    <row r="4380" spans="1:2" x14ac:dyDescent="0.35">
      <c r="A4380" s="1">
        <v>42291</v>
      </c>
      <c r="B4380">
        <v>99.27</v>
      </c>
    </row>
    <row r="4381" spans="1:2" x14ac:dyDescent="0.35">
      <c r="A4381" s="1">
        <v>42292</v>
      </c>
      <c r="B4381">
        <v>99.27</v>
      </c>
    </row>
    <row r="4382" spans="1:2" x14ac:dyDescent="0.35">
      <c r="A4382" s="1">
        <v>42293</v>
      </c>
      <c r="B4382">
        <v>99.27</v>
      </c>
    </row>
    <row r="4383" spans="1:2" x14ac:dyDescent="0.35">
      <c r="A4383" s="1">
        <v>42296</v>
      </c>
      <c r="B4383">
        <v>99.27</v>
      </c>
    </row>
    <row r="4384" spans="1:2" x14ac:dyDescent="0.35">
      <c r="A4384" s="1">
        <v>42297</v>
      </c>
      <c r="B4384">
        <v>99.27</v>
      </c>
    </row>
    <row r="4385" spans="1:2" x14ac:dyDescent="0.35">
      <c r="A4385" s="1">
        <v>42298</v>
      </c>
      <c r="B4385">
        <v>99.27</v>
      </c>
    </row>
    <row r="4386" spans="1:2" x14ac:dyDescent="0.35">
      <c r="A4386" s="1">
        <v>42299</v>
      </c>
      <c r="B4386">
        <v>99.27</v>
      </c>
    </row>
    <row r="4387" spans="1:2" x14ac:dyDescent="0.35">
      <c r="A4387" s="1">
        <v>42300</v>
      </c>
      <c r="B4387">
        <v>99.27</v>
      </c>
    </row>
    <row r="4388" spans="1:2" x14ac:dyDescent="0.35">
      <c r="A4388" s="1">
        <v>42303</v>
      </c>
      <c r="B4388">
        <v>99.27</v>
      </c>
    </row>
    <row r="4389" spans="1:2" x14ac:dyDescent="0.35">
      <c r="A4389" s="1">
        <v>42304</v>
      </c>
      <c r="B4389">
        <v>99.27</v>
      </c>
    </row>
    <row r="4390" spans="1:2" x14ac:dyDescent="0.35">
      <c r="A4390" s="1">
        <v>42305</v>
      </c>
      <c r="B4390">
        <v>99.27</v>
      </c>
    </row>
    <row r="4391" spans="1:2" x14ac:dyDescent="0.35">
      <c r="A4391" s="1">
        <v>42306</v>
      </c>
      <c r="B4391">
        <v>99.27</v>
      </c>
    </row>
    <row r="4392" spans="1:2" x14ac:dyDescent="0.35">
      <c r="A4392" s="1">
        <v>42307</v>
      </c>
      <c r="B4392">
        <v>99.27</v>
      </c>
    </row>
    <row r="4393" spans="1:2" x14ac:dyDescent="0.35">
      <c r="A4393" s="1">
        <v>42310</v>
      </c>
      <c r="B4393">
        <v>99.27</v>
      </c>
    </row>
    <row r="4394" spans="1:2" x14ac:dyDescent="0.35">
      <c r="A4394" s="1">
        <v>42311</v>
      </c>
      <c r="B4394">
        <v>99.27</v>
      </c>
    </row>
    <row r="4395" spans="1:2" x14ac:dyDescent="0.35">
      <c r="A4395" s="1">
        <v>42312</v>
      </c>
      <c r="B4395">
        <v>99.27</v>
      </c>
    </row>
    <row r="4396" spans="1:2" x14ac:dyDescent="0.35">
      <c r="A4396" s="1">
        <v>42313</v>
      </c>
      <c r="B4396">
        <v>99.27</v>
      </c>
    </row>
    <row r="4397" spans="1:2" x14ac:dyDescent="0.35">
      <c r="A4397" s="1">
        <v>42314</v>
      </c>
      <c r="B4397">
        <v>99.27</v>
      </c>
    </row>
    <row r="4398" spans="1:2" x14ac:dyDescent="0.35">
      <c r="A4398" s="1">
        <v>42317</v>
      </c>
      <c r="B4398">
        <v>99.27</v>
      </c>
    </row>
    <row r="4399" spans="1:2" x14ac:dyDescent="0.35">
      <c r="A4399" s="1">
        <v>42318</v>
      </c>
      <c r="B4399">
        <v>99.27</v>
      </c>
    </row>
    <row r="4400" spans="1:2" x14ac:dyDescent="0.35">
      <c r="A4400" s="1">
        <v>42319</v>
      </c>
      <c r="B4400">
        <v>99.27</v>
      </c>
    </row>
    <row r="4401" spans="1:2" x14ac:dyDescent="0.35">
      <c r="A4401" s="1">
        <v>42320</v>
      </c>
      <c r="B4401">
        <v>99.27</v>
      </c>
    </row>
    <row r="4402" spans="1:2" x14ac:dyDescent="0.35">
      <c r="A4402" s="1">
        <v>42321</v>
      </c>
      <c r="B4402">
        <v>99.27</v>
      </c>
    </row>
    <row r="4403" spans="1:2" x14ac:dyDescent="0.35">
      <c r="A4403" s="1">
        <v>42324</v>
      </c>
      <c r="B4403">
        <v>99.27</v>
      </c>
    </row>
    <row r="4404" spans="1:2" x14ac:dyDescent="0.35">
      <c r="A4404" s="1">
        <v>42325</v>
      </c>
      <c r="B4404">
        <v>99.27</v>
      </c>
    </row>
    <row r="4405" spans="1:2" x14ac:dyDescent="0.35">
      <c r="A4405" s="1">
        <v>42326</v>
      </c>
      <c r="B4405">
        <v>99.27</v>
      </c>
    </row>
    <row r="4406" spans="1:2" x14ac:dyDescent="0.35">
      <c r="A4406" s="1">
        <v>42327</v>
      </c>
      <c r="B4406">
        <v>99.27</v>
      </c>
    </row>
    <row r="4407" spans="1:2" x14ac:dyDescent="0.35">
      <c r="A4407" s="1">
        <v>42328</v>
      </c>
      <c r="B4407">
        <v>99.27</v>
      </c>
    </row>
    <row r="4408" spans="1:2" x14ac:dyDescent="0.35">
      <c r="A4408" s="1">
        <v>42331</v>
      </c>
      <c r="B4408">
        <v>99.27</v>
      </c>
    </row>
    <row r="4409" spans="1:2" x14ac:dyDescent="0.35">
      <c r="A4409" s="1">
        <v>42332</v>
      </c>
      <c r="B4409">
        <v>99.27</v>
      </c>
    </row>
    <row r="4410" spans="1:2" x14ac:dyDescent="0.35">
      <c r="A4410" s="1">
        <v>42333</v>
      </c>
      <c r="B4410">
        <v>99.27</v>
      </c>
    </row>
    <row r="4411" spans="1:2" x14ac:dyDescent="0.35">
      <c r="A4411" s="1">
        <v>42334</v>
      </c>
      <c r="B4411">
        <v>99.27</v>
      </c>
    </row>
    <row r="4412" spans="1:2" x14ac:dyDescent="0.35">
      <c r="A4412" s="1">
        <v>42335</v>
      </c>
      <c r="B4412">
        <v>99.27</v>
      </c>
    </row>
    <row r="4413" spans="1:2" x14ac:dyDescent="0.35">
      <c r="A4413" s="1">
        <v>42338</v>
      </c>
      <c r="B4413">
        <v>99.27</v>
      </c>
    </row>
    <row r="4414" spans="1:2" x14ac:dyDescent="0.35">
      <c r="A4414" s="1">
        <v>42339</v>
      </c>
      <c r="B4414">
        <v>99.27</v>
      </c>
    </row>
    <row r="4415" spans="1:2" x14ac:dyDescent="0.35">
      <c r="A4415" s="1">
        <v>42340</v>
      </c>
      <c r="B4415">
        <v>99.27</v>
      </c>
    </row>
    <row r="4416" spans="1:2" x14ac:dyDescent="0.35">
      <c r="A4416" s="1">
        <v>42341</v>
      </c>
      <c r="B4416">
        <v>99.27</v>
      </c>
    </row>
    <row r="4417" spans="1:2" x14ac:dyDescent="0.35">
      <c r="A4417" s="1">
        <v>42342</v>
      </c>
      <c r="B4417">
        <v>99.27</v>
      </c>
    </row>
    <row r="4418" spans="1:2" x14ac:dyDescent="0.35">
      <c r="A4418" s="1">
        <v>42345</v>
      </c>
      <c r="B4418">
        <v>99.27</v>
      </c>
    </row>
    <row r="4419" spans="1:2" x14ac:dyDescent="0.35">
      <c r="A4419" s="1">
        <v>42346</v>
      </c>
      <c r="B4419">
        <v>99.27</v>
      </c>
    </row>
    <row r="4420" spans="1:2" x14ac:dyDescent="0.35">
      <c r="A4420" s="1">
        <v>42347</v>
      </c>
      <c r="B4420">
        <v>99.27</v>
      </c>
    </row>
    <row r="4421" spans="1:2" x14ac:dyDescent="0.35">
      <c r="A4421" s="1">
        <v>42348</v>
      </c>
      <c r="B4421">
        <v>99.27</v>
      </c>
    </row>
    <row r="4422" spans="1:2" x14ac:dyDescent="0.35">
      <c r="A4422" s="1">
        <v>42349</v>
      </c>
      <c r="B4422">
        <v>99.27</v>
      </c>
    </row>
    <row r="4423" spans="1:2" x14ac:dyDescent="0.35">
      <c r="A4423" s="1">
        <v>42352</v>
      </c>
      <c r="B4423">
        <v>99.27</v>
      </c>
    </row>
    <row r="4424" spans="1:2" x14ac:dyDescent="0.35">
      <c r="A4424" s="1">
        <v>42353</v>
      </c>
      <c r="B4424">
        <v>99.27</v>
      </c>
    </row>
    <row r="4425" spans="1:2" x14ac:dyDescent="0.35">
      <c r="A4425" s="1">
        <v>42354</v>
      </c>
      <c r="B4425">
        <v>99.27</v>
      </c>
    </row>
    <row r="4426" spans="1:2" x14ac:dyDescent="0.35">
      <c r="A4426" s="1">
        <v>42355</v>
      </c>
      <c r="B4426">
        <v>99.27</v>
      </c>
    </row>
    <row r="4427" spans="1:2" x14ac:dyDescent="0.35">
      <c r="A4427" s="1">
        <v>42356</v>
      </c>
      <c r="B4427">
        <v>99.27</v>
      </c>
    </row>
    <row r="4428" spans="1:2" x14ac:dyDescent="0.35">
      <c r="A4428" s="1">
        <v>42359</v>
      </c>
      <c r="B4428">
        <v>99.27</v>
      </c>
    </row>
    <row r="4429" spans="1:2" x14ac:dyDescent="0.35">
      <c r="A4429" s="1">
        <v>42360</v>
      </c>
      <c r="B4429">
        <v>99.27</v>
      </c>
    </row>
    <row r="4430" spans="1:2" x14ac:dyDescent="0.35">
      <c r="A4430" s="1">
        <v>42361</v>
      </c>
      <c r="B4430">
        <v>99.27</v>
      </c>
    </row>
    <row r="4431" spans="1:2" x14ac:dyDescent="0.35">
      <c r="A4431" s="1">
        <v>42362</v>
      </c>
      <c r="B4431">
        <v>99.27</v>
      </c>
    </row>
    <row r="4432" spans="1:2" x14ac:dyDescent="0.35">
      <c r="A4432" s="1">
        <v>42363</v>
      </c>
      <c r="B4432">
        <v>99.27</v>
      </c>
    </row>
    <row r="4433" spans="1:2" x14ac:dyDescent="0.35">
      <c r="A4433" s="1">
        <v>42366</v>
      </c>
      <c r="B4433">
        <v>99.27</v>
      </c>
    </row>
    <row r="4434" spans="1:2" x14ac:dyDescent="0.35">
      <c r="A4434" s="1">
        <v>42367</v>
      </c>
      <c r="B4434">
        <v>99.27</v>
      </c>
    </row>
    <row r="4435" spans="1:2" x14ac:dyDescent="0.35">
      <c r="A4435" s="1">
        <v>42368</v>
      </c>
      <c r="B4435">
        <v>99.27</v>
      </c>
    </row>
    <row r="4436" spans="1:2" x14ac:dyDescent="0.35">
      <c r="A4436" s="1">
        <v>42369</v>
      </c>
      <c r="B4436">
        <v>99.27</v>
      </c>
    </row>
    <row r="4437" spans="1:2" x14ac:dyDescent="0.35">
      <c r="A4437" s="1">
        <v>42370</v>
      </c>
      <c r="B4437">
        <v>99.27</v>
      </c>
    </row>
    <row r="4438" spans="1:2" x14ac:dyDescent="0.35">
      <c r="A4438" s="1">
        <v>42373</v>
      </c>
      <c r="B4438">
        <v>99.27</v>
      </c>
    </row>
    <row r="4439" spans="1:2" x14ac:dyDescent="0.35">
      <c r="A4439" s="1">
        <v>42374</v>
      </c>
      <c r="B4439">
        <v>99.27</v>
      </c>
    </row>
    <row r="4440" spans="1:2" x14ac:dyDescent="0.35">
      <c r="A4440" s="1">
        <v>42375</v>
      </c>
      <c r="B4440">
        <v>99.27</v>
      </c>
    </row>
    <row r="4441" spans="1:2" x14ac:dyDescent="0.35">
      <c r="A4441" s="1">
        <v>42376</v>
      </c>
      <c r="B4441">
        <v>99.27</v>
      </c>
    </row>
    <row r="4442" spans="1:2" x14ac:dyDescent="0.35">
      <c r="A4442" s="1">
        <v>42377</v>
      </c>
      <c r="B4442">
        <v>99.27</v>
      </c>
    </row>
    <row r="4443" spans="1:2" x14ac:dyDescent="0.35">
      <c r="A4443" s="1">
        <v>42380</v>
      </c>
      <c r="B4443">
        <v>99.27</v>
      </c>
    </row>
    <row r="4444" spans="1:2" x14ac:dyDescent="0.35">
      <c r="A4444" s="1">
        <v>42381</v>
      </c>
      <c r="B4444">
        <v>99.27</v>
      </c>
    </row>
    <row r="4445" spans="1:2" x14ac:dyDescent="0.35">
      <c r="A4445" s="1">
        <v>42382</v>
      </c>
      <c r="B4445">
        <v>99.27</v>
      </c>
    </row>
    <row r="4446" spans="1:2" x14ac:dyDescent="0.35">
      <c r="A4446" s="1">
        <v>42383</v>
      </c>
      <c r="B4446">
        <v>99.27</v>
      </c>
    </row>
    <row r="4447" spans="1:2" x14ac:dyDescent="0.35">
      <c r="A4447" s="1">
        <v>42384</v>
      </c>
      <c r="B4447">
        <v>99.27</v>
      </c>
    </row>
    <row r="4448" spans="1:2" x14ac:dyDescent="0.35">
      <c r="A4448" s="1">
        <v>42387</v>
      </c>
      <c r="B4448">
        <v>99.27</v>
      </c>
    </row>
    <row r="4449" spans="1:2" x14ac:dyDescent="0.35">
      <c r="A4449" s="1">
        <v>42388</v>
      </c>
      <c r="B4449">
        <v>99.27</v>
      </c>
    </row>
    <row r="4450" spans="1:2" x14ac:dyDescent="0.35">
      <c r="A4450" s="1">
        <v>42389</v>
      </c>
      <c r="B4450">
        <v>99.27</v>
      </c>
    </row>
    <row r="4451" spans="1:2" x14ac:dyDescent="0.35">
      <c r="A4451" s="1">
        <v>42390</v>
      </c>
      <c r="B4451">
        <v>99.27</v>
      </c>
    </row>
    <row r="4452" spans="1:2" x14ac:dyDescent="0.35">
      <c r="A4452" s="1">
        <v>42391</v>
      </c>
      <c r="B4452">
        <v>99.27</v>
      </c>
    </row>
    <row r="4453" spans="1:2" x14ac:dyDescent="0.35">
      <c r="A4453" s="1">
        <v>42394</v>
      </c>
      <c r="B4453">
        <v>99.27</v>
      </c>
    </row>
    <row r="4454" spans="1:2" x14ac:dyDescent="0.35">
      <c r="A4454" s="1">
        <v>42395</v>
      </c>
      <c r="B4454">
        <v>99.27</v>
      </c>
    </row>
    <row r="4455" spans="1:2" x14ac:dyDescent="0.35">
      <c r="A4455" s="1">
        <v>42396</v>
      </c>
      <c r="B4455">
        <v>99.27</v>
      </c>
    </row>
    <row r="4456" spans="1:2" x14ac:dyDescent="0.35">
      <c r="A4456" s="1">
        <v>42397</v>
      </c>
      <c r="B4456">
        <v>99.27</v>
      </c>
    </row>
    <row r="4457" spans="1:2" x14ac:dyDescent="0.35">
      <c r="A4457" s="1">
        <v>42398</v>
      </c>
      <c r="B4457">
        <v>99.27</v>
      </c>
    </row>
    <row r="4458" spans="1:2" x14ac:dyDescent="0.35">
      <c r="A4458" s="1">
        <v>42401</v>
      </c>
      <c r="B4458">
        <v>99.27</v>
      </c>
    </row>
    <row r="4459" spans="1:2" x14ac:dyDescent="0.35">
      <c r="A4459" s="1">
        <v>42402</v>
      </c>
      <c r="B4459">
        <v>99.27</v>
      </c>
    </row>
    <row r="4460" spans="1:2" x14ac:dyDescent="0.35">
      <c r="A4460" s="1">
        <v>42403</v>
      </c>
      <c r="B4460">
        <v>99.27</v>
      </c>
    </row>
    <row r="4461" spans="1:2" x14ac:dyDescent="0.35">
      <c r="A4461" s="1">
        <v>42404</v>
      </c>
      <c r="B4461">
        <v>99.27</v>
      </c>
    </row>
    <row r="4462" spans="1:2" x14ac:dyDescent="0.35">
      <c r="A4462" s="1">
        <v>42405</v>
      </c>
      <c r="B4462">
        <v>99.27</v>
      </c>
    </row>
    <row r="4463" spans="1:2" x14ac:dyDescent="0.35">
      <c r="A4463" s="1">
        <v>42408</v>
      </c>
      <c r="B4463">
        <v>99.27</v>
      </c>
    </row>
    <row r="4464" spans="1:2" x14ac:dyDescent="0.35">
      <c r="A4464" s="1">
        <v>42409</v>
      </c>
      <c r="B4464">
        <v>99.27</v>
      </c>
    </row>
    <row r="4465" spans="1:2" x14ac:dyDescent="0.35">
      <c r="A4465" s="1">
        <v>42410</v>
      </c>
      <c r="B4465">
        <v>99.27</v>
      </c>
    </row>
    <row r="4466" spans="1:2" x14ac:dyDescent="0.35">
      <c r="A4466" s="1">
        <v>42411</v>
      </c>
      <c r="B4466">
        <v>99.27</v>
      </c>
    </row>
    <row r="4467" spans="1:2" x14ac:dyDescent="0.35">
      <c r="A4467" s="1">
        <v>42412</v>
      </c>
      <c r="B4467">
        <v>99.27</v>
      </c>
    </row>
    <row r="4468" spans="1:2" x14ac:dyDescent="0.35">
      <c r="A4468" s="1">
        <v>42415</v>
      </c>
      <c r="B4468">
        <v>99.27</v>
      </c>
    </row>
    <row r="4469" spans="1:2" x14ac:dyDescent="0.35">
      <c r="A4469" s="1">
        <v>42416</v>
      </c>
      <c r="B4469">
        <v>99.27</v>
      </c>
    </row>
    <row r="4470" spans="1:2" x14ac:dyDescent="0.35">
      <c r="A4470" s="1">
        <v>42417</v>
      </c>
      <c r="B4470">
        <v>99.27</v>
      </c>
    </row>
    <row r="4471" spans="1:2" x14ac:dyDescent="0.35">
      <c r="A4471" s="1">
        <v>42418</v>
      </c>
      <c r="B4471">
        <v>99.27</v>
      </c>
    </row>
    <row r="4472" spans="1:2" x14ac:dyDescent="0.35">
      <c r="A4472" s="1">
        <v>42419</v>
      </c>
      <c r="B4472">
        <v>99.27</v>
      </c>
    </row>
    <row r="4473" spans="1:2" x14ac:dyDescent="0.35">
      <c r="A4473" s="1">
        <v>42422</v>
      </c>
      <c r="B4473">
        <v>99.27</v>
      </c>
    </row>
    <row r="4474" spans="1:2" x14ac:dyDescent="0.35">
      <c r="A4474" s="1">
        <v>42423</v>
      </c>
      <c r="B4474">
        <v>99.27</v>
      </c>
    </row>
    <row r="4475" spans="1:2" x14ac:dyDescent="0.35">
      <c r="A4475" s="1">
        <v>42424</v>
      </c>
      <c r="B4475">
        <v>99.27</v>
      </c>
    </row>
    <row r="4476" spans="1:2" x14ac:dyDescent="0.35">
      <c r="A4476" s="1">
        <v>42425</v>
      </c>
      <c r="B4476">
        <v>99.27</v>
      </c>
    </row>
    <row r="4477" spans="1:2" x14ac:dyDescent="0.35">
      <c r="A4477" s="1">
        <v>42426</v>
      </c>
      <c r="B4477">
        <v>99.27</v>
      </c>
    </row>
    <row r="4478" spans="1:2" x14ac:dyDescent="0.35">
      <c r="A4478" s="1">
        <v>42429</v>
      </c>
      <c r="B4478">
        <v>99.27</v>
      </c>
    </row>
    <row r="4479" spans="1:2" x14ac:dyDescent="0.35">
      <c r="A4479" s="1">
        <v>42430</v>
      </c>
      <c r="B4479">
        <v>99.27</v>
      </c>
    </row>
    <row r="4480" spans="1:2" x14ac:dyDescent="0.35">
      <c r="A4480" s="1">
        <v>42431</v>
      </c>
      <c r="B4480">
        <v>99.27</v>
      </c>
    </row>
    <row r="4481" spans="1:2" x14ac:dyDescent="0.35">
      <c r="A4481" s="1">
        <v>42432</v>
      </c>
      <c r="B4481">
        <v>99.27</v>
      </c>
    </row>
    <row r="4482" spans="1:2" x14ac:dyDescent="0.35">
      <c r="A4482" s="1">
        <v>42433</v>
      </c>
      <c r="B4482">
        <v>99.27</v>
      </c>
    </row>
    <row r="4483" spans="1:2" x14ac:dyDescent="0.35">
      <c r="A4483" s="1">
        <v>42436</v>
      </c>
      <c r="B4483">
        <v>99.27</v>
      </c>
    </row>
    <row r="4484" spans="1:2" x14ac:dyDescent="0.35">
      <c r="A4484" s="1">
        <v>42437</v>
      </c>
      <c r="B4484">
        <v>99.27</v>
      </c>
    </row>
    <row r="4485" spans="1:2" x14ac:dyDescent="0.35">
      <c r="A4485" s="1">
        <v>42438</v>
      </c>
      <c r="B4485">
        <v>99.27</v>
      </c>
    </row>
    <row r="4486" spans="1:2" x14ac:dyDescent="0.35">
      <c r="A4486" s="1">
        <v>42439</v>
      </c>
      <c r="B4486">
        <v>99.27</v>
      </c>
    </row>
    <row r="4487" spans="1:2" x14ac:dyDescent="0.35">
      <c r="A4487" s="1">
        <v>42440</v>
      </c>
      <c r="B4487">
        <v>99.27</v>
      </c>
    </row>
    <row r="4488" spans="1:2" x14ac:dyDescent="0.35">
      <c r="A4488" s="1">
        <v>42443</v>
      </c>
      <c r="B4488">
        <v>99.27</v>
      </c>
    </row>
    <row r="4489" spans="1:2" x14ac:dyDescent="0.35">
      <c r="A4489" s="1">
        <v>42444</v>
      </c>
      <c r="B4489">
        <v>99.27</v>
      </c>
    </row>
    <row r="4490" spans="1:2" x14ac:dyDescent="0.35">
      <c r="A4490" s="1">
        <v>42445</v>
      </c>
      <c r="B4490">
        <v>99.27</v>
      </c>
    </row>
    <row r="4491" spans="1:2" x14ac:dyDescent="0.35">
      <c r="A4491" s="1">
        <v>42446</v>
      </c>
      <c r="B4491">
        <v>99.27</v>
      </c>
    </row>
    <row r="4492" spans="1:2" x14ac:dyDescent="0.35">
      <c r="A4492" s="1">
        <v>42447</v>
      </c>
      <c r="B4492">
        <v>99.27</v>
      </c>
    </row>
    <row r="4493" spans="1:2" x14ac:dyDescent="0.35">
      <c r="A4493" s="1">
        <v>42450</v>
      </c>
      <c r="B4493">
        <v>99.27</v>
      </c>
    </row>
    <row r="4494" spans="1:2" x14ac:dyDescent="0.35">
      <c r="A4494" s="1">
        <v>42451</v>
      </c>
      <c r="B4494">
        <v>99.27</v>
      </c>
    </row>
    <row r="4495" spans="1:2" x14ac:dyDescent="0.35">
      <c r="A4495" s="1">
        <v>42452</v>
      </c>
      <c r="B4495">
        <v>99.27</v>
      </c>
    </row>
    <row r="4496" spans="1:2" x14ac:dyDescent="0.35">
      <c r="A4496" s="1">
        <v>42453</v>
      </c>
      <c r="B4496">
        <v>99.27</v>
      </c>
    </row>
    <row r="4497" spans="1:2" x14ac:dyDescent="0.35">
      <c r="A4497" s="1">
        <v>42454</v>
      </c>
      <c r="B4497">
        <v>99.27</v>
      </c>
    </row>
    <row r="4498" spans="1:2" x14ac:dyDescent="0.35">
      <c r="A4498" s="1">
        <v>42457</v>
      </c>
      <c r="B4498">
        <v>99.27</v>
      </c>
    </row>
    <row r="4499" spans="1:2" x14ac:dyDescent="0.35">
      <c r="A4499" s="1">
        <v>42458</v>
      </c>
      <c r="B4499">
        <v>99.27</v>
      </c>
    </row>
    <row r="4500" spans="1:2" x14ac:dyDescent="0.35">
      <c r="A4500" s="1">
        <v>42459</v>
      </c>
      <c r="B4500">
        <v>99.27</v>
      </c>
    </row>
    <row r="4501" spans="1:2" x14ac:dyDescent="0.35">
      <c r="A4501" s="1">
        <v>42460</v>
      </c>
      <c r="B4501">
        <v>99.27</v>
      </c>
    </row>
    <row r="4502" spans="1:2" x14ac:dyDescent="0.35">
      <c r="A4502" s="1">
        <v>42461</v>
      </c>
      <c r="B4502">
        <v>99.27</v>
      </c>
    </row>
    <row r="4503" spans="1:2" x14ac:dyDescent="0.35">
      <c r="A4503" s="1">
        <v>42464</v>
      </c>
      <c r="B4503">
        <v>99.27</v>
      </c>
    </row>
    <row r="4504" spans="1:2" x14ac:dyDescent="0.35">
      <c r="A4504" s="1">
        <v>42465</v>
      </c>
      <c r="B4504">
        <v>99.27</v>
      </c>
    </row>
    <row r="4505" spans="1:2" x14ac:dyDescent="0.35">
      <c r="A4505" s="1">
        <v>42466</v>
      </c>
      <c r="B4505">
        <v>99.27</v>
      </c>
    </row>
    <row r="4506" spans="1:2" x14ac:dyDescent="0.35">
      <c r="A4506" s="1">
        <v>42467</v>
      </c>
      <c r="B4506">
        <v>99.27</v>
      </c>
    </row>
    <row r="4507" spans="1:2" x14ac:dyDescent="0.35">
      <c r="A4507" s="1">
        <v>42468</v>
      </c>
      <c r="B4507">
        <v>99.27</v>
      </c>
    </row>
    <row r="4508" spans="1:2" x14ac:dyDescent="0.35">
      <c r="A4508" s="1">
        <v>42471</v>
      </c>
      <c r="B4508">
        <v>99.27</v>
      </c>
    </row>
    <row r="4509" spans="1:2" x14ac:dyDescent="0.35">
      <c r="A4509" s="1">
        <v>42472</v>
      </c>
      <c r="B4509">
        <v>99.27</v>
      </c>
    </row>
    <row r="4510" spans="1:2" x14ac:dyDescent="0.35">
      <c r="A4510" s="1">
        <v>42473</v>
      </c>
      <c r="B4510">
        <v>99.27</v>
      </c>
    </row>
    <row r="4511" spans="1:2" x14ac:dyDescent="0.35">
      <c r="A4511" s="1">
        <v>42474</v>
      </c>
      <c r="B4511">
        <v>99.27</v>
      </c>
    </row>
    <row r="4512" spans="1:2" x14ac:dyDescent="0.35">
      <c r="A4512" s="1">
        <v>42475</v>
      </c>
      <c r="B4512">
        <v>99.27</v>
      </c>
    </row>
    <row r="4513" spans="1:2" x14ac:dyDescent="0.35">
      <c r="A4513" s="1">
        <v>42478</v>
      </c>
      <c r="B4513">
        <v>99.27</v>
      </c>
    </row>
    <row r="4514" spans="1:2" x14ac:dyDescent="0.35">
      <c r="A4514" s="1">
        <v>42479</v>
      </c>
      <c r="B4514">
        <v>99.27</v>
      </c>
    </row>
    <row r="4515" spans="1:2" x14ac:dyDescent="0.35">
      <c r="A4515" s="1">
        <v>42480</v>
      </c>
      <c r="B4515">
        <v>99.27</v>
      </c>
    </row>
    <row r="4516" spans="1:2" x14ac:dyDescent="0.35">
      <c r="A4516" s="1">
        <v>42481</v>
      </c>
      <c r="B4516">
        <v>99.27</v>
      </c>
    </row>
    <row r="4517" spans="1:2" x14ac:dyDescent="0.35">
      <c r="A4517" s="1">
        <v>42482</v>
      </c>
      <c r="B4517">
        <v>99.27</v>
      </c>
    </row>
    <row r="4518" spans="1:2" x14ac:dyDescent="0.35">
      <c r="A4518" s="1">
        <v>42485</v>
      </c>
      <c r="B4518">
        <v>99.27</v>
      </c>
    </row>
    <row r="4519" spans="1:2" x14ac:dyDescent="0.35">
      <c r="A4519" s="1">
        <v>42486</v>
      </c>
      <c r="B4519">
        <v>99.27</v>
      </c>
    </row>
    <row r="4520" spans="1:2" x14ac:dyDescent="0.35">
      <c r="A4520" s="1">
        <v>42487</v>
      </c>
      <c r="B4520">
        <v>99.27</v>
      </c>
    </row>
    <row r="4521" spans="1:2" x14ac:dyDescent="0.35">
      <c r="A4521" s="1">
        <v>42488</v>
      </c>
      <c r="B4521">
        <v>99.27</v>
      </c>
    </row>
    <row r="4522" spans="1:2" x14ac:dyDescent="0.35">
      <c r="A4522" s="1">
        <v>42489</v>
      </c>
      <c r="B4522">
        <v>99.27</v>
      </c>
    </row>
    <row r="4523" spans="1:2" x14ac:dyDescent="0.35">
      <c r="A4523" s="1">
        <v>42492</v>
      </c>
      <c r="B4523">
        <v>99.27</v>
      </c>
    </row>
    <row r="4524" spans="1:2" x14ac:dyDescent="0.35">
      <c r="A4524" s="1">
        <v>42493</v>
      </c>
      <c r="B4524">
        <v>99.27</v>
      </c>
    </row>
    <row r="4525" spans="1:2" x14ac:dyDescent="0.35">
      <c r="A4525" s="1">
        <v>42494</v>
      </c>
      <c r="B4525">
        <v>99.27</v>
      </c>
    </row>
    <row r="4526" spans="1:2" x14ac:dyDescent="0.35">
      <c r="A4526" s="1">
        <v>42495</v>
      </c>
      <c r="B4526">
        <v>99.27</v>
      </c>
    </row>
    <row r="4527" spans="1:2" x14ac:dyDescent="0.35">
      <c r="A4527" s="1">
        <v>42496</v>
      </c>
      <c r="B4527">
        <v>99.27</v>
      </c>
    </row>
    <row r="4528" spans="1:2" x14ac:dyDescent="0.35">
      <c r="A4528" s="1">
        <v>42499</v>
      </c>
      <c r="B4528">
        <v>99.27</v>
      </c>
    </row>
    <row r="4529" spans="1:2" x14ac:dyDescent="0.35">
      <c r="A4529" s="1">
        <v>42500</v>
      </c>
      <c r="B4529">
        <v>99.27</v>
      </c>
    </row>
    <row r="4530" spans="1:2" x14ac:dyDescent="0.35">
      <c r="A4530" s="1">
        <v>42501</v>
      </c>
      <c r="B4530">
        <v>99.27</v>
      </c>
    </row>
    <row r="4531" spans="1:2" x14ac:dyDescent="0.35">
      <c r="A4531" s="1">
        <v>42502</v>
      </c>
      <c r="B4531">
        <v>99.27</v>
      </c>
    </row>
    <row r="4532" spans="1:2" x14ac:dyDescent="0.35">
      <c r="A4532" s="1">
        <v>42503</v>
      </c>
      <c r="B4532">
        <v>99.27</v>
      </c>
    </row>
    <row r="4533" spans="1:2" x14ac:dyDescent="0.35">
      <c r="A4533" s="1">
        <v>42506</v>
      </c>
      <c r="B4533">
        <v>99.27</v>
      </c>
    </row>
    <row r="4534" spans="1:2" x14ac:dyDescent="0.35">
      <c r="A4534" s="1">
        <v>42507</v>
      </c>
      <c r="B4534">
        <v>99.27</v>
      </c>
    </row>
    <row r="4535" spans="1:2" x14ac:dyDescent="0.35">
      <c r="A4535" s="1">
        <v>42508</v>
      </c>
      <c r="B4535">
        <v>99.27</v>
      </c>
    </row>
    <row r="4536" spans="1:2" x14ac:dyDescent="0.35">
      <c r="A4536" s="1">
        <v>42509</v>
      </c>
      <c r="B4536">
        <v>99.27</v>
      </c>
    </row>
    <row r="4537" spans="1:2" x14ac:dyDescent="0.35">
      <c r="A4537" s="1">
        <v>42510</v>
      </c>
      <c r="B4537">
        <v>99.27</v>
      </c>
    </row>
    <row r="4538" spans="1:2" x14ac:dyDescent="0.35">
      <c r="A4538" s="1">
        <v>42513</v>
      </c>
      <c r="B4538">
        <v>99.27</v>
      </c>
    </row>
    <row r="4539" spans="1:2" x14ac:dyDescent="0.35">
      <c r="A4539" s="1">
        <v>42514</v>
      </c>
      <c r="B4539">
        <v>99.27</v>
      </c>
    </row>
    <row r="4540" spans="1:2" x14ac:dyDescent="0.35">
      <c r="A4540" s="1">
        <v>42515</v>
      </c>
      <c r="B4540">
        <v>99.27</v>
      </c>
    </row>
    <row r="4541" spans="1:2" x14ac:dyDescent="0.35">
      <c r="A4541" s="1">
        <v>42516</v>
      </c>
      <c r="B4541">
        <v>99.27</v>
      </c>
    </row>
    <row r="4542" spans="1:2" x14ac:dyDescent="0.35">
      <c r="A4542" s="1">
        <v>42517</v>
      </c>
      <c r="B4542">
        <v>99.27</v>
      </c>
    </row>
    <row r="4543" spans="1:2" x14ac:dyDescent="0.35">
      <c r="A4543" s="1">
        <v>42520</v>
      </c>
      <c r="B4543">
        <v>99.27</v>
      </c>
    </row>
    <row r="4544" spans="1:2" x14ac:dyDescent="0.35">
      <c r="A4544" s="1">
        <v>42521</v>
      </c>
      <c r="B4544">
        <v>99.27</v>
      </c>
    </row>
    <row r="4545" spans="1:2" x14ac:dyDescent="0.35">
      <c r="A4545" s="1">
        <v>42522</v>
      </c>
      <c r="B4545">
        <v>99.27</v>
      </c>
    </row>
    <row r="4546" spans="1:2" x14ac:dyDescent="0.35">
      <c r="A4546" s="1">
        <v>42523</v>
      </c>
      <c r="B4546">
        <v>99.27</v>
      </c>
    </row>
    <row r="4547" spans="1:2" x14ac:dyDescent="0.35">
      <c r="A4547" s="1">
        <v>42524</v>
      </c>
      <c r="B4547">
        <v>99.27</v>
      </c>
    </row>
    <row r="4548" spans="1:2" x14ac:dyDescent="0.35">
      <c r="A4548" s="1">
        <v>42527</v>
      </c>
      <c r="B4548">
        <v>99.27</v>
      </c>
    </row>
    <row r="4549" spans="1:2" x14ac:dyDescent="0.35">
      <c r="A4549" s="1">
        <v>42528</v>
      </c>
      <c r="B4549">
        <v>99.27</v>
      </c>
    </row>
    <row r="4550" spans="1:2" x14ac:dyDescent="0.35">
      <c r="A4550" s="1">
        <v>42529</v>
      </c>
      <c r="B4550">
        <v>99.27</v>
      </c>
    </row>
    <row r="4551" spans="1:2" x14ac:dyDescent="0.35">
      <c r="A4551" s="1">
        <v>42530</v>
      </c>
      <c r="B4551">
        <v>99.27</v>
      </c>
    </row>
    <row r="4552" spans="1:2" x14ac:dyDescent="0.35">
      <c r="A4552" s="1">
        <v>42531</v>
      </c>
      <c r="B4552">
        <v>99.27</v>
      </c>
    </row>
    <row r="4553" spans="1:2" x14ac:dyDescent="0.35">
      <c r="A4553" s="1">
        <v>42534</v>
      </c>
      <c r="B4553">
        <v>99.27</v>
      </c>
    </row>
    <row r="4554" spans="1:2" x14ac:dyDescent="0.35">
      <c r="A4554" s="1">
        <v>42535</v>
      </c>
      <c r="B4554">
        <v>99.27</v>
      </c>
    </row>
    <row r="4555" spans="1:2" x14ac:dyDescent="0.35">
      <c r="A4555" s="1">
        <v>42536</v>
      </c>
      <c r="B4555">
        <v>99.27</v>
      </c>
    </row>
    <row r="4556" spans="1:2" x14ac:dyDescent="0.35">
      <c r="A4556" s="1">
        <v>42537</v>
      </c>
      <c r="B4556">
        <v>99.27</v>
      </c>
    </row>
    <row r="4557" spans="1:2" x14ac:dyDescent="0.35">
      <c r="A4557" s="1">
        <v>42538</v>
      </c>
      <c r="B4557">
        <v>99.27</v>
      </c>
    </row>
    <row r="4558" spans="1:2" x14ac:dyDescent="0.35">
      <c r="A4558" s="1">
        <v>42541</v>
      </c>
      <c r="B4558">
        <v>99.27</v>
      </c>
    </row>
    <row r="4559" spans="1:2" x14ac:dyDescent="0.35">
      <c r="A4559" s="1">
        <v>42542</v>
      </c>
      <c r="B4559">
        <v>99.27</v>
      </c>
    </row>
    <row r="4560" spans="1:2" x14ac:dyDescent="0.35">
      <c r="A4560" s="1">
        <v>42543</v>
      </c>
      <c r="B4560">
        <v>99.27</v>
      </c>
    </row>
    <row r="4561" spans="1:2" x14ac:dyDescent="0.35">
      <c r="A4561" s="1">
        <v>42544</v>
      </c>
      <c r="B4561">
        <v>99.27</v>
      </c>
    </row>
    <row r="4562" spans="1:2" x14ac:dyDescent="0.35">
      <c r="A4562" s="1">
        <v>42545</v>
      </c>
      <c r="B4562">
        <v>99.27</v>
      </c>
    </row>
    <row r="4563" spans="1:2" x14ac:dyDescent="0.35">
      <c r="A4563" s="1">
        <v>42548</v>
      </c>
      <c r="B4563">
        <v>99.27</v>
      </c>
    </row>
    <row r="4564" spans="1:2" x14ac:dyDescent="0.35">
      <c r="A4564" s="1">
        <v>42549</v>
      </c>
      <c r="B4564">
        <v>99.27</v>
      </c>
    </row>
    <row r="4565" spans="1:2" x14ac:dyDescent="0.35">
      <c r="A4565" s="1">
        <v>42550</v>
      </c>
      <c r="B4565">
        <v>99.27</v>
      </c>
    </row>
    <row r="4566" spans="1:2" x14ac:dyDescent="0.35">
      <c r="A4566" s="1">
        <v>42551</v>
      </c>
      <c r="B4566">
        <v>99.27</v>
      </c>
    </row>
    <row r="4567" spans="1:2" x14ac:dyDescent="0.35">
      <c r="A4567" s="1">
        <v>42552</v>
      </c>
      <c r="B4567">
        <v>99.27</v>
      </c>
    </row>
    <row r="4568" spans="1:2" x14ac:dyDescent="0.35">
      <c r="A4568" s="1">
        <v>42555</v>
      </c>
      <c r="B4568">
        <v>99.27</v>
      </c>
    </row>
    <row r="4569" spans="1:2" x14ac:dyDescent="0.35">
      <c r="A4569" s="1">
        <v>42556</v>
      </c>
      <c r="B4569">
        <v>99.27</v>
      </c>
    </row>
    <row r="4570" spans="1:2" x14ac:dyDescent="0.35">
      <c r="A4570" s="1">
        <v>42557</v>
      </c>
      <c r="B4570">
        <v>99.27</v>
      </c>
    </row>
    <row r="4571" spans="1:2" x14ac:dyDescent="0.35">
      <c r="A4571" s="1">
        <v>42558</v>
      </c>
      <c r="B4571">
        <v>99.27</v>
      </c>
    </row>
    <row r="4572" spans="1:2" x14ac:dyDescent="0.35">
      <c r="A4572" s="1">
        <v>42559</v>
      </c>
      <c r="B4572">
        <v>99.27</v>
      </c>
    </row>
    <row r="4573" spans="1:2" x14ac:dyDescent="0.35">
      <c r="A4573" s="1">
        <v>42562</v>
      </c>
      <c r="B4573">
        <v>99.27</v>
      </c>
    </row>
    <row r="4574" spans="1:2" x14ac:dyDescent="0.35">
      <c r="A4574" s="1">
        <v>42563</v>
      </c>
      <c r="B4574">
        <v>99.27</v>
      </c>
    </row>
    <row r="4575" spans="1:2" x14ac:dyDescent="0.35">
      <c r="A4575" s="1">
        <v>42564</v>
      </c>
      <c r="B4575">
        <v>99.27</v>
      </c>
    </row>
    <row r="4576" spans="1:2" x14ac:dyDescent="0.35">
      <c r="A4576" s="1">
        <v>42565</v>
      </c>
      <c r="B4576">
        <v>99.27</v>
      </c>
    </row>
    <row r="4577" spans="1:2" x14ac:dyDescent="0.35">
      <c r="A4577" s="1">
        <v>42566</v>
      </c>
      <c r="B4577">
        <v>99.27</v>
      </c>
    </row>
    <row r="4578" spans="1:2" x14ac:dyDescent="0.35">
      <c r="A4578" s="1">
        <v>42569</v>
      </c>
      <c r="B4578">
        <v>99.27</v>
      </c>
    </row>
    <row r="4579" spans="1:2" x14ac:dyDescent="0.35">
      <c r="A4579" s="1">
        <v>42570</v>
      </c>
      <c r="B4579">
        <v>99.27</v>
      </c>
    </row>
    <row r="4580" spans="1:2" x14ac:dyDescent="0.35">
      <c r="A4580" s="1">
        <v>42571</v>
      </c>
      <c r="B4580">
        <v>99.27</v>
      </c>
    </row>
    <row r="4581" spans="1:2" x14ac:dyDescent="0.35">
      <c r="A4581" s="1">
        <v>42572</v>
      </c>
      <c r="B4581">
        <v>99.27</v>
      </c>
    </row>
    <row r="4582" spans="1:2" x14ac:dyDescent="0.35">
      <c r="A4582" s="1">
        <v>42573</v>
      </c>
      <c r="B4582">
        <v>99.27</v>
      </c>
    </row>
    <row r="4583" spans="1:2" x14ac:dyDescent="0.35">
      <c r="A4583" s="1">
        <v>42576</v>
      </c>
      <c r="B4583">
        <v>99.27</v>
      </c>
    </row>
    <row r="4584" spans="1:2" x14ac:dyDescent="0.35">
      <c r="A4584" s="1">
        <v>42577</v>
      </c>
      <c r="B4584">
        <v>99.27</v>
      </c>
    </row>
    <row r="4585" spans="1:2" x14ac:dyDescent="0.35">
      <c r="A4585" s="1">
        <v>42578</v>
      </c>
      <c r="B4585">
        <v>99.27</v>
      </c>
    </row>
    <row r="4586" spans="1:2" x14ac:dyDescent="0.35">
      <c r="A4586" s="1">
        <v>42579</v>
      </c>
      <c r="B4586">
        <v>99.27</v>
      </c>
    </row>
    <row r="4587" spans="1:2" x14ac:dyDescent="0.35">
      <c r="A4587" s="1">
        <v>42580</v>
      </c>
      <c r="B4587">
        <v>99.27</v>
      </c>
    </row>
    <row r="4588" spans="1:2" x14ac:dyDescent="0.35">
      <c r="A4588" s="1">
        <v>42583</v>
      </c>
      <c r="B4588">
        <v>99.27</v>
      </c>
    </row>
    <row r="4589" spans="1:2" x14ac:dyDescent="0.35">
      <c r="A4589" s="1">
        <v>42584</v>
      </c>
      <c r="B4589">
        <v>99.27</v>
      </c>
    </row>
    <row r="4590" spans="1:2" x14ac:dyDescent="0.35">
      <c r="A4590" s="1">
        <v>42585</v>
      </c>
      <c r="B4590">
        <v>99.27</v>
      </c>
    </row>
    <row r="4591" spans="1:2" x14ac:dyDescent="0.35">
      <c r="A4591" s="1">
        <v>42586</v>
      </c>
      <c r="B4591">
        <v>99.27</v>
      </c>
    </row>
    <row r="4592" spans="1:2" x14ac:dyDescent="0.35">
      <c r="A4592" s="1">
        <v>42587</v>
      </c>
      <c r="B4592">
        <v>99.27</v>
      </c>
    </row>
    <row r="4593" spans="1:2" x14ac:dyDescent="0.35">
      <c r="A4593" s="1">
        <v>42590</v>
      </c>
      <c r="B4593">
        <v>99.27</v>
      </c>
    </row>
    <row r="4594" spans="1:2" x14ac:dyDescent="0.35">
      <c r="A4594" s="1">
        <v>42591</v>
      </c>
      <c r="B4594">
        <v>99.27</v>
      </c>
    </row>
    <row r="4595" spans="1:2" x14ac:dyDescent="0.35">
      <c r="A4595" s="1">
        <v>42592</v>
      </c>
      <c r="B4595">
        <v>99.27</v>
      </c>
    </row>
    <row r="4596" spans="1:2" x14ac:dyDescent="0.35">
      <c r="A4596" s="1">
        <v>42593</v>
      </c>
      <c r="B4596">
        <v>99.27</v>
      </c>
    </row>
    <row r="4597" spans="1:2" x14ac:dyDescent="0.35">
      <c r="A4597" s="1">
        <v>42594</v>
      </c>
      <c r="B4597">
        <v>99.27</v>
      </c>
    </row>
    <row r="4598" spans="1:2" x14ac:dyDescent="0.35">
      <c r="A4598" s="1">
        <v>42597</v>
      </c>
      <c r="B4598">
        <v>99.27</v>
      </c>
    </row>
    <row r="4599" spans="1:2" x14ac:dyDescent="0.35">
      <c r="A4599" s="1">
        <v>42598</v>
      </c>
      <c r="B4599">
        <v>99.27</v>
      </c>
    </row>
    <row r="4600" spans="1:2" x14ac:dyDescent="0.35">
      <c r="A4600" s="1">
        <v>42599</v>
      </c>
      <c r="B4600">
        <v>99.27</v>
      </c>
    </row>
    <row r="4601" spans="1:2" x14ac:dyDescent="0.35">
      <c r="A4601" s="1">
        <v>42600</v>
      </c>
      <c r="B4601">
        <v>99.27</v>
      </c>
    </row>
    <row r="4602" spans="1:2" x14ac:dyDescent="0.35">
      <c r="A4602" s="1">
        <v>42601</v>
      </c>
      <c r="B4602">
        <v>99.27</v>
      </c>
    </row>
    <row r="4603" spans="1:2" x14ac:dyDescent="0.35">
      <c r="A4603" s="1">
        <v>42604</v>
      </c>
      <c r="B4603">
        <v>99.27</v>
      </c>
    </row>
    <row r="4604" spans="1:2" x14ac:dyDescent="0.35">
      <c r="A4604" s="1">
        <v>42605</v>
      </c>
      <c r="B4604">
        <v>99.27</v>
      </c>
    </row>
    <row r="4605" spans="1:2" x14ac:dyDescent="0.35">
      <c r="A4605" s="1">
        <v>42606</v>
      </c>
      <c r="B4605">
        <v>99.27</v>
      </c>
    </row>
    <row r="4606" spans="1:2" x14ac:dyDescent="0.35">
      <c r="A4606" s="1">
        <v>42607</v>
      </c>
      <c r="B4606">
        <v>99.27</v>
      </c>
    </row>
    <row r="4607" spans="1:2" x14ac:dyDescent="0.35">
      <c r="A4607" s="1">
        <v>42608</v>
      </c>
      <c r="B4607">
        <v>99.27</v>
      </c>
    </row>
    <row r="4608" spans="1:2" x14ac:dyDescent="0.35">
      <c r="A4608" s="1">
        <v>42611</v>
      </c>
      <c r="B4608">
        <v>99.27</v>
      </c>
    </row>
    <row r="4609" spans="1:2" x14ac:dyDescent="0.35">
      <c r="A4609" s="1">
        <v>42612</v>
      </c>
      <c r="B4609">
        <v>99.27</v>
      </c>
    </row>
    <row r="4610" spans="1:2" x14ac:dyDescent="0.35">
      <c r="A4610" s="1">
        <v>42613</v>
      </c>
      <c r="B4610">
        <v>99.27</v>
      </c>
    </row>
    <row r="4611" spans="1:2" x14ac:dyDescent="0.35">
      <c r="A4611" s="1">
        <v>42614</v>
      </c>
      <c r="B4611">
        <v>99.27</v>
      </c>
    </row>
    <row r="4612" spans="1:2" x14ac:dyDescent="0.35">
      <c r="A4612" s="1">
        <v>42615</v>
      </c>
      <c r="B4612">
        <v>99.27</v>
      </c>
    </row>
    <row r="4613" spans="1:2" x14ac:dyDescent="0.35">
      <c r="A4613" s="1">
        <v>42618</v>
      </c>
      <c r="B4613">
        <v>99.27</v>
      </c>
    </row>
    <row r="4614" spans="1:2" x14ac:dyDescent="0.35">
      <c r="A4614" s="1">
        <v>42619</v>
      </c>
      <c r="B4614">
        <v>99.27</v>
      </c>
    </row>
    <row r="4615" spans="1:2" x14ac:dyDescent="0.35">
      <c r="A4615" s="1">
        <v>42620</v>
      </c>
      <c r="B4615">
        <v>99.27</v>
      </c>
    </row>
    <row r="4616" spans="1:2" x14ac:dyDescent="0.35">
      <c r="A4616" s="1">
        <v>42621</v>
      </c>
      <c r="B4616">
        <v>99.27</v>
      </c>
    </row>
    <row r="4617" spans="1:2" x14ac:dyDescent="0.35">
      <c r="A4617" s="1">
        <v>42622</v>
      </c>
      <c r="B4617">
        <v>99.27</v>
      </c>
    </row>
    <row r="4618" spans="1:2" x14ac:dyDescent="0.35">
      <c r="A4618" s="1">
        <v>42625</v>
      </c>
      <c r="B4618">
        <v>99.27</v>
      </c>
    </row>
    <row r="4619" spans="1:2" x14ac:dyDescent="0.35">
      <c r="A4619" s="1">
        <v>42626</v>
      </c>
      <c r="B4619">
        <v>99.27</v>
      </c>
    </row>
    <row r="4620" spans="1:2" x14ac:dyDescent="0.35">
      <c r="A4620" s="1">
        <v>42627</v>
      </c>
      <c r="B4620">
        <v>99.27</v>
      </c>
    </row>
    <row r="4621" spans="1:2" x14ac:dyDescent="0.35">
      <c r="A4621" s="1">
        <v>42628</v>
      </c>
      <c r="B4621">
        <v>99.27</v>
      </c>
    </row>
    <row r="4622" spans="1:2" x14ac:dyDescent="0.35">
      <c r="A4622" s="1">
        <v>42629</v>
      </c>
      <c r="B4622">
        <v>99.27</v>
      </c>
    </row>
    <row r="4623" spans="1:2" x14ac:dyDescent="0.35">
      <c r="A4623" s="1">
        <v>42632</v>
      </c>
      <c r="B4623">
        <v>99.27</v>
      </c>
    </row>
    <row r="4624" spans="1:2" x14ac:dyDescent="0.35">
      <c r="A4624" s="1">
        <v>42633</v>
      </c>
      <c r="B4624">
        <v>99.27</v>
      </c>
    </row>
    <row r="4625" spans="1:2" x14ac:dyDescent="0.35">
      <c r="A4625" s="1">
        <v>42634</v>
      </c>
      <c r="B4625">
        <v>99.27</v>
      </c>
    </row>
    <row r="4626" spans="1:2" x14ac:dyDescent="0.35">
      <c r="A4626" s="1">
        <v>42635</v>
      </c>
      <c r="B4626">
        <v>99.27</v>
      </c>
    </row>
    <row r="4627" spans="1:2" x14ac:dyDescent="0.35">
      <c r="A4627" s="1">
        <v>42636</v>
      </c>
      <c r="B4627">
        <v>99.27</v>
      </c>
    </row>
    <row r="4628" spans="1:2" x14ac:dyDescent="0.35">
      <c r="A4628" s="1">
        <v>42639</v>
      </c>
      <c r="B4628">
        <v>99.27</v>
      </c>
    </row>
    <row r="4629" spans="1:2" x14ac:dyDescent="0.35">
      <c r="A4629" s="1">
        <v>42640</v>
      </c>
      <c r="B4629">
        <v>99.27</v>
      </c>
    </row>
    <row r="4630" spans="1:2" x14ac:dyDescent="0.35">
      <c r="A4630" s="1">
        <v>42641</v>
      </c>
      <c r="B4630">
        <v>99.27</v>
      </c>
    </row>
    <row r="4631" spans="1:2" x14ac:dyDescent="0.35">
      <c r="A4631" s="1">
        <v>42642</v>
      </c>
      <c r="B4631">
        <v>99.27</v>
      </c>
    </row>
    <row r="4632" spans="1:2" x14ac:dyDescent="0.35">
      <c r="A4632" s="1">
        <v>42643</v>
      </c>
      <c r="B4632">
        <v>99.27</v>
      </c>
    </row>
    <row r="4633" spans="1:2" x14ac:dyDescent="0.35">
      <c r="A4633" s="1">
        <v>42646</v>
      </c>
      <c r="B4633">
        <v>99.27</v>
      </c>
    </row>
    <row r="4634" spans="1:2" x14ac:dyDescent="0.35">
      <c r="A4634" s="1">
        <v>42647</v>
      </c>
      <c r="B4634">
        <v>99.27</v>
      </c>
    </row>
    <row r="4635" spans="1:2" x14ac:dyDescent="0.35">
      <c r="A4635" s="1">
        <v>42648</v>
      </c>
      <c r="B4635">
        <v>99.27</v>
      </c>
    </row>
    <row r="4636" spans="1:2" x14ac:dyDescent="0.35">
      <c r="A4636" s="1">
        <v>42649</v>
      </c>
      <c r="B4636">
        <v>99.27</v>
      </c>
    </row>
    <row r="4637" spans="1:2" x14ac:dyDescent="0.35">
      <c r="A4637" s="1">
        <v>42650</v>
      </c>
      <c r="B4637">
        <v>99.27</v>
      </c>
    </row>
    <row r="4638" spans="1:2" x14ac:dyDescent="0.35">
      <c r="A4638" s="1">
        <v>42653</v>
      </c>
      <c r="B4638">
        <v>99.27</v>
      </c>
    </row>
    <row r="4639" spans="1:2" x14ac:dyDescent="0.35">
      <c r="A4639" s="1">
        <v>42654</v>
      </c>
      <c r="B4639">
        <v>99.27</v>
      </c>
    </row>
    <row r="4640" spans="1:2" x14ac:dyDescent="0.35">
      <c r="A4640" s="1">
        <v>42655</v>
      </c>
      <c r="B4640">
        <v>99.27</v>
      </c>
    </row>
    <row r="4641" spans="1:2" x14ac:dyDescent="0.35">
      <c r="A4641" s="1">
        <v>42656</v>
      </c>
      <c r="B4641">
        <v>99.27</v>
      </c>
    </row>
    <row r="4642" spans="1:2" x14ac:dyDescent="0.35">
      <c r="A4642" s="1">
        <v>42657</v>
      </c>
      <c r="B4642">
        <v>99.27</v>
      </c>
    </row>
    <row r="4643" spans="1:2" x14ac:dyDescent="0.35">
      <c r="A4643" s="1">
        <v>42660</v>
      </c>
      <c r="B4643">
        <v>99.27</v>
      </c>
    </row>
    <row r="4644" spans="1:2" x14ac:dyDescent="0.35">
      <c r="A4644" s="1">
        <v>42661</v>
      </c>
      <c r="B4644">
        <v>99.27</v>
      </c>
    </row>
    <row r="4645" spans="1:2" x14ac:dyDescent="0.35">
      <c r="A4645" s="1">
        <v>42662</v>
      </c>
      <c r="B4645">
        <v>99.27</v>
      </c>
    </row>
    <row r="4646" spans="1:2" x14ac:dyDescent="0.35">
      <c r="A4646" s="1">
        <v>42663</v>
      </c>
      <c r="B4646">
        <v>99.27</v>
      </c>
    </row>
    <row r="4647" spans="1:2" x14ac:dyDescent="0.35">
      <c r="A4647" s="1">
        <v>42664</v>
      </c>
      <c r="B4647">
        <v>99.27</v>
      </c>
    </row>
    <row r="4648" spans="1:2" x14ac:dyDescent="0.35">
      <c r="A4648" s="1">
        <v>42667</v>
      </c>
      <c r="B4648">
        <v>99.27</v>
      </c>
    </row>
    <row r="4649" spans="1:2" x14ac:dyDescent="0.35">
      <c r="A4649" s="1">
        <v>42668</v>
      </c>
      <c r="B4649">
        <v>99.27</v>
      </c>
    </row>
    <row r="4650" spans="1:2" x14ac:dyDescent="0.35">
      <c r="A4650" s="1">
        <v>42669</v>
      </c>
      <c r="B4650">
        <v>99.27</v>
      </c>
    </row>
    <row r="4651" spans="1:2" x14ac:dyDescent="0.35">
      <c r="A4651" s="1">
        <v>42670</v>
      </c>
      <c r="B4651">
        <v>99.27</v>
      </c>
    </row>
    <row r="4652" spans="1:2" x14ac:dyDescent="0.35">
      <c r="A4652" s="1">
        <v>42671</v>
      </c>
      <c r="B4652">
        <v>99.27</v>
      </c>
    </row>
    <row r="4653" spans="1:2" x14ac:dyDescent="0.35">
      <c r="A4653" s="1">
        <v>42674</v>
      </c>
      <c r="B4653">
        <v>99.27</v>
      </c>
    </row>
    <row r="4654" spans="1:2" x14ac:dyDescent="0.35">
      <c r="A4654" s="1">
        <v>42675</v>
      </c>
      <c r="B4654">
        <v>99.27</v>
      </c>
    </row>
    <row r="4655" spans="1:2" x14ac:dyDescent="0.35">
      <c r="A4655" s="1">
        <v>42676</v>
      </c>
      <c r="B4655">
        <v>99.27</v>
      </c>
    </row>
    <row r="4656" spans="1:2" x14ac:dyDescent="0.35">
      <c r="A4656" s="1">
        <v>42677</v>
      </c>
      <c r="B4656">
        <v>99.27</v>
      </c>
    </row>
    <row r="4657" spans="1:2" x14ac:dyDescent="0.35">
      <c r="A4657" s="1">
        <v>42678</v>
      </c>
      <c r="B4657">
        <v>99.27</v>
      </c>
    </row>
    <row r="4658" spans="1:2" x14ac:dyDescent="0.35">
      <c r="A4658" s="1">
        <v>42681</v>
      </c>
      <c r="B4658">
        <v>99.27</v>
      </c>
    </row>
    <row r="4659" spans="1:2" x14ac:dyDescent="0.35">
      <c r="A4659" s="1">
        <v>42682</v>
      </c>
      <c r="B4659">
        <v>99.27</v>
      </c>
    </row>
    <row r="4660" spans="1:2" x14ac:dyDescent="0.35">
      <c r="A4660" s="1">
        <v>42683</v>
      </c>
      <c r="B4660">
        <v>99.27</v>
      </c>
    </row>
    <row r="4661" spans="1:2" x14ac:dyDescent="0.35">
      <c r="A4661" s="1">
        <v>42684</v>
      </c>
      <c r="B4661">
        <v>99.27</v>
      </c>
    </row>
    <row r="4662" spans="1:2" x14ac:dyDescent="0.35">
      <c r="A4662" s="1">
        <v>42685</v>
      </c>
      <c r="B4662">
        <v>99.27</v>
      </c>
    </row>
    <row r="4663" spans="1:2" x14ac:dyDescent="0.35">
      <c r="A4663" s="1">
        <v>42688</v>
      </c>
      <c r="B4663">
        <v>99.27</v>
      </c>
    </row>
    <row r="4664" spans="1:2" x14ac:dyDescent="0.35">
      <c r="A4664" s="1">
        <v>42689</v>
      </c>
      <c r="B4664">
        <v>99.27</v>
      </c>
    </row>
    <row r="4665" spans="1:2" x14ac:dyDescent="0.35">
      <c r="A4665" s="1">
        <v>42690</v>
      </c>
      <c r="B4665">
        <v>99.27</v>
      </c>
    </row>
    <row r="4666" spans="1:2" x14ac:dyDescent="0.35">
      <c r="A4666" s="1">
        <v>42691</v>
      </c>
      <c r="B4666">
        <v>99.27</v>
      </c>
    </row>
    <row r="4667" spans="1:2" x14ac:dyDescent="0.35">
      <c r="A4667" s="1">
        <v>42692</v>
      </c>
      <c r="B4667">
        <v>99.27</v>
      </c>
    </row>
    <row r="4668" spans="1:2" x14ac:dyDescent="0.35">
      <c r="A4668" s="1">
        <v>42695</v>
      </c>
      <c r="B4668">
        <v>99.27</v>
      </c>
    </row>
    <row r="4669" spans="1:2" x14ac:dyDescent="0.35">
      <c r="A4669" s="1">
        <v>42696</v>
      </c>
      <c r="B4669">
        <v>99.27</v>
      </c>
    </row>
    <row r="4670" spans="1:2" x14ac:dyDescent="0.35">
      <c r="A4670" s="1">
        <v>42697</v>
      </c>
      <c r="B4670">
        <v>99.27</v>
      </c>
    </row>
    <row r="4671" spans="1:2" x14ac:dyDescent="0.35">
      <c r="A4671" s="1">
        <v>42698</v>
      </c>
      <c r="B4671">
        <v>99.27</v>
      </c>
    </row>
    <row r="4672" spans="1:2" x14ac:dyDescent="0.35">
      <c r="A4672" s="1">
        <v>42699</v>
      </c>
      <c r="B4672">
        <v>99.27</v>
      </c>
    </row>
    <row r="4673" spans="1:2" x14ac:dyDescent="0.35">
      <c r="A4673" s="1">
        <v>42702</v>
      </c>
      <c r="B4673">
        <v>99.27</v>
      </c>
    </row>
    <row r="4674" spans="1:2" x14ac:dyDescent="0.35">
      <c r="A4674" s="1">
        <v>42703</v>
      </c>
      <c r="B4674">
        <v>99.27</v>
      </c>
    </row>
    <row r="4675" spans="1:2" x14ac:dyDescent="0.35">
      <c r="A4675" s="1">
        <v>42704</v>
      </c>
      <c r="B4675">
        <v>99.27</v>
      </c>
    </row>
    <row r="4676" spans="1:2" x14ac:dyDescent="0.35">
      <c r="A4676" s="1">
        <v>42705</v>
      </c>
      <c r="B4676">
        <v>99.27</v>
      </c>
    </row>
    <row r="4677" spans="1:2" x14ac:dyDescent="0.35">
      <c r="A4677" s="1">
        <v>42706</v>
      </c>
      <c r="B4677">
        <v>99.27</v>
      </c>
    </row>
    <row r="4678" spans="1:2" x14ac:dyDescent="0.35">
      <c r="A4678" s="1">
        <v>42709</v>
      </c>
      <c r="B4678">
        <v>99.27</v>
      </c>
    </row>
    <row r="4679" spans="1:2" x14ac:dyDescent="0.35">
      <c r="A4679" s="1">
        <v>42710</v>
      </c>
      <c r="B4679">
        <v>99.27</v>
      </c>
    </row>
    <row r="4680" spans="1:2" x14ac:dyDescent="0.35">
      <c r="A4680" s="1">
        <v>42711</v>
      </c>
      <c r="B4680">
        <v>99.27</v>
      </c>
    </row>
    <row r="4681" spans="1:2" x14ac:dyDescent="0.35">
      <c r="A4681" s="1">
        <v>42712</v>
      </c>
      <c r="B4681">
        <v>99.27</v>
      </c>
    </row>
    <row r="4682" spans="1:2" x14ac:dyDescent="0.35">
      <c r="A4682" s="1">
        <v>42713</v>
      </c>
      <c r="B4682">
        <v>99.27</v>
      </c>
    </row>
    <row r="4683" spans="1:2" x14ac:dyDescent="0.35">
      <c r="A4683" s="1">
        <v>42716</v>
      </c>
      <c r="B4683">
        <v>99.27</v>
      </c>
    </row>
    <row r="4684" spans="1:2" x14ac:dyDescent="0.35">
      <c r="A4684" s="1">
        <v>42717</v>
      </c>
      <c r="B4684">
        <v>99.27</v>
      </c>
    </row>
    <row r="4685" spans="1:2" x14ac:dyDescent="0.35">
      <c r="A4685" s="1">
        <v>42718</v>
      </c>
      <c r="B4685">
        <v>99.27</v>
      </c>
    </row>
    <row r="4686" spans="1:2" x14ac:dyDescent="0.35">
      <c r="A4686" s="1">
        <v>42719</v>
      </c>
      <c r="B4686">
        <v>99.27</v>
      </c>
    </row>
    <row r="4687" spans="1:2" x14ac:dyDescent="0.35">
      <c r="A4687" s="1">
        <v>42720</v>
      </c>
      <c r="B4687">
        <v>99.27</v>
      </c>
    </row>
    <row r="4688" spans="1:2" x14ac:dyDescent="0.35">
      <c r="A4688" s="1">
        <v>42723</v>
      </c>
      <c r="B4688">
        <v>99.27</v>
      </c>
    </row>
    <row r="4689" spans="1:2" x14ac:dyDescent="0.35">
      <c r="A4689" s="1">
        <v>42724</v>
      </c>
      <c r="B4689">
        <v>99.27</v>
      </c>
    </row>
    <row r="4690" spans="1:2" x14ac:dyDescent="0.35">
      <c r="A4690" s="1">
        <v>42725</v>
      </c>
      <c r="B4690">
        <v>99.27</v>
      </c>
    </row>
    <row r="4691" spans="1:2" x14ac:dyDescent="0.35">
      <c r="A4691" s="1">
        <v>42726</v>
      </c>
      <c r="B4691">
        <v>99.27</v>
      </c>
    </row>
    <row r="4692" spans="1:2" x14ac:dyDescent="0.35">
      <c r="A4692" s="1">
        <v>42727</v>
      </c>
      <c r="B4692">
        <v>99.27</v>
      </c>
    </row>
    <row r="4693" spans="1:2" x14ac:dyDescent="0.35">
      <c r="A4693" s="1">
        <v>42730</v>
      </c>
      <c r="B4693">
        <v>99.27</v>
      </c>
    </row>
    <row r="4694" spans="1:2" x14ac:dyDescent="0.35">
      <c r="A4694" s="1">
        <v>42731</v>
      </c>
      <c r="B4694">
        <v>99.27</v>
      </c>
    </row>
    <row r="4695" spans="1:2" x14ac:dyDescent="0.35">
      <c r="A4695" s="1">
        <v>42732</v>
      </c>
      <c r="B4695">
        <v>99.27</v>
      </c>
    </row>
    <row r="4696" spans="1:2" x14ac:dyDescent="0.35">
      <c r="A4696" s="1">
        <v>42733</v>
      </c>
      <c r="B4696">
        <v>99.27</v>
      </c>
    </row>
    <row r="4697" spans="1:2" x14ac:dyDescent="0.35">
      <c r="A4697" s="1">
        <v>42734</v>
      </c>
      <c r="B4697">
        <v>99.27</v>
      </c>
    </row>
    <row r="4698" spans="1:2" x14ac:dyDescent="0.35">
      <c r="A4698" s="1">
        <v>42737</v>
      </c>
      <c r="B4698">
        <v>99.27</v>
      </c>
    </row>
    <row r="4699" spans="1:2" x14ac:dyDescent="0.35">
      <c r="A4699" s="1">
        <v>42738</v>
      </c>
      <c r="B4699">
        <v>99.27</v>
      </c>
    </row>
    <row r="4700" spans="1:2" x14ac:dyDescent="0.35">
      <c r="A4700" s="1">
        <v>42739</v>
      </c>
      <c r="B4700">
        <v>99.27</v>
      </c>
    </row>
    <row r="4701" spans="1:2" x14ac:dyDescent="0.35">
      <c r="A4701" s="1">
        <v>42740</v>
      </c>
      <c r="B4701">
        <v>99.27</v>
      </c>
    </row>
    <row r="4702" spans="1:2" x14ac:dyDescent="0.35">
      <c r="A4702" s="1">
        <v>42741</v>
      </c>
      <c r="B4702">
        <v>99.27</v>
      </c>
    </row>
    <row r="4703" spans="1:2" x14ac:dyDescent="0.35">
      <c r="A4703" s="1">
        <v>42744</v>
      </c>
      <c r="B4703">
        <v>99.27</v>
      </c>
    </row>
    <row r="4704" spans="1:2" x14ac:dyDescent="0.35">
      <c r="A4704" s="1">
        <v>42745</v>
      </c>
      <c r="B4704">
        <v>99.27</v>
      </c>
    </row>
    <row r="4705" spans="1:2" x14ac:dyDescent="0.35">
      <c r="A4705" s="1">
        <v>42746</v>
      </c>
      <c r="B4705">
        <v>99.27</v>
      </c>
    </row>
    <row r="4706" spans="1:2" x14ac:dyDescent="0.35">
      <c r="A4706" s="1">
        <v>42747</v>
      </c>
      <c r="B4706">
        <v>99.27</v>
      </c>
    </row>
    <row r="4707" spans="1:2" x14ac:dyDescent="0.35">
      <c r="A4707" s="1">
        <v>42748</v>
      </c>
      <c r="B4707">
        <v>99.27</v>
      </c>
    </row>
    <row r="4708" spans="1:2" x14ac:dyDescent="0.35">
      <c r="A4708" s="1">
        <v>42751</v>
      </c>
      <c r="B4708">
        <v>99.27</v>
      </c>
    </row>
    <row r="4709" spans="1:2" x14ac:dyDescent="0.35">
      <c r="A4709" s="1">
        <v>42752</v>
      </c>
      <c r="B4709">
        <v>99.27</v>
      </c>
    </row>
    <row r="4710" spans="1:2" x14ac:dyDescent="0.35">
      <c r="A4710" s="1">
        <v>42753</v>
      </c>
      <c r="B4710">
        <v>99.27</v>
      </c>
    </row>
    <row r="4711" spans="1:2" x14ac:dyDescent="0.35">
      <c r="A4711" s="1">
        <v>42754</v>
      </c>
      <c r="B4711">
        <v>99.27</v>
      </c>
    </row>
    <row r="4712" spans="1:2" x14ac:dyDescent="0.35">
      <c r="A4712" s="1">
        <v>42755</v>
      </c>
      <c r="B4712">
        <v>99.27</v>
      </c>
    </row>
    <row r="4713" spans="1:2" x14ac:dyDescent="0.35">
      <c r="A4713" s="1">
        <v>42758</v>
      </c>
      <c r="B4713">
        <v>99.27</v>
      </c>
    </row>
    <row r="4714" spans="1:2" x14ac:dyDescent="0.35">
      <c r="A4714" s="1">
        <v>42759</v>
      </c>
      <c r="B4714">
        <v>99.27</v>
      </c>
    </row>
    <row r="4715" spans="1:2" x14ac:dyDescent="0.35">
      <c r="A4715" s="1">
        <v>42760</v>
      </c>
      <c r="B4715">
        <v>99.27</v>
      </c>
    </row>
    <row r="4716" spans="1:2" x14ac:dyDescent="0.35">
      <c r="A4716" s="1">
        <v>42761</v>
      </c>
      <c r="B4716">
        <v>99.27</v>
      </c>
    </row>
    <row r="4717" spans="1:2" x14ac:dyDescent="0.35">
      <c r="A4717" s="1">
        <v>42762</v>
      </c>
      <c r="B4717">
        <v>99.27</v>
      </c>
    </row>
    <row r="4718" spans="1:2" x14ac:dyDescent="0.35">
      <c r="A4718" s="1">
        <v>42765</v>
      </c>
      <c r="B4718">
        <v>99.27</v>
      </c>
    </row>
    <row r="4719" spans="1:2" x14ac:dyDescent="0.35">
      <c r="A4719" s="1">
        <v>42766</v>
      </c>
      <c r="B4719">
        <v>99.27</v>
      </c>
    </row>
    <row r="4720" spans="1:2" x14ac:dyDescent="0.35">
      <c r="A4720" s="1">
        <v>42767</v>
      </c>
      <c r="B4720">
        <v>99.27</v>
      </c>
    </row>
    <row r="4721" spans="1:2" x14ac:dyDescent="0.35">
      <c r="A4721" s="1">
        <v>42768</v>
      </c>
      <c r="B4721">
        <v>99.27</v>
      </c>
    </row>
    <row r="4722" spans="1:2" x14ac:dyDescent="0.35">
      <c r="A4722" s="1">
        <v>42769</v>
      </c>
      <c r="B4722">
        <v>99.27</v>
      </c>
    </row>
    <row r="4723" spans="1:2" x14ac:dyDescent="0.35">
      <c r="A4723" s="1">
        <v>42772</v>
      </c>
      <c r="B4723">
        <v>99.27</v>
      </c>
    </row>
    <row r="4724" spans="1:2" x14ac:dyDescent="0.35">
      <c r="A4724" s="1">
        <v>42773</v>
      </c>
      <c r="B4724">
        <v>99.27</v>
      </c>
    </row>
    <row r="4725" spans="1:2" x14ac:dyDescent="0.35">
      <c r="A4725" s="1">
        <v>42774</v>
      </c>
      <c r="B4725">
        <v>99.27</v>
      </c>
    </row>
    <row r="4726" spans="1:2" x14ac:dyDescent="0.35">
      <c r="A4726" s="1">
        <v>42775</v>
      </c>
      <c r="B4726">
        <v>99.27</v>
      </c>
    </row>
    <row r="4727" spans="1:2" x14ac:dyDescent="0.35">
      <c r="A4727" s="1">
        <v>42776</v>
      </c>
      <c r="B4727">
        <v>99.27</v>
      </c>
    </row>
    <row r="4728" spans="1:2" x14ac:dyDescent="0.35">
      <c r="A4728" s="1">
        <v>42779</v>
      </c>
      <c r="B4728">
        <v>99.27</v>
      </c>
    </row>
    <row r="4729" spans="1:2" x14ac:dyDescent="0.35">
      <c r="A4729" s="1">
        <v>42780</v>
      </c>
      <c r="B4729">
        <v>99.27</v>
      </c>
    </row>
    <row r="4730" spans="1:2" x14ac:dyDescent="0.35">
      <c r="A4730" s="1">
        <v>42781</v>
      </c>
      <c r="B4730">
        <v>99.27</v>
      </c>
    </row>
    <row r="4731" spans="1:2" x14ac:dyDescent="0.35">
      <c r="A4731" s="1">
        <v>42782</v>
      </c>
      <c r="B4731">
        <v>99.27</v>
      </c>
    </row>
    <row r="4732" spans="1:2" x14ac:dyDescent="0.35">
      <c r="A4732" s="1">
        <v>42783</v>
      </c>
      <c r="B4732">
        <v>99.27</v>
      </c>
    </row>
    <row r="4733" spans="1:2" x14ac:dyDescent="0.35">
      <c r="A4733" s="1">
        <v>42786</v>
      </c>
      <c r="B4733">
        <v>99.27</v>
      </c>
    </row>
    <row r="4734" spans="1:2" x14ac:dyDescent="0.35">
      <c r="A4734" s="1">
        <v>42787</v>
      </c>
      <c r="B4734">
        <v>99.27</v>
      </c>
    </row>
    <row r="4735" spans="1:2" x14ac:dyDescent="0.35">
      <c r="A4735" s="1">
        <v>42788</v>
      </c>
      <c r="B4735">
        <v>99.27</v>
      </c>
    </row>
    <row r="4736" spans="1:2" x14ac:dyDescent="0.35">
      <c r="A4736" s="1">
        <v>42789</v>
      </c>
      <c r="B4736">
        <v>99.27</v>
      </c>
    </row>
    <row r="4737" spans="1:2" x14ac:dyDescent="0.35">
      <c r="A4737" s="1">
        <v>42790</v>
      </c>
      <c r="B4737">
        <v>99.27</v>
      </c>
    </row>
    <row r="4738" spans="1:2" x14ac:dyDescent="0.35">
      <c r="A4738" s="1">
        <v>42793</v>
      </c>
      <c r="B4738">
        <v>99.27</v>
      </c>
    </row>
    <row r="4739" spans="1:2" x14ac:dyDescent="0.35">
      <c r="A4739" s="1">
        <v>42794</v>
      </c>
      <c r="B4739">
        <v>99.27</v>
      </c>
    </row>
    <row r="4740" spans="1:2" x14ac:dyDescent="0.35">
      <c r="A4740" s="1">
        <v>42795</v>
      </c>
      <c r="B4740">
        <v>99.27</v>
      </c>
    </row>
    <row r="4741" spans="1:2" x14ac:dyDescent="0.35">
      <c r="A4741" s="1">
        <v>42796</v>
      </c>
      <c r="B4741">
        <v>99.27</v>
      </c>
    </row>
    <row r="4742" spans="1:2" x14ac:dyDescent="0.35">
      <c r="A4742" s="1">
        <v>42797</v>
      </c>
      <c r="B4742">
        <v>99.27</v>
      </c>
    </row>
    <row r="4743" spans="1:2" x14ac:dyDescent="0.35">
      <c r="A4743" s="1">
        <v>42800</v>
      </c>
      <c r="B4743">
        <v>99.27</v>
      </c>
    </row>
    <row r="4744" spans="1:2" x14ac:dyDescent="0.35">
      <c r="A4744" s="1">
        <v>42801</v>
      </c>
      <c r="B4744">
        <v>99.27</v>
      </c>
    </row>
    <row r="4745" spans="1:2" x14ac:dyDescent="0.35">
      <c r="A4745" s="1">
        <v>42802</v>
      </c>
      <c r="B4745">
        <v>99.27</v>
      </c>
    </row>
    <row r="4746" spans="1:2" x14ac:dyDescent="0.35">
      <c r="A4746" s="1">
        <v>42803</v>
      </c>
      <c r="B4746">
        <v>99.27</v>
      </c>
    </row>
    <row r="4747" spans="1:2" x14ac:dyDescent="0.35">
      <c r="A4747" s="1">
        <v>42804</v>
      </c>
      <c r="B4747">
        <v>99.27</v>
      </c>
    </row>
    <row r="4748" spans="1:2" x14ac:dyDescent="0.35">
      <c r="A4748" s="1">
        <v>42807</v>
      </c>
      <c r="B4748">
        <v>99.27</v>
      </c>
    </row>
    <row r="4749" spans="1:2" x14ac:dyDescent="0.35">
      <c r="A4749" s="1">
        <v>42808</v>
      </c>
      <c r="B4749">
        <v>99.27</v>
      </c>
    </row>
    <row r="4750" spans="1:2" x14ac:dyDescent="0.35">
      <c r="A4750" s="1">
        <v>42809</v>
      </c>
      <c r="B4750">
        <v>99.27</v>
      </c>
    </row>
    <row r="4751" spans="1:2" x14ac:dyDescent="0.35">
      <c r="A4751" s="1">
        <v>42810</v>
      </c>
      <c r="B4751">
        <v>99.27</v>
      </c>
    </row>
    <row r="4752" spans="1:2" x14ac:dyDescent="0.35">
      <c r="A4752" s="1">
        <v>42811</v>
      </c>
      <c r="B4752">
        <v>99.27</v>
      </c>
    </row>
    <row r="4753" spans="1:2" x14ac:dyDescent="0.35">
      <c r="A4753" s="1">
        <v>42814</v>
      </c>
      <c r="B4753">
        <v>99.27</v>
      </c>
    </row>
    <row r="4754" spans="1:2" x14ac:dyDescent="0.35">
      <c r="A4754" s="1">
        <v>42815</v>
      </c>
      <c r="B4754">
        <v>99.27</v>
      </c>
    </row>
    <row r="4755" spans="1:2" x14ac:dyDescent="0.35">
      <c r="A4755" s="1">
        <v>42816</v>
      </c>
      <c r="B4755">
        <v>99.27</v>
      </c>
    </row>
    <row r="4756" spans="1:2" x14ac:dyDescent="0.35">
      <c r="A4756" s="1">
        <v>42817</v>
      </c>
      <c r="B4756">
        <v>99.27</v>
      </c>
    </row>
    <row r="4757" spans="1:2" x14ac:dyDescent="0.35">
      <c r="A4757" s="1">
        <v>42818</v>
      </c>
      <c r="B4757">
        <v>99.27</v>
      </c>
    </row>
    <row r="4758" spans="1:2" x14ac:dyDescent="0.35">
      <c r="A4758" s="1">
        <v>42821</v>
      </c>
      <c r="B4758">
        <v>99.27</v>
      </c>
    </row>
    <row r="4759" spans="1:2" x14ac:dyDescent="0.35">
      <c r="A4759" s="1">
        <v>42822</v>
      </c>
      <c r="B4759">
        <v>99.27</v>
      </c>
    </row>
    <row r="4760" spans="1:2" x14ac:dyDescent="0.35">
      <c r="A4760" s="1">
        <v>42823</v>
      </c>
      <c r="B4760">
        <v>99.27</v>
      </c>
    </row>
    <row r="4761" spans="1:2" x14ac:dyDescent="0.35">
      <c r="A4761" s="1">
        <v>42824</v>
      </c>
      <c r="B4761">
        <v>99.27</v>
      </c>
    </row>
    <row r="4762" spans="1:2" x14ac:dyDescent="0.35">
      <c r="A4762" s="1">
        <v>42825</v>
      </c>
      <c r="B4762">
        <v>99.27</v>
      </c>
    </row>
    <row r="4763" spans="1:2" x14ac:dyDescent="0.35">
      <c r="A4763" s="1">
        <v>42828</v>
      </c>
      <c r="B4763">
        <v>99.27</v>
      </c>
    </row>
    <row r="4764" spans="1:2" x14ac:dyDescent="0.35">
      <c r="A4764" s="1">
        <v>42829</v>
      </c>
      <c r="B4764">
        <v>99.27</v>
      </c>
    </row>
    <row r="4765" spans="1:2" x14ac:dyDescent="0.35">
      <c r="A4765" s="1">
        <v>42830</v>
      </c>
      <c r="B4765">
        <v>99.27</v>
      </c>
    </row>
    <row r="4766" spans="1:2" x14ac:dyDescent="0.35">
      <c r="A4766" s="1">
        <v>42831</v>
      </c>
      <c r="B4766">
        <v>99.27</v>
      </c>
    </row>
    <row r="4767" spans="1:2" x14ac:dyDescent="0.35">
      <c r="A4767" s="1">
        <v>42832</v>
      </c>
      <c r="B4767">
        <v>99.27</v>
      </c>
    </row>
    <row r="4768" spans="1:2" x14ac:dyDescent="0.35">
      <c r="A4768" s="1">
        <v>42835</v>
      </c>
      <c r="B4768">
        <v>99.27</v>
      </c>
    </row>
    <row r="4769" spans="1:2" x14ac:dyDescent="0.35">
      <c r="A4769" s="1">
        <v>42836</v>
      </c>
      <c r="B4769">
        <v>99.27</v>
      </c>
    </row>
    <row r="4770" spans="1:2" x14ac:dyDescent="0.35">
      <c r="A4770" s="1">
        <v>42837</v>
      </c>
      <c r="B4770">
        <v>99.27</v>
      </c>
    </row>
    <row r="4771" spans="1:2" x14ac:dyDescent="0.35">
      <c r="A4771" s="1">
        <v>42838</v>
      </c>
      <c r="B4771">
        <v>99.27</v>
      </c>
    </row>
    <row r="4772" spans="1:2" x14ac:dyDescent="0.35">
      <c r="A4772" s="1">
        <v>42839</v>
      </c>
      <c r="B4772">
        <v>99.27</v>
      </c>
    </row>
    <row r="4773" spans="1:2" x14ac:dyDescent="0.35">
      <c r="A4773" s="1">
        <v>42842</v>
      </c>
      <c r="B4773">
        <v>99.27</v>
      </c>
    </row>
    <row r="4774" spans="1:2" x14ac:dyDescent="0.35">
      <c r="A4774" s="1">
        <v>42843</v>
      </c>
      <c r="B4774">
        <v>99.27</v>
      </c>
    </row>
    <row r="4775" spans="1:2" x14ac:dyDescent="0.35">
      <c r="A4775" s="1">
        <v>42844</v>
      </c>
      <c r="B4775">
        <v>99.27</v>
      </c>
    </row>
    <row r="4776" spans="1:2" x14ac:dyDescent="0.35">
      <c r="A4776" s="1">
        <v>42845</v>
      </c>
      <c r="B4776">
        <v>99.27</v>
      </c>
    </row>
    <row r="4777" spans="1:2" x14ac:dyDescent="0.35">
      <c r="A4777" s="1">
        <v>42846</v>
      </c>
      <c r="B4777">
        <v>99.27</v>
      </c>
    </row>
    <row r="4778" spans="1:2" x14ac:dyDescent="0.35">
      <c r="A4778" s="1">
        <v>42849</v>
      </c>
      <c r="B4778">
        <v>99.27</v>
      </c>
    </row>
    <row r="4779" spans="1:2" x14ac:dyDescent="0.35">
      <c r="A4779" s="1">
        <v>42850</v>
      </c>
      <c r="B4779">
        <v>99.27</v>
      </c>
    </row>
    <row r="4780" spans="1:2" x14ac:dyDescent="0.35">
      <c r="A4780" s="1">
        <v>42851</v>
      </c>
      <c r="B4780">
        <v>99.27</v>
      </c>
    </row>
    <row r="4781" spans="1:2" x14ac:dyDescent="0.35">
      <c r="A4781" s="1">
        <v>42852</v>
      </c>
      <c r="B4781">
        <v>99.27</v>
      </c>
    </row>
    <row r="4782" spans="1:2" x14ac:dyDescent="0.35">
      <c r="A4782" s="1">
        <v>42853</v>
      </c>
      <c r="B4782">
        <v>99.27</v>
      </c>
    </row>
    <row r="4783" spans="1:2" x14ac:dyDescent="0.35">
      <c r="A4783" s="1">
        <v>42856</v>
      </c>
      <c r="B4783">
        <v>99.27</v>
      </c>
    </row>
    <row r="4784" spans="1:2" x14ac:dyDescent="0.35">
      <c r="A4784" s="1">
        <v>42857</v>
      </c>
      <c r="B4784">
        <v>99.27</v>
      </c>
    </row>
    <row r="4785" spans="1:2" x14ac:dyDescent="0.35">
      <c r="A4785" s="1">
        <v>42858</v>
      </c>
      <c r="B4785">
        <v>99.27</v>
      </c>
    </row>
    <row r="4786" spans="1:2" x14ac:dyDescent="0.35">
      <c r="A4786" s="1">
        <v>42859</v>
      </c>
      <c r="B4786">
        <v>99.27</v>
      </c>
    </row>
    <row r="4787" spans="1:2" x14ac:dyDescent="0.35">
      <c r="A4787" s="1">
        <v>42860</v>
      </c>
      <c r="B4787">
        <v>99.27</v>
      </c>
    </row>
    <row r="4788" spans="1:2" x14ac:dyDescent="0.35">
      <c r="A4788" s="1">
        <v>42863</v>
      </c>
      <c r="B4788">
        <v>99.27</v>
      </c>
    </row>
    <row r="4789" spans="1:2" x14ac:dyDescent="0.35">
      <c r="A4789" s="1">
        <v>42864</v>
      </c>
      <c r="B4789">
        <v>99.27</v>
      </c>
    </row>
    <row r="4790" spans="1:2" x14ac:dyDescent="0.35">
      <c r="A4790" s="1">
        <v>42865</v>
      </c>
      <c r="B4790">
        <v>99.27</v>
      </c>
    </row>
    <row r="4791" spans="1:2" x14ac:dyDescent="0.35">
      <c r="A4791" s="1">
        <v>42866</v>
      </c>
      <c r="B4791">
        <v>99.27</v>
      </c>
    </row>
    <row r="4792" spans="1:2" x14ac:dyDescent="0.35">
      <c r="A4792" s="1">
        <v>42867</v>
      </c>
      <c r="B4792">
        <v>99.27</v>
      </c>
    </row>
    <row r="4793" spans="1:2" x14ac:dyDescent="0.35">
      <c r="A4793" s="1">
        <v>42870</v>
      </c>
      <c r="B4793">
        <v>99.27</v>
      </c>
    </row>
    <row r="4794" spans="1:2" x14ac:dyDescent="0.35">
      <c r="A4794" s="1">
        <v>42871</v>
      </c>
      <c r="B4794">
        <v>99.27</v>
      </c>
    </row>
    <row r="4795" spans="1:2" x14ac:dyDescent="0.35">
      <c r="A4795" s="1">
        <v>42872</v>
      </c>
      <c r="B4795">
        <v>99.27</v>
      </c>
    </row>
    <row r="4796" spans="1:2" x14ac:dyDescent="0.35">
      <c r="A4796" s="1">
        <v>42873</v>
      </c>
      <c r="B4796">
        <v>99.27</v>
      </c>
    </row>
    <row r="4797" spans="1:2" x14ac:dyDescent="0.35">
      <c r="A4797" s="1">
        <v>42874</v>
      </c>
      <c r="B4797">
        <v>99.27</v>
      </c>
    </row>
    <row r="4798" spans="1:2" x14ac:dyDescent="0.35">
      <c r="A4798" s="1">
        <v>42877</v>
      </c>
      <c r="B4798">
        <v>99.27</v>
      </c>
    </row>
    <row r="4799" spans="1:2" x14ac:dyDescent="0.35">
      <c r="A4799" s="1">
        <v>42878</v>
      </c>
      <c r="B4799">
        <v>99.27</v>
      </c>
    </row>
    <row r="4800" spans="1:2" x14ac:dyDescent="0.35">
      <c r="A4800" s="1">
        <v>42879</v>
      </c>
      <c r="B4800">
        <v>99.27</v>
      </c>
    </row>
    <row r="4801" spans="1:2" x14ac:dyDescent="0.35">
      <c r="A4801" s="1">
        <v>42880</v>
      </c>
      <c r="B4801">
        <v>99.27</v>
      </c>
    </row>
    <row r="4802" spans="1:2" x14ac:dyDescent="0.35">
      <c r="A4802" s="1">
        <v>42881</v>
      </c>
      <c r="B4802">
        <v>99.27</v>
      </c>
    </row>
    <row r="4803" spans="1:2" x14ac:dyDescent="0.35">
      <c r="A4803" s="1">
        <v>42884</v>
      </c>
      <c r="B4803">
        <v>99.27</v>
      </c>
    </row>
    <row r="4804" spans="1:2" x14ac:dyDescent="0.35">
      <c r="A4804" s="1">
        <v>42885</v>
      </c>
      <c r="B4804">
        <v>99.27</v>
      </c>
    </row>
    <row r="4805" spans="1:2" x14ac:dyDescent="0.35">
      <c r="A4805" s="1">
        <v>42886</v>
      </c>
      <c r="B4805">
        <v>99.27</v>
      </c>
    </row>
    <row r="4806" spans="1:2" x14ac:dyDescent="0.35">
      <c r="A4806" s="1">
        <v>42887</v>
      </c>
      <c r="B4806">
        <v>99.27</v>
      </c>
    </row>
    <row r="4807" spans="1:2" x14ac:dyDescent="0.35">
      <c r="A4807" s="1">
        <v>42888</v>
      </c>
      <c r="B4807">
        <v>99.27</v>
      </c>
    </row>
    <row r="4808" spans="1:2" x14ac:dyDescent="0.35">
      <c r="A4808" s="1">
        <v>42891</v>
      </c>
      <c r="B4808">
        <v>99.27</v>
      </c>
    </row>
    <row r="4809" spans="1:2" x14ac:dyDescent="0.35">
      <c r="A4809" s="1">
        <v>42892</v>
      </c>
      <c r="B4809">
        <v>99.27</v>
      </c>
    </row>
    <row r="4810" spans="1:2" x14ac:dyDescent="0.35">
      <c r="A4810" s="1">
        <v>42893</v>
      </c>
      <c r="B4810">
        <v>99.27</v>
      </c>
    </row>
    <row r="4811" spans="1:2" x14ac:dyDescent="0.35">
      <c r="A4811" s="1">
        <v>42894</v>
      </c>
      <c r="B4811">
        <v>99.27</v>
      </c>
    </row>
    <row r="4812" spans="1:2" x14ac:dyDescent="0.35">
      <c r="A4812" s="1">
        <v>42895</v>
      </c>
      <c r="B4812">
        <v>99.27</v>
      </c>
    </row>
    <row r="4813" spans="1:2" x14ac:dyDescent="0.35">
      <c r="A4813" s="1">
        <v>42898</v>
      </c>
      <c r="B4813">
        <v>99.27</v>
      </c>
    </row>
    <row r="4814" spans="1:2" x14ac:dyDescent="0.35">
      <c r="A4814" s="1">
        <v>42899</v>
      </c>
      <c r="B4814">
        <v>99.27</v>
      </c>
    </row>
    <row r="4815" spans="1:2" x14ac:dyDescent="0.35">
      <c r="A4815" s="1">
        <v>42900</v>
      </c>
      <c r="B4815">
        <v>99.27</v>
      </c>
    </row>
    <row r="4816" spans="1:2" x14ac:dyDescent="0.35">
      <c r="A4816" s="1">
        <v>42901</v>
      </c>
      <c r="B4816">
        <v>99.27</v>
      </c>
    </row>
    <row r="4817" spans="1:2" x14ac:dyDescent="0.35">
      <c r="A4817" s="1">
        <v>42902</v>
      </c>
      <c r="B4817">
        <v>99.27</v>
      </c>
    </row>
    <row r="4818" spans="1:2" x14ac:dyDescent="0.35">
      <c r="A4818" s="1">
        <v>42905</v>
      </c>
      <c r="B4818">
        <v>99.27</v>
      </c>
    </row>
    <row r="4819" spans="1:2" x14ac:dyDescent="0.35">
      <c r="A4819" s="1">
        <v>42906</v>
      </c>
      <c r="B4819">
        <v>99.27</v>
      </c>
    </row>
    <row r="4820" spans="1:2" x14ac:dyDescent="0.35">
      <c r="A4820" s="1">
        <v>42907</v>
      </c>
      <c r="B4820">
        <v>99.27</v>
      </c>
    </row>
    <row r="4821" spans="1:2" x14ac:dyDescent="0.35">
      <c r="A4821" s="1">
        <v>42908</v>
      </c>
      <c r="B4821">
        <v>99.27</v>
      </c>
    </row>
    <row r="4822" spans="1:2" x14ac:dyDescent="0.35">
      <c r="A4822" s="1">
        <v>42909</v>
      </c>
      <c r="B4822">
        <v>99.27</v>
      </c>
    </row>
    <row r="4823" spans="1:2" x14ac:dyDescent="0.35">
      <c r="A4823" s="1">
        <v>42912</v>
      </c>
      <c r="B4823">
        <v>99.27</v>
      </c>
    </row>
    <row r="4824" spans="1:2" x14ac:dyDescent="0.35">
      <c r="A4824" s="1">
        <v>42913</v>
      </c>
      <c r="B4824">
        <v>99.27</v>
      </c>
    </row>
    <row r="4825" spans="1:2" x14ac:dyDescent="0.35">
      <c r="A4825" s="1">
        <v>42914</v>
      </c>
      <c r="B4825">
        <v>99.27</v>
      </c>
    </row>
    <row r="4826" spans="1:2" x14ac:dyDescent="0.35">
      <c r="A4826" s="1">
        <v>42915</v>
      </c>
      <c r="B4826">
        <v>99.27</v>
      </c>
    </row>
    <row r="4827" spans="1:2" x14ac:dyDescent="0.35">
      <c r="A4827" s="1">
        <v>42916</v>
      </c>
      <c r="B4827">
        <v>99.27</v>
      </c>
    </row>
    <row r="4828" spans="1:2" x14ac:dyDescent="0.35">
      <c r="A4828" s="1">
        <v>42919</v>
      </c>
      <c r="B4828">
        <v>99.27</v>
      </c>
    </row>
    <row r="4829" spans="1:2" x14ac:dyDescent="0.35">
      <c r="A4829" s="1">
        <v>42920</v>
      </c>
      <c r="B4829">
        <v>99.27</v>
      </c>
    </row>
    <row r="4830" spans="1:2" x14ac:dyDescent="0.35">
      <c r="A4830" s="1">
        <v>42921</v>
      </c>
      <c r="B4830">
        <v>99.27</v>
      </c>
    </row>
    <row r="4831" spans="1:2" x14ac:dyDescent="0.35">
      <c r="A4831" s="1">
        <v>42922</v>
      </c>
      <c r="B4831">
        <v>99.27</v>
      </c>
    </row>
    <row r="4832" spans="1:2" x14ac:dyDescent="0.35">
      <c r="A4832" s="1">
        <v>42923</v>
      </c>
      <c r="B4832">
        <v>99.27</v>
      </c>
    </row>
    <row r="4833" spans="1:2" x14ac:dyDescent="0.35">
      <c r="A4833" s="1">
        <v>42926</v>
      </c>
      <c r="B4833">
        <v>99.27</v>
      </c>
    </row>
    <row r="4834" spans="1:2" x14ac:dyDescent="0.35">
      <c r="A4834" s="1">
        <v>42927</v>
      </c>
      <c r="B4834">
        <v>99.27</v>
      </c>
    </row>
    <row r="4835" spans="1:2" x14ac:dyDescent="0.35">
      <c r="A4835" s="1">
        <v>42928</v>
      </c>
      <c r="B4835">
        <v>99.27</v>
      </c>
    </row>
    <row r="4836" spans="1:2" x14ac:dyDescent="0.35">
      <c r="A4836" s="1">
        <v>42929</v>
      </c>
      <c r="B4836">
        <v>99.27</v>
      </c>
    </row>
    <row r="4837" spans="1:2" x14ac:dyDescent="0.35">
      <c r="A4837" s="1">
        <v>42930</v>
      </c>
      <c r="B4837">
        <v>99.27</v>
      </c>
    </row>
    <row r="4838" spans="1:2" x14ac:dyDescent="0.35">
      <c r="A4838" s="1">
        <v>42933</v>
      </c>
      <c r="B4838">
        <v>99.27</v>
      </c>
    </row>
    <row r="4839" spans="1:2" x14ac:dyDescent="0.35">
      <c r="A4839" s="1">
        <v>42934</v>
      </c>
      <c r="B4839">
        <v>99.27</v>
      </c>
    </row>
    <row r="4840" spans="1:2" x14ac:dyDescent="0.35">
      <c r="A4840" s="1">
        <v>42935</v>
      </c>
      <c r="B4840">
        <v>99.27</v>
      </c>
    </row>
    <row r="4841" spans="1:2" x14ac:dyDescent="0.35">
      <c r="A4841" s="1">
        <v>42936</v>
      </c>
      <c r="B4841">
        <v>99.27</v>
      </c>
    </row>
    <row r="4842" spans="1:2" x14ac:dyDescent="0.35">
      <c r="A4842" s="1">
        <v>42937</v>
      </c>
      <c r="B4842">
        <v>99.27</v>
      </c>
    </row>
    <row r="4843" spans="1:2" x14ac:dyDescent="0.35">
      <c r="A4843" s="1">
        <v>42940</v>
      </c>
      <c r="B4843">
        <v>99.27</v>
      </c>
    </row>
    <row r="4844" spans="1:2" x14ac:dyDescent="0.35">
      <c r="A4844" s="1">
        <v>42941</v>
      </c>
      <c r="B4844">
        <v>99.27</v>
      </c>
    </row>
    <row r="4845" spans="1:2" x14ac:dyDescent="0.35">
      <c r="A4845" s="1">
        <v>42942</v>
      </c>
      <c r="B4845">
        <v>99.27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 (2)</vt:lpstr>
      <vt:lpstr>Replication</vt:lpstr>
      <vt:lpstr>Cash</vt:lpstr>
      <vt:lpstr>Swap</vt:lpstr>
      <vt:lpstr>Libor 1W</vt:lpstr>
      <vt:lpstr>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2017-11-10T07:28:53Z</dcterms:modified>
</cp:coreProperties>
</file>