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5" activeTab="5"/>
  </bookViews>
  <sheets>
    <sheet name="Sheet1" sheetId="1" r:id="rId1"/>
    <sheet name="daily_rides" sheetId="3" r:id="rId2"/>
    <sheet name="monthly_rides" sheetId="6" r:id="rId3"/>
    <sheet name="daily_ride_len" sheetId="7" r:id="rId4"/>
    <sheet name="bikes_rides" sheetId="8" r:id="rId5"/>
    <sheet name="time_with_rides" sheetId="9" r:id="rId6"/>
    <sheet name="copy" sheetId="2" r:id="rId7"/>
  </sheets>
  <calcPr calcId="162913"/>
  <pivotCaches>
    <pivotCache cacheId="2" r:id="rId8"/>
    <pivotCache cacheId="3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9" l="1"/>
  <c r="G7" i="9"/>
  <c r="G8" i="9"/>
  <c r="G5" i="9"/>
  <c r="F6" i="9"/>
  <c r="F7" i="9"/>
  <c r="F8" i="9"/>
  <c r="F5" i="9"/>
  <c r="E6" i="9"/>
  <c r="E7" i="9"/>
  <c r="E8" i="9"/>
  <c r="E5" i="9"/>
  <c r="E6" i="8"/>
  <c r="G6" i="8" s="1"/>
  <c r="E7" i="8"/>
  <c r="G7" i="8" s="1"/>
  <c r="E8" i="8"/>
  <c r="G8" i="8" s="1"/>
  <c r="E9" i="8"/>
  <c r="E10" i="8"/>
  <c r="G10" i="8" s="1"/>
  <c r="E11" i="8"/>
  <c r="G11" i="8" s="1"/>
  <c r="E12" i="8"/>
  <c r="G12" i="8" s="1"/>
  <c r="E13" i="8"/>
  <c r="G13" i="8" s="1"/>
  <c r="E14" i="8"/>
  <c r="G14" i="8" s="1"/>
  <c r="E15" i="8"/>
  <c r="G15" i="8" s="1"/>
  <c r="E16" i="8"/>
  <c r="G16" i="8" s="1"/>
  <c r="E17" i="8"/>
  <c r="G17" i="8" s="1"/>
  <c r="E18" i="8"/>
  <c r="E5" i="8"/>
  <c r="H5" i="8" s="1"/>
  <c r="G5" i="7"/>
  <c r="G6" i="7"/>
  <c r="G7" i="7"/>
  <c r="G8" i="7"/>
  <c r="G9" i="7"/>
  <c r="G10" i="7"/>
  <c r="G4" i="7"/>
  <c r="F5" i="7"/>
  <c r="F6" i="7"/>
  <c r="F7" i="7"/>
  <c r="F8" i="7"/>
  <c r="F9" i="7"/>
  <c r="F10" i="7"/>
  <c r="F4" i="7"/>
  <c r="F9" i="6"/>
  <c r="F10" i="6"/>
  <c r="F11" i="6"/>
  <c r="F12" i="6"/>
  <c r="F13" i="6"/>
  <c r="F14" i="6"/>
  <c r="F15" i="6"/>
  <c r="E9" i="6"/>
  <c r="E10" i="6"/>
  <c r="E11" i="6"/>
  <c r="E12" i="6"/>
  <c r="E13" i="6"/>
  <c r="E14" i="6"/>
  <c r="E15" i="6"/>
  <c r="F8" i="6"/>
  <c r="E8" i="6"/>
  <c r="F5" i="6"/>
  <c r="F6" i="6"/>
  <c r="F7" i="6"/>
  <c r="F4" i="6"/>
  <c r="E5" i="6"/>
  <c r="E6" i="6"/>
  <c r="E7" i="6"/>
  <c r="E4" i="6"/>
  <c r="E11" i="7"/>
  <c r="D11" i="7"/>
  <c r="D6" i="6"/>
  <c r="D7" i="6"/>
  <c r="D8" i="6"/>
  <c r="D10" i="6"/>
  <c r="D11" i="6"/>
  <c r="D12" i="6"/>
  <c r="D13" i="6"/>
  <c r="D14" i="6"/>
  <c r="D15" i="6"/>
  <c r="D16" i="6"/>
  <c r="D17" i="6"/>
  <c r="D18" i="6"/>
  <c r="D5" i="6"/>
  <c r="F13" i="8" l="1"/>
  <c r="H10" i="8"/>
  <c r="H14" i="8"/>
  <c r="H8" i="8"/>
  <c r="H17" i="8"/>
  <c r="H13" i="8"/>
  <c r="H7" i="8"/>
  <c r="H16" i="8"/>
  <c r="H12" i="8"/>
  <c r="F17" i="8"/>
  <c r="H6" i="8"/>
  <c r="H15" i="8"/>
  <c r="H11" i="8"/>
  <c r="F8" i="8"/>
  <c r="F7" i="8"/>
  <c r="F16" i="8"/>
  <c r="F12" i="8"/>
  <c r="F6" i="8"/>
  <c r="F15" i="8"/>
  <c r="F11" i="8"/>
  <c r="F5" i="8"/>
  <c r="F10" i="8"/>
  <c r="F14" i="8"/>
  <c r="G5" i="8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F23" i="3"/>
  <c r="F22" i="3"/>
  <c r="E22" i="3" s="1"/>
  <c r="D22" i="3"/>
  <c r="F21" i="3"/>
  <c r="D21" i="3" s="1"/>
  <c r="E21" i="3"/>
  <c r="F20" i="3"/>
  <c r="E20" i="3"/>
  <c r="D20" i="3"/>
  <c r="F19" i="3"/>
  <c r="E19" i="3"/>
  <c r="D19" i="3"/>
  <c r="F18" i="3"/>
  <c r="E18" i="3" s="1"/>
  <c r="F17" i="3"/>
  <c r="D17" i="3" s="1"/>
  <c r="E17" i="3"/>
  <c r="F16" i="3"/>
  <c r="E16" i="3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D16" i="3"/>
  <c r="D18" i="3" l="1"/>
</calcChain>
</file>

<file path=xl/sharedStrings.xml><?xml version="1.0" encoding="utf-8"?>
<sst xmlns="http://schemas.openxmlformats.org/spreadsheetml/2006/main" count="128" uniqueCount="46">
  <si>
    <t>day</t>
  </si>
  <si>
    <t>date</t>
  </si>
  <si>
    <t>member_ride_len</t>
  </si>
  <si>
    <t>casual_ride_len</t>
  </si>
  <si>
    <t>casual_ride_count</t>
  </si>
  <si>
    <t>member_ride_count</t>
  </si>
  <si>
    <t>classic_bike_count</t>
  </si>
  <si>
    <t>electric_bike_count</t>
  </si>
  <si>
    <t>docked_bike_count</t>
  </si>
  <si>
    <t>classic_bike_len</t>
  </si>
  <si>
    <t>electric_bike_len</t>
  </si>
  <si>
    <t>docked_bike_len</t>
  </si>
  <si>
    <t>Row Labels</t>
  </si>
  <si>
    <t>Sunday</t>
  </si>
  <si>
    <t>Monday</t>
  </si>
  <si>
    <t>Tuesday</t>
  </si>
  <si>
    <t>Wednesday</t>
  </si>
  <si>
    <t>Thursday</t>
  </si>
  <si>
    <t>Friday</t>
  </si>
  <si>
    <t>Saturday</t>
  </si>
  <si>
    <t>Grand Total</t>
  </si>
  <si>
    <t>member_rides</t>
  </si>
  <si>
    <t>casual_rides</t>
  </si>
  <si>
    <t>Daily_Rides</t>
  </si>
  <si>
    <t>2020</t>
  </si>
  <si>
    <t>Sep</t>
  </si>
  <si>
    <t>Oct</t>
  </si>
  <si>
    <t>Nov</t>
  </si>
  <si>
    <t>Dec</t>
  </si>
  <si>
    <t>2021</t>
  </si>
  <si>
    <t>Jan</t>
  </si>
  <si>
    <t>Feb</t>
  </si>
  <si>
    <t>Mar</t>
  </si>
  <si>
    <t>Apr</t>
  </si>
  <si>
    <t>May</t>
  </si>
  <si>
    <t>Jun</t>
  </si>
  <si>
    <t>Jul</t>
  </si>
  <si>
    <t>Aug</t>
  </si>
  <si>
    <t>member</t>
  </si>
  <si>
    <t>casual</t>
  </si>
  <si>
    <t>classic</t>
  </si>
  <si>
    <t>electric</t>
  </si>
  <si>
    <t>docked</t>
  </si>
  <si>
    <t>Total</t>
  </si>
  <si>
    <t>Sum of casual_ride_len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</si>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</sst>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dd\-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0" fillId="0" borderId="0" xfId="0" applyNumberFormat="1" applyAlignment="1">
      <alignment horizontal="left" indent="1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NumberFormat="1"/>
    <xf numFmtId="2" fontId="0" fillId="0" borderId="0" xfId="0" applyNumberFormat="1"/>
    <xf numFmtId="0" fontId="1" fillId="3" borderId="1" xfId="0" applyFont="1" applyFill="1" applyBorder="1"/>
    <xf numFmtId="1" fontId="1" fillId="4" borderId="1" xfId="0" applyNumberFormat="1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3" borderId="1" xfId="0" applyNumberFormat="1" applyFont="1" applyFill="1" applyBorder="1"/>
    <xf numFmtId="1" fontId="1" fillId="3" borderId="1" xfId="0" applyNumberFormat="1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/>
    <xf numFmtId="165" fontId="0" fillId="0" borderId="1" xfId="0" applyNumberFormat="1" applyBorder="1" applyAlignment="1">
      <alignment horizontal="left" indent="1"/>
    </xf>
    <xf numFmtId="0" fontId="1" fillId="4" borderId="2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pivotButton="1" applyBorder="1"/>
    <xf numFmtId="2" fontId="1" fillId="3" borderId="1" xfId="0" applyNumberFormat="1" applyFont="1" applyFill="1" applyBorder="1" applyAlignment="1">
      <alignment horizontal="center"/>
    </xf>
    <xf numFmtId="2" fontId="0" fillId="0" borderId="1" xfId="0" applyNumberFormat="1" applyBorder="1"/>
    <xf numFmtId="0" fontId="0" fillId="0" borderId="3" xfId="0" applyBorder="1" applyAlignment="1">
      <alignment horizontal="center"/>
    </xf>
  </cellXfs>
  <cellStyles count="1">
    <cellStyle name="Normal" xfId="0" builtinId="0"/>
  </cellStyles>
  <dxfs count="82"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5" formatCode="dd\-mm\-yyyy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ont>
        <b/>
      </font>
    </dxf>
    <dxf>
      <font>
        <b/>
      </font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colors>
    <mruColors>
      <color rgb="FF8FC26C"/>
      <color rgb="FF73B149"/>
      <color rgb="FF669900"/>
      <color rgb="FF2BE200"/>
      <color rgb="FF6AA442"/>
      <color rgb="FF64DF5B"/>
      <color rgb="FFB85410"/>
      <color rgb="FF00355C"/>
      <color rgb="FFFEC200"/>
      <color rgb="FF2358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[cyclist_data_summary.xlsx]daily_rides!PivotTable2</c:name>
    <c:fmtId val="3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accent6">
                    <a:lumMod val="60000"/>
                    <a:lumOff val="40000"/>
                  </a:schemeClr>
                </a:solidFill>
              </a:rPr>
              <a:t>Day wise Rides</a:t>
            </a:r>
            <a:r>
              <a:rPr lang="en-US" sz="1600" baseline="0">
                <a:solidFill>
                  <a:schemeClr val="accent6">
                    <a:lumMod val="60000"/>
                    <a:lumOff val="40000"/>
                  </a:schemeClr>
                </a:solidFill>
              </a:rPr>
              <a:t> comparison</a:t>
            </a:r>
            <a:r>
              <a:rPr lang="en-US" sz="1600">
                <a:solidFill>
                  <a:schemeClr val="accent6">
                    <a:lumMod val="60000"/>
                    <a:lumOff val="40000"/>
                  </a:schemeClr>
                </a:solidFill>
              </a:rPr>
              <a:t> </a:t>
            </a:r>
          </a:p>
        </c:rich>
      </c:tx>
      <c:layout>
        <c:manualLayout>
          <c:xMode val="edge"/>
          <c:yMode val="edge"/>
          <c:x val="0.37979904436735845"/>
          <c:y val="1.631654939660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accent6">
                      <a:lumMod val="40000"/>
                      <a:lumOff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accent6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  <a:sp3d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6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B1420BA-4DB6-4590-8F21-961D334AD87D}" type="CELLRANGE">
                  <a:rPr lang="en-US"/>
                  <a:pPr>
                    <a:defRPr sz="1400" b="1">
                      <a:solidFill>
                        <a:schemeClr val="accent6">
                          <a:lumMod val="40000"/>
                          <a:lumOff val="6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accent6">
                      <a:lumMod val="40000"/>
                      <a:lumOff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  <a:sp3d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6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6A965B9-C592-4D9F-BE6D-040423FCBF45}" type="CELLRANGE">
                  <a:rPr lang="en-US"/>
                  <a:pPr>
                    <a:defRPr sz="1400" b="1">
                      <a:solidFill>
                        <a:schemeClr val="accent6">
                          <a:lumMod val="40000"/>
                          <a:lumOff val="6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accent6">
                      <a:lumMod val="40000"/>
                      <a:lumOff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  <a:sp3d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6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DAD32F8-25C1-4174-A117-5FCBE9A26E72}" type="CELLRANGE">
                  <a:rPr lang="en-US"/>
                  <a:pPr>
                    <a:defRPr sz="1400" b="1">
                      <a:solidFill>
                        <a:schemeClr val="accent6">
                          <a:lumMod val="40000"/>
                          <a:lumOff val="6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accent6">
                      <a:lumMod val="40000"/>
                      <a:lumOff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  <a:sp3d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6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6007ACE-4E3A-4957-9D23-AF6D013E1D19}" type="CELLRANGE">
                  <a:rPr lang="en-US"/>
                  <a:pPr>
                    <a:defRPr sz="1400" b="1">
                      <a:solidFill>
                        <a:schemeClr val="accent6">
                          <a:lumMod val="40000"/>
                          <a:lumOff val="6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accent6">
                      <a:lumMod val="40000"/>
                      <a:lumOff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  <a:sp3d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6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396D5BA-1D58-4DEC-8F26-9CBBD140BEFC}" type="CELLRANGE">
                  <a:rPr lang="en-US"/>
                  <a:pPr>
                    <a:defRPr sz="1400" b="1">
                      <a:solidFill>
                        <a:schemeClr val="accent6">
                          <a:lumMod val="40000"/>
                          <a:lumOff val="6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accent6">
                      <a:lumMod val="40000"/>
                      <a:lumOff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  <a:sp3d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6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E1B8186-C0B6-48F4-BDE8-3D23D2D6051A}" type="CELLRANGE">
                  <a:rPr lang="en-US"/>
                  <a:pPr>
                    <a:defRPr sz="1400" b="1">
                      <a:solidFill>
                        <a:schemeClr val="accent6">
                          <a:lumMod val="40000"/>
                          <a:lumOff val="6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accent6">
                      <a:lumMod val="40000"/>
                      <a:lumOff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  <a:sp3d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6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FAA7871-5873-4D3A-A816-95F508D5A523}" type="CELLRANGE">
                  <a:rPr lang="en-US"/>
                  <a:pPr>
                    <a:defRPr sz="1400" b="1">
                      <a:solidFill>
                        <a:schemeClr val="accent6">
                          <a:lumMod val="40000"/>
                          <a:lumOff val="6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accent6">
                      <a:lumMod val="40000"/>
                      <a:lumOff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6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623305C-8362-42E8-B026-E30BF696C7E5}" type="CELLRANGE">
                  <a:rPr lang="en-US"/>
                  <a:pPr>
                    <a:defRPr sz="1400" b="1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accent6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0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6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FA35CE5-5B8A-4676-BB30-6A8765F25BA2}" type="CELLRANGE">
                  <a:rPr lang="en-US"/>
                  <a:pPr>
                    <a:defRPr sz="1400" b="1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accent6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1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6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5D90BBB-BBED-40A7-B76A-97E30585F6F2}" type="CELLRANGE">
                  <a:rPr lang="en-US"/>
                  <a:pPr>
                    <a:defRPr sz="1400" b="1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accent6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2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6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21D3C75-7E45-4CF2-96F3-B62F54C95383}" type="CELLRANGE">
                  <a:rPr lang="en-US"/>
                  <a:pPr>
                    <a:defRPr sz="1400" b="1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accent6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3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6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891C9B9-E13E-4416-BA2F-2D2F521E16FA}" type="CELLRANGE">
                  <a:rPr lang="en-US"/>
                  <a:pPr>
                    <a:defRPr sz="1400" b="1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accent6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6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989395D-B7DA-4758-A998-DF2FBB349274}" type="CELLRANGE">
                  <a:rPr lang="en-US"/>
                  <a:pPr>
                    <a:defRPr sz="1400" b="1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accent6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5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6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9EAD823-4135-4A0E-A704-BA7572BE32E4}" type="CELLRANGE">
                  <a:rPr lang="en-US"/>
                  <a:pPr>
                    <a:defRPr sz="1400" b="1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accent6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802339587311104"/>
          <c:y val="2.6328799809114768E-2"/>
          <c:w val="0.8329782925430913"/>
          <c:h val="0.76678468639695896"/>
        </c:manualLayout>
      </c:layout>
      <c:bar3DChart>
        <c:barDir val="bar"/>
        <c:grouping val="percentStacked"/>
        <c:varyColors val="0"/>
        <c:ser>
          <c:idx val="0"/>
          <c:order val="0"/>
          <c:tx>
            <c:strRef>
              <c:f>daily_rides!$D$16:$D$22</c:f>
              <c:strCache>
                <c:ptCount val="1"/>
                <c:pt idx="0">
                  <c:v>member_rides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B1420BA-4DB6-4590-8F21-961D334AD8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76C-4677-8D54-28A99D90765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6A965B9-C592-4D9F-BE6D-040423FCBF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76C-4677-8D54-28A99D90765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DAD32F8-25C1-4174-A117-5FCBE9A26E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76C-4677-8D54-28A99D90765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6007ACE-4E3A-4957-9D23-AF6D013E1D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76C-4677-8D54-28A99D90765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396D5BA-1D58-4DEC-8F26-9CBBD140BE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76C-4677-8D54-28A99D90765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E1B8186-C0B6-48F4-BDE8-3D23D2D605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76C-4677-8D54-28A99D90765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FAA7871-5873-4D3A-A816-95F508D5A5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76C-4677-8D54-28A99D907653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6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daily_rides!$D$16:$D$22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daily_rides!$D$16:$D$22</c:f>
              <c:numCache>
                <c:formatCode>General</c:formatCode>
                <c:ptCount val="7"/>
                <c:pt idx="0">
                  <c:v>336238</c:v>
                </c:pt>
                <c:pt idx="1">
                  <c:v>363729</c:v>
                </c:pt>
                <c:pt idx="2">
                  <c:v>398914</c:v>
                </c:pt>
                <c:pt idx="3">
                  <c:v>405401</c:v>
                </c:pt>
                <c:pt idx="4">
                  <c:v>389347</c:v>
                </c:pt>
                <c:pt idx="5">
                  <c:v>394798</c:v>
                </c:pt>
                <c:pt idx="6">
                  <c:v>388549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daily_rides!$D$16:$D$22</c15:f>
                <c15:dlblRangeCache>
                  <c:ptCount val="7"/>
                  <c:pt idx="0">
                    <c:v>44.47</c:v>
                  </c:pt>
                  <c:pt idx="1">
                    <c:v>59.27</c:v>
                  </c:pt>
                  <c:pt idx="2">
                    <c:v>62.28</c:v>
                  </c:pt>
                  <c:pt idx="3">
                    <c:v>62.70</c:v>
                  </c:pt>
                  <c:pt idx="4">
                    <c:v>61.16</c:v>
                  </c:pt>
                  <c:pt idx="5">
                    <c:v>55.12</c:v>
                  </c:pt>
                  <c:pt idx="6">
                    <c:v>43.82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7A0-40AD-91DB-D9B1DB15A04B}"/>
            </c:ext>
          </c:extLst>
        </c:ser>
        <c:ser>
          <c:idx val="1"/>
          <c:order val="1"/>
          <c:tx>
            <c:strRef>
              <c:f>daily_rides!$D$16:$D$22</c:f>
              <c:strCache>
                <c:ptCount val="1"/>
                <c:pt idx="0">
                  <c:v>casual_rides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623305C-8362-42E8-B026-E30BF696C7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76C-4677-8D54-28A99D90765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FA35CE5-5B8A-4676-BB30-6A8765F25B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76C-4677-8D54-28A99D90765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5D90BBB-BBED-40A7-B76A-97E30585F6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76C-4677-8D54-28A99D90765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21D3C75-7E45-4CF2-96F3-B62F54C953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76C-4677-8D54-28A99D90765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891C9B9-E13E-4416-BA2F-2D2F521E16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76C-4677-8D54-28A99D90765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989395D-B7DA-4758-A998-DF2FBB3492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76C-4677-8D54-28A99D90765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9EAD823-4135-4A0E-A704-BA7572BE32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76C-4677-8D54-28A99D9076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6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daily_rides!$D$16:$D$22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daily_rides!$D$16:$D$22</c:f>
              <c:numCache>
                <c:formatCode>General</c:formatCode>
                <c:ptCount val="7"/>
                <c:pt idx="0">
                  <c:v>419792</c:v>
                </c:pt>
                <c:pt idx="1">
                  <c:v>249988</c:v>
                </c:pt>
                <c:pt idx="2">
                  <c:v>241637</c:v>
                </c:pt>
                <c:pt idx="3">
                  <c:v>241185</c:v>
                </c:pt>
                <c:pt idx="4">
                  <c:v>247229</c:v>
                </c:pt>
                <c:pt idx="5">
                  <c:v>321406</c:v>
                </c:pt>
                <c:pt idx="6">
                  <c:v>498060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daily_rides!$E$16:$E$22</c15:f>
                <c15:dlblRangeCache>
                  <c:ptCount val="7"/>
                  <c:pt idx="0">
                    <c:v>55.53</c:v>
                  </c:pt>
                  <c:pt idx="1">
                    <c:v>40.73</c:v>
                  </c:pt>
                  <c:pt idx="2">
                    <c:v>37.72</c:v>
                  </c:pt>
                  <c:pt idx="3">
                    <c:v>37.30</c:v>
                  </c:pt>
                  <c:pt idx="4">
                    <c:v>38.84</c:v>
                  </c:pt>
                  <c:pt idx="5">
                    <c:v>44.88</c:v>
                  </c:pt>
                  <c:pt idx="6">
                    <c:v>56.18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F7A0-40AD-91DB-D9B1DB15A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729880319"/>
        <c:axId val="1729878239"/>
        <c:axId val="0"/>
      </c:bar3DChart>
      <c:catAx>
        <c:axId val="1729880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4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878239"/>
        <c:crosses val="autoZero"/>
        <c:auto val="1"/>
        <c:lblAlgn val="ctr"/>
        <c:lblOffset val="100"/>
        <c:noMultiLvlLbl val="0"/>
      </c:catAx>
      <c:valAx>
        <c:axId val="1729878239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8803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1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6">
            <a:lumMod val="50000"/>
          </a:schemeClr>
        </a:gs>
        <a:gs pos="19000">
          <a:schemeClr val="accent6">
            <a:lumMod val="75000"/>
          </a:schemeClr>
        </a:gs>
        <a:gs pos="92000">
          <a:schemeClr val="accent6">
            <a:lumMod val="60000"/>
            <a:lumOff val="40000"/>
          </a:schemeClr>
        </a:gs>
        <a:gs pos="100000">
          <a:schemeClr val="accent6">
            <a:lumMod val="60000"/>
            <a:lumOff val="4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[cyclist_data_summary.xlsx]monthly_rides!PivotTable1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>
                      <a:lumMod val="40000"/>
                      <a:lumOff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40000"/>
                      <a:lumOff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90F2BF5-87E8-4F18-BE3E-B4D3CFB29FDF}" type="CELLRANGE">
                  <a:rPr lang="en-US"/>
                  <a:pPr>
                    <a:defRPr b="1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>
                      <a:lumMod val="40000"/>
                      <a:lumOff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7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718F2BA-77BE-4B6D-883B-584522E5DABD}" type="CELLRANGE">
                  <a:rPr lang="en-US"/>
                  <a:pPr>
                    <a:defRPr b="1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>
                      <a:lumMod val="40000"/>
                      <a:lumOff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1D46041-6E32-4BFD-98A6-71A871638653}" type="CELLRANGE">
                  <a:rPr lang="en-US"/>
                  <a:pPr>
                    <a:defRPr b="1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>
                      <a:lumMod val="40000"/>
                      <a:lumOff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73523D3-6A29-4C11-8583-2EBCC7433B17}" type="CELLRANGE">
                  <a:rPr lang="en-US"/>
                  <a:pPr>
                    <a:defRPr b="1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>
                      <a:lumMod val="40000"/>
                      <a:lumOff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0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7516F71-954E-4D16-ABAC-14817BB19A13}" type="CELLRANGE">
                  <a:rPr lang="en-US"/>
                  <a:pPr>
                    <a:defRPr b="1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>
                      <a:lumMod val="40000"/>
                      <a:lumOff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1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A29A331-D1F5-4D3A-9EC9-1A69E0897DBF}" type="CELLRANGE">
                  <a:rPr lang="en-US"/>
                  <a:pPr>
                    <a:defRPr b="1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>
                      <a:lumMod val="40000"/>
                      <a:lumOff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2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D9D227E-2447-4732-BDEE-F1BACADFB2E0}" type="CELLRANGE">
                  <a:rPr lang="en-US"/>
                  <a:pPr>
                    <a:defRPr b="1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>
                      <a:lumMod val="40000"/>
                      <a:lumOff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3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06C6A09-B048-4DA6-943C-7A75249C7CF1}" type="CELLRANGE">
                  <a:rPr lang="en-US"/>
                  <a:pPr>
                    <a:defRPr b="1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>
                      <a:lumMod val="40000"/>
                      <a:lumOff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4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52C9E57-62D7-4546-890A-7956B9AFE9E2}" type="CELLRANGE">
                  <a:rPr lang="en-US"/>
                  <a:pPr>
                    <a:defRPr b="1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>
                      <a:lumMod val="40000"/>
                      <a:lumOff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5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A0161D5-D08A-4670-83F8-6199DAA6F446}" type="CELLRANGE">
                  <a:rPr lang="en-US"/>
                  <a:pPr>
                    <a:defRPr b="1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>
                      <a:lumMod val="40000"/>
                      <a:lumOff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6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F92ED2A-9F69-48F4-93F7-64A6168AB1D6}" type="CELLRANGE">
                  <a:rPr lang="en-US"/>
                  <a:pPr>
                    <a:defRPr b="1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>
                      <a:lumMod val="40000"/>
                      <a:lumOff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7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73EFB05-3B1D-41FF-9917-600AA7CC307A}" type="CELLRANGE">
                  <a:rPr lang="en-US"/>
                  <a:pPr>
                    <a:defRPr b="1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>
                      <a:lumMod val="40000"/>
                      <a:lumOff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2C68651-2FDB-46CA-BAD8-2195910E1F4F}" type="CELLRANGE">
                  <a:rPr lang="en-US"/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40000"/>
                      <a:lumOff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8236A21-F60D-4FF9-8D1E-F91AC31D7C88}" type="CELLRANGE">
                  <a:rPr lang="en-US"/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40000"/>
                      <a:lumOff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5BA8B72-8029-42AF-B772-B0D690A63222}" type="CELLRANGE">
                  <a:rPr lang="en-US"/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40000"/>
                      <a:lumOff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79C2419-3FE0-497F-A840-BB096599FE65}" type="CELLRANGE">
                  <a:rPr lang="en-US"/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40000"/>
                      <a:lumOff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27F03C6-0141-49A7-A6F5-ACAB6042052B}" type="CELLRANGE">
                  <a:rPr lang="en-US"/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40000"/>
                      <a:lumOff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F85A5F4-3899-4319-AA5E-1040287C7D28}" type="CELLRANGE">
                  <a:rPr lang="en-US"/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40000"/>
                      <a:lumOff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B2C6DE6-FF77-427C-9F86-688971DE1399}" type="CELLRANGE">
                  <a:rPr lang="en-US"/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40000"/>
                      <a:lumOff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4F45700-B384-4A0A-8AA9-B0B634BBBEC8}" type="CELLRANGE">
                  <a:rPr lang="en-US"/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40000"/>
                      <a:lumOff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AF915D4-BFC6-4283-9B3E-ECC8F16E2E9E}" type="CELLRANGE">
                  <a:rPr lang="en-US"/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40000"/>
                      <a:lumOff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5828588-F18A-46EE-AB71-80C34B2FCBCD}" type="CELLRANGE">
                  <a:rPr lang="en-US"/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40000"/>
                      <a:lumOff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F817FED-F0E2-4659-AAF7-8D0C8875A327}" type="CELLRANGE">
                  <a:rPr lang="en-US"/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40000"/>
                      <a:lumOff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11CCD2B-BD36-4429-8F7F-08F4439D188B}" type="CELLRANGE">
                  <a:rPr lang="en-US"/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40000"/>
                      <a:lumOff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6.3961470426288719E-2"/>
          <c:y val="4.1597474986722026E-2"/>
          <c:w val="0.85270114582034018"/>
          <c:h val="0.8510746870926848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monthly_rides!$E$4:$E$16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90F2BF5-87E8-4F18-BE3E-B4D3CFB29F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F67-4122-A102-05DD5C8F72D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718F2BA-77BE-4B6D-883B-584522E5DA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F67-4122-A102-05DD5C8F72D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1D46041-6E32-4BFD-98A6-71A8716386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F67-4122-A102-05DD5C8F72D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73523D3-6A29-4C11-8583-2EBCC7433B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F67-4122-A102-05DD5C8F72D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7516F71-954E-4D16-ABAC-14817BB19A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F67-4122-A102-05DD5C8F72D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A29A331-D1F5-4D3A-9EC9-1A69E0897D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F67-4122-A102-05DD5C8F72D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D9D227E-2447-4732-BDEE-F1BACADFB2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F67-4122-A102-05DD5C8F72D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06C6A09-B048-4DA6-943C-7A75249C7C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F67-4122-A102-05DD5C8F72D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52C9E57-62D7-4546-890A-7956B9AFE9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F67-4122-A102-05DD5C8F72D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A0161D5-D08A-4670-83F8-6199DAA6F4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F67-4122-A102-05DD5C8F72D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F92ED2A-9F69-48F4-93F7-64A6168AB1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F67-4122-A102-05DD5C8F72D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73EFB05-3B1D-41FF-9917-600AA7CC30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F67-4122-A102-05DD5C8F72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monthly_rides!$E$4:$E$16</c:f>
              <c:multiLvlStrCache>
                <c:ptCount val="12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monthly_rides!$E$4:$E$16</c:f>
              <c:numCache>
                <c:formatCode>General</c:formatCode>
                <c:ptCount val="12"/>
                <c:pt idx="0">
                  <c:v>296990</c:v>
                </c:pt>
                <c:pt idx="1">
                  <c:v>239089</c:v>
                </c:pt>
                <c:pt idx="2">
                  <c:v>170921</c:v>
                </c:pt>
                <c:pt idx="3">
                  <c:v>101137</c:v>
                </c:pt>
                <c:pt idx="4">
                  <c:v>78711</c:v>
                </c:pt>
                <c:pt idx="5">
                  <c:v>39488</c:v>
                </c:pt>
                <c:pt idx="6">
                  <c:v>144456</c:v>
                </c:pt>
                <c:pt idx="7">
                  <c:v>200602</c:v>
                </c:pt>
                <c:pt idx="8">
                  <c:v>274691</c:v>
                </c:pt>
                <c:pt idx="9">
                  <c:v>358893</c:v>
                </c:pt>
                <c:pt idx="10">
                  <c:v>380317</c:v>
                </c:pt>
                <c:pt idx="11">
                  <c:v>391681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monthly_rides!$E$4:$E$16</c15:f>
                <c15:dlblRangeCache>
                  <c:ptCount val="13"/>
                  <c:pt idx="0">
                    <c:v>56.60</c:v>
                  </c:pt>
                  <c:pt idx="1">
                    <c:v>62.65</c:v>
                  </c:pt>
                  <c:pt idx="2">
                    <c:v>66.04</c:v>
                  </c:pt>
                  <c:pt idx="3">
                    <c:v>77.13</c:v>
                  </c:pt>
                  <c:pt idx="4">
                    <c:v>81.29</c:v>
                  </c:pt>
                  <c:pt idx="5">
                    <c:v>79.58</c:v>
                  </c:pt>
                  <c:pt idx="6">
                    <c:v>63.22</c:v>
                  </c:pt>
                  <c:pt idx="7">
                    <c:v>59.49</c:v>
                  </c:pt>
                  <c:pt idx="8">
                    <c:v>51.67</c:v>
                  </c:pt>
                  <c:pt idx="9">
                    <c:v>49.20</c:v>
                  </c:pt>
                  <c:pt idx="10">
                    <c:v>46.25</c:v>
                  </c:pt>
                  <c:pt idx="11">
                    <c:v>48.70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F67-4122-A102-05DD5C8F72DA}"/>
            </c:ext>
          </c:extLst>
        </c:ser>
        <c:ser>
          <c:idx val="1"/>
          <c:order val="1"/>
          <c:tx>
            <c:strRef>
              <c:f>monthly_rides!$E$4:$E$16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2C68651-2FDB-46CA-BAD8-2195910E1F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F67-4122-A102-05DD5C8F72D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8236A21-F60D-4FF9-8D1E-F91AC31D7C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F67-4122-A102-05DD5C8F72D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5BA8B72-8029-42AF-B772-B0D690A632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F67-4122-A102-05DD5C8F72D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79C2419-3FE0-497F-A840-BB096599FE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F67-4122-A102-05DD5C8F72D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27F03C6-0141-49A7-A6F5-ACAB604205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F67-4122-A102-05DD5C8F72D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F85A5F4-3899-4319-AA5E-1040287C7D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F67-4122-A102-05DD5C8F72D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B2C6DE6-FF77-427C-9F86-688971DE13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F67-4122-A102-05DD5C8F72D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4F45700-B384-4A0A-8AA9-B0B634BBBE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F67-4122-A102-05DD5C8F72D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AF915D4-BFC6-4283-9B3E-ECC8F16E2E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F67-4122-A102-05DD5C8F72D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5828588-F18A-46EE-AB71-80C34B2FCB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F67-4122-A102-05DD5C8F72D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F817FED-F0E2-4659-AAF7-8D0C8875A3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F67-4122-A102-05DD5C8F72D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11CCD2B-BD36-4429-8F7F-08F4439D18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F67-4122-A102-05DD5C8F72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monthly_rides!$E$4:$E$16</c:f>
              <c:multiLvlStrCache>
                <c:ptCount val="12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monthly_rides!$E$4:$E$16</c:f>
              <c:numCache>
                <c:formatCode>General</c:formatCode>
                <c:ptCount val="12"/>
                <c:pt idx="0">
                  <c:v>227770</c:v>
                </c:pt>
                <c:pt idx="1">
                  <c:v>142560</c:v>
                </c:pt>
                <c:pt idx="2">
                  <c:v>87902</c:v>
                </c:pt>
                <c:pt idx="3">
                  <c:v>29994</c:v>
                </c:pt>
                <c:pt idx="4">
                  <c:v>18117</c:v>
                </c:pt>
                <c:pt idx="5">
                  <c:v>10130</c:v>
                </c:pt>
                <c:pt idx="6">
                  <c:v>84028</c:v>
                </c:pt>
                <c:pt idx="7">
                  <c:v>136590</c:v>
                </c:pt>
                <c:pt idx="8">
                  <c:v>256888</c:v>
                </c:pt>
                <c:pt idx="9">
                  <c:v>370636</c:v>
                </c:pt>
                <c:pt idx="10">
                  <c:v>442011</c:v>
                </c:pt>
                <c:pt idx="11">
                  <c:v>412671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monthly_rides!$F$4:$F$16</c15:f>
                <c15:dlblRangeCache>
                  <c:ptCount val="13"/>
                  <c:pt idx="0">
                    <c:v>43.40</c:v>
                  </c:pt>
                  <c:pt idx="1">
                    <c:v>37.35</c:v>
                  </c:pt>
                  <c:pt idx="2">
                    <c:v>33.96</c:v>
                  </c:pt>
                  <c:pt idx="3">
                    <c:v>22.87</c:v>
                  </c:pt>
                  <c:pt idx="4">
                    <c:v>18.71</c:v>
                  </c:pt>
                  <c:pt idx="5">
                    <c:v>20.42</c:v>
                  </c:pt>
                  <c:pt idx="6">
                    <c:v>36.78</c:v>
                  </c:pt>
                  <c:pt idx="7">
                    <c:v>40.51</c:v>
                  </c:pt>
                  <c:pt idx="8">
                    <c:v>48.33</c:v>
                  </c:pt>
                  <c:pt idx="9">
                    <c:v>50.80</c:v>
                  </c:pt>
                  <c:pt idx="10">
                    <c:v>53.75</c:v>
                  </c:pt>
                  <c:pt idx="11">
                    <c:v>51.30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F67-4122-A102-05DD5C8F7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100"/>
        <c:axId val="1324635840"/>
        <c:axId val="1324631680"/>
      </c:barChart>
      <c:catAx>
        <c:axId val="132463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31680"/>
        <c:crosses val="autoZero"/>
        <c:auto val="1"/>
        <c:lblAlgn val="ctr"/>
        <c:lblOffset val="100"/>
        <c:noMultiLvlLbl val="0"/>
      </c:catAx>
      <c:valAx>
        <c:axId val="132463168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accent3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3584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463767909806237"/>
          <c:y val="0.17893045693347251"/>
          <c:w val="8.1830983104298274E-2"/>
          <c:h val="0.15159491653229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6">
            <a:lumMod val="50000"/>
          </a:schemeClr>
        </a:gs>
        <a:gs pos="74000">
          <a:schemeClr val="accent6">
            <a:lumMod val="60000"/>
            <a:lumOff val="40000"/>
          </a:schemeClr>
        </a:gs>
        <a:gs pos="83000">
          <a:schemeClr val="accent6">
            <a:lumMod val="60000"/>
            <a:lumOff val="40000"/>
          </a:schemeClr>
        </a:gs>
        <a:gs pos="100000">
          <a:schemeClr val="accent6">
            <a:lumMod val="40000"/>
            <a:lumOff val="6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[cyclist_data_summary.xlsx]daily_ride_len!PivotTable2</c:name>
    <c:fmtId val="13"/>
  </c:pivotSource>
  <c:chart>
    <c:autoTitleDeleted val="0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sz="12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7126689-297C-4A40-903B-DDF834B8717A}" type="CELLRANGE">
                  <a:rPr lang="en-US"/>
                  <a:pPr>
                    <a:defRPr sz="1200" b="1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362CB1D-6A78-4DD0-A05B-87732B99E0BE}" type="CELLRANGE">
                  <a:rPr lang="en-US"/>
                  <a:pPr>
                    <a:defRPr sz="1200" b="1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5789AC0-2FE9-4036-B4F0-ABAE9D21201E}" type="CELLRANGE">
                  <a:rPr lang="en-US"/>
                  <a:pPr>
                    <a:defRPr sz="1200" b="1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06014FE-6162-4E81-B370-10FA56A6B61B}" type="CELLRANGE">
                  <a:rPr lang="en-US"/>
                  <a:pPr>
                    <a:defRPr sz="1200" b="1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E7F6F23-E5F2-4229-ACC2-07B09ED45C47}" type="CELLRANGE">
                  <a:rPr lang="en-US"/>
                  <a:pPr>
                    <a:defRPr sz="1200" b="1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7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3053D7A-7BD1-4923-B23C-A15B1C16C0CF}" type="CELLRANGE">
                  <a:rPr lang="en-US"/>
                  <a:pPr>
                    <a:defRPr sz="1200" b="1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45BD966-D9F7-43A2-9D50-DF3483694F87}" type="CELLRANGE">
                  <a:rPr lang="en-US"/>
                  <a:pPr>
                    <a:defRPr sz="1200" b="1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1200" b="1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fld id="{08749AE9-B260-478B-8C7D-49BAEB538AC8}" type="CELLRANGE">
                  <a:rPr lang="en-US"/>
                  <a:pPr algn="ctr">
                    <a:defRPr sz="1200" b="1">
                      <a:solidFill>
                        <a:schemeClr val="bg2"/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sz="12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1200" b="1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fld id="{E531100C-EBF4-42CA-93A7-B807E3C8917B}" type="CELLRANGE">
                  <a:rPr lang="en-US"/>
                  <a:pPr algn="ctr">
                    <a:defRPr sz="1200" b="1">
                      <a:solidFill>
                        <a:schemeClr val="bg2"/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sz="12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1200" b="1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fld id="{1416E031-F09C-4505-899E-E8B73898C0EA}" type="CELLRANGE">
                  <a:rPr lang="en-US"/>
                  <a:pPr algn="ctr">
                    <a:defRPr sz="1200" b="1">
                      <a:solidFill>
                        <a:schemeClr val="bg2"/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sz="12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1200" b="1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fld id="{039AF09B-C86F-4138-A97F-8B3C3A2BB144}" type="CELLRANGE">
                  <a:rPr lang="en-US"/>
                  <a:pPr algn="ctr">
                    <a:defRPr sz="1200" b="1">
                      <a:solidFill>
                        <a:schemeClr val="bg2"/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sz="12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1200" b="1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fld id="{E63AB6C0-E631-4E5A-B326-B7FF10FA55DC}" type="CELLRANGE">
                  <a:rPr lang="en-US"/>
                  <a:pPr algn="ctr">
                    <a:defRPr sz="1200" b="1">
                      <a:solidFill>
                        <a:schemeClr val="bg2"/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sz="12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1200" b="1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fld id="{33E6573C-BBA2-4010-A58C-50ABAAC31BAC}" type="CELLRANGE">
                  <a:rPr lang="en-US"/>
                  <a:pPr algn="ctr">
                    <a:defRPr sz="1200" b="1">
                      <a:solidFill>
                        <a:schemeClr val="bg2"/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sz="12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1200" b="1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fld id="{E4362608-9F96-4224-8BB0-A93051FD445E}" type="CELLRANGE">
                  <a:rPr lang="en-US"/>
                  <a:pPr algn="ctr">
                    <a:defRPr sz="1200" b="1">
                      <a:solidFill>
                        <a:schemeClr val="bg2"/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sz="12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22990156631456"/>
          <c:y val="8.3075647932672386E-2"/>
          <c:w val="0.82994652188528184"/>
          <c:h val="0.842763450115294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daily_ride_len!$F$4:$F$10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7126689-297C-4A40-903B-DDF834B871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13D-4B73-BE12-3A264992D9B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362CB1D-6A78-4DD0-A05B-87732B99E0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13D-4B73-BE12-3A264992D9B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5789AC0-2FE9-4036-B4F0-ABAE9D2120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13D-4B73-BE12-3A264992D9B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06014FE-6162-4E81-B370-10FA56A6B6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13D-4B73-BE12-3A264992D9B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E7F6F23-E5F2-4229-ACC2-07B09ED45C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13D-4B73-BE12-3A264992D9B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3053D7A-7BD1-4923-B23C-A15B1C16C0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13D-4B73-BE12-3A264992D9B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45BD966-D9F7-43A2-9D50-DF3483694F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13D-4B73-BE12-3A264992D9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daily_ride_len!$F$4:$F$10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daily_ride_len!$F$4:$F$10</c:f>
              <c:numCache>
                <c:formatCode>General</c:formatCode>
                <c:ptCount val="7"/>
                <c:pt idx="0">
                  <c:v>106230.29679490013</c:v>
                </c:pt>
                <c:pt idx="1">
                  <c:v>97026.567307729652</c:v>
                </c:pt>
                <c:pt idx="2">
                  <c:v>102153.48207542537</c:v>
                </c:pt>
                <c:pt idx="3">
                  <c:v>106419.17756409591</c:v>
                </c:pt>
                <c:pt idx="4">
                  <c:v>101110.40673076382</c:v>
                </c:pt>
                <c:pt idx="5">
                  <c:v>108008.92435892252</c:v>
                </c:pt>
                <c:pt idx="6">
                  <c:v>119513.39487184562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daily_ride_len!$F$4:$F$10</c15:f>
                <c15:dlblRangeCache>
                  <c:ptCount val="7"/>
                  <c:pt idx="0">
                    <c:v>24.96</c:v>
                  </c:pt>
                  <c:pt idx="1">
                    <c:v>37.35</c:v>
                  </c:pt>
                  <c:pt idx="2">
                    <c:v>42.44</c:v>
                  </c:pt>
                  <c:pt idx="3">
                    <c:v>42.89</c:v>
                  </c:pt>
                  <c:pt idx="4">
                    <c:v>41.73</c:v>
                  </c:pt>
                  <c:pt idx="5">
                    <c:v>34.78</c:v>
                  </c:pt>
                  <c:pt idx="6">
                    <c:v>25.21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13D-4B73-BE12-3A264992D9B7}"/>
            </c:ext>
          </c:extLst>
        </c:ser>
        <c:ser>
          <c:idx val="1"/>
          <c:order val="1"/>
          <c:tx>
            <c:strRef>
              <c:f>daily_ride_len!$F$4:$F$10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8749AE9-B260-478B-8C7D-49BAEB538A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13D-4B73-BE12-3A264992D9B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531100C-EBF4-42CA-93A7-B807E3C891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13D-4B73-BE12-3A264992D9B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416E031-F09C-4505-899E-E8B73898C0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13D-4B73-BE12-3A264992D9B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39AF09B-C86F-4138-A97F-8B3C3A2BB1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13D-4B73-BE12-3A264992D9B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63AB6C0-E631-4E5A-B326-B7FF10FA55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13D-4B73-BE12-3A264992D9B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3E6573C-BBA2-4010-A58C-50ABAAC31B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13D-4B73-BE12-3A264992D9B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4362608-9F96-4224-8BB0-A93051FD44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13D-4B73-BE12-3A264992D9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1200" b="1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daily_ride_len!$F$4:$F$10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daily_ride_len!$F$4:$F$10</c:f>
              <c:numCache>
                <c:formatCode>General</c:formatCode>
                <c:ptCount val="7"/>
                <c:pt idx="0">
                  <c:v>319363.45160256739</c:v>
                </c:pt>
                <c:pt idx="1">
                  <c:v>162779.07435894792</c:v>
                </c:pt>
                <c:pt idx="2">
                  <c:v>138548.85125782908</c:v>
                </c:pt>
                <c:pt idx="3">
                  <c:v>141682.0532051388</c:v>
                </c:pt>
                <c:pt idx="4">
                  <c:v>141178.4567307985</c:v>
                </c:pt>
                <c:pt idx="5">
                  <c:v>202554.15608970262</c:v>
                </c:pt>
                <c:pt idx="6">
                  <c:v>354512.39198721998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daily_ride_len!$G$4:$G$10</c15:f>
                <c15:dlblRangeCache>
                  <c:ptCount val="7"/>
                  <c:pt idx="0">
                    <c:v>75.04</c:v>
                  </c:pt>
                  <c:pt idx="1">
                    <c:v>62.65</c:v>
                  </c:pt>
                  <c:pt idx="2">
                    <c:v>57.56</c:v>
                  </c:pt>
                  <c:pt idx="3">
                    <c:v>57.11</c:v>
                  </c:pt>
                  <c:pt idx="4">
                    <c:v>58.27</c:v>
                  </c:pt>
                  <c:pt idx="5">
                    <c:v>65.22</c:v>
                  </c:pt>
                  <c:pt idx="6">
                    <c:v>74.79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313D-4B73-BE12-3A264992D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269540768"/>
        <c:axId val="1269544928"/>
      </c:barChart>
      <c:catAx>
        <c:axId val="1269540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544928"/>
        <c:crosses val="autoZero"/>
        <c:auto val="1"/>
        <c:lblAlgn val="ctr"/>
        <c:lblOffset val="100"/>
        <c:noMultiLvlLbl val="0"/>
      </c:catAx>
      <c:valAx>
        <c:axId val="1269544928"/>
        <c:scaling>
          <c:orientation val="minMax"/>
          <c:min val="5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54076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67986798545395277"/>
          <c:y val="0.20512778008012161"/>
          <c:w val="0.1019502265591814"/>
          <c:h val="0.146079807174738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6">
            <a:lumMod val="50000"/>
          </a:schemeClr>
        </a:gs>
        <a:gs pos="19000">
          <a:schemeClr val="accent6">
            <a:lumMod val="75000"/>
          </a:schemeClr>
        </a:gs>
        <a:gs pos="92000">
          <a:schemeClr val="accent6">
            <a:lumMod val="60000"/>
            <a:lumOff val="40000"/>
          </a:schemeClr>
        </a:gs>
        <a:gs pos="100000">
          <a:schemeClr val="accent6">
            <a:lumMod val="60000"/>
            <a:lumOff val="4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[cyclist_data_summary.xlsx]bikes_rides!PivotTable3</c:name>
    <c:fmtId val="4"/>
  </c:pivotSource>
  <c:chart>
    <c:autoTitleDeleted val="0"/>
    <c:pivotFmts>
      <c:pivotFmt>
        <c:idx val="0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fld id="{F3E706B3-8930-47A5-8FCF-6D1A4926D136}" type="CELLRANGE">
                  <a:rPr lang="en-US"/>
                  <a:pPr>
                    <a:defRPr b="1">
                      <a:solidFill>
                        <a:schemeClr val="bg2"/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7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fld id="{9681465A-6369-435C-8A89-4AF2BA05B42A}" type="CELLRANGE">
                  <a:rPr lang="en-US"/>
                  <a:pPr>
                    <a:defRPr b="1">
                      <a:solidFill>
                        <a:schemeClr val="bg2"/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fld id="{23593A93-7135-4842-94C7-CCC3BFFAB7BF}" type="CELLRANGE">
                  <a:rPr lang="en-US"/>
                  <a:pPr>
                    <a:defRPr b="1">
                      <a:solidFill>
                        <a:schemeClr val="bg2"/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fld id="{47CBA1CE-713F-42D9-B20E-7C575B047F60}" type="CELLRANGE">
                  <a:rPr lang="en-US"/>
                  <a:pPr>
                    <a:defRPr b="1">
                      <a:solidFill>
                        <a:schemeClr val="bg2"/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0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fld id="{976363E5-354E-4CDE-BCA4-EE7E066DA77E}" type="CELLRANGE">
                  <a:rPr lang="en-US"/>
                  <a:pPr>
                    <a:defRPr b="1">
                      <a:solidFill>
                        <a:schemeClr val="bg2"/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1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fld id="{19E149B8-50FA-43AF-AC2E-755B62674041}" type="CELLRANGE">
                  <a:rPr lang="en-US"/>
                  <a:pPr>
                    <a:defRPr b="1">
                      <a:solidFill>
                        <a:schemeClr val="bg2"/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2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fld id="{46A4CE1E-5991-48CC-830B-55F9083690E2}" type="CELLRANGE">
                  <a:rPr lang="en-US"/>
                  <a:pPr>
                    <a:defRPr b="1">
                      <a:solidFill>
                        <a:schemeClr val="bg2"/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3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fld id="{EF0E1A9E-3557-44DD-877D-C65653A18847}" type="CELLRANGE">
                  <a:rPr lang="en-US"/>
                  <a:pPr>
                    <a:defRPr b="1">
                      <a:solidFill>
                        <a:schemeClr val="bg2"/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4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fld id="{5EB06242-27FD-41C2-960A-5FB1F3E0BD5A}" type="CELLRANGE">
                  <a:rPr lang="en-US"/>
                  <a:pPr>
                    <a:defRPr b="1">
                      <a:solidFill>
                        <a:schemeClr val="bg2"/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CDF0C88-61D0-4C42-A391-E95C8F28746F}" type="CELLRANGE">
                  <a:rPr lang="en-US"/>
                  <a:pPr>
                    <a:defRPr b="1">
                      <a:solidFill>
                        <a:schemeClr val="accent6">
                          <a:lumMod val="5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49B7B12-BDF6-4C14-B1A8-8A64F1EC616F}" type="CELLRANGE">
                  <a:rPr lang="en-US"/>
                  <a:pPr>
                    <a:defRPr b="1">
                      <a:solidFill>
                        <a:schemeClr val="accent6">
                          <a:lumMod val="5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7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CDC5D60-0655-4A6A-AA48-04D862F8630F}" type="CELLRANGE">
                  <a:rPr lang="en-US"/>
                  <a:pPr>
                    <a:defRPr b="1">
                      <a:solidFill>
                        <a:schemeClr val="accent6">
                          <a:lumMod val="5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694307C-65DA-4B77-A0EB-7374D49CDC04}" type="CELLRANGE">
                  <a:rPr lang="en-US"/>
                  <a:pPr>
                    <a:defRPr b="1">
                      <a:solidFill>
                        <a:schemeClr val="accent6">
                          <a:lumMod val="5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9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C1B0067-71D3-4E3C-A790-C510466EEF71}" type="CELLRANGE">
                  <a:rPr lang="en-US"/>
                  <a:pPr>
                    <a:defRPr b="1">
                      <a:solidFill>
                        <a:schemeClr val="accent6">
                          <a:lumMod val="5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D141580-9DAB-4946-802A-77E879223AEF}" type="CELLRANGE">
                  <a:rPr lang="en-US"/>
                  <a:pPr>
                    <a:defRPr b="1">
                      <a:solidFill>
                        <a:schemeClr val="accent6">
                          <a:lumMod val="5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465BBC9-A0B5-4F8F-BDAD-D91751148201}" type="CELLRANGE">
                  <a:rPr lang="en-US"/>
                  <a:pPr>
                    <a:defRPr b="1">
                      <a:solidFill>
                        <a:schemeClr val="accent6">
                          <a:lumMod val="5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1FDFF27-63EC-4847-9850-41B56D0D2FDA}" type="CELLRANGE">
                  <a:rPr lang="en-US"/>
                  <a:pPr>
                    <a:defRPr b="1">
                      <a:solidFill>
                        <a:schemeClr val="accent6">
                          <a:lumMod val="5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CD833E1-4334-4800-A030-DD10A53B211F}" type="CELLRANGE">
                  <a:rPr lang="en-US"/>
                  <a:pPr>
                    <a:defRPr b="1">
                      <a:solidFill>
                        <a:schemeClr val="accent6">
                          <a:lumMod val="5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9B77521-0057-4014-B861-7AB59FECBC86}" type="CELLRANGE">
                  <a:rPr lang="en-US"/>
                  <a:pPr>
                    <a:defRPr b="1">
                      <a:solidFill>
                        <a:schemeClr val="accent6">
                          <a:lumMod val="5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717DA8A-C118-4BE6-BC64-6797B0402B4D}" type="CELLRANGE">
                  <a:rPr lang="en-US"/>
                  <a:pPr>
                    <a:defRPr b="1">
                      <a:solidFill>
                        <a:schemeClr val="accent6">
                          <a:lumMod val="5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2545216-BF8C-42B8-93A7-4BEDF384CBEA}" type="CELLRANGE">
                  <a:rPr lang="en-US"/>
                  <a:pPr>
                    <a:defRPr b="1">
                      <a:solidFill>
                        <a:schemeClr val="accent6">
                          <a:lumMod val="5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2BC236B-0EB8-4A92-B850-6560F7D163B0}" type="CELLRANGE">
                  <a:rPr lang="en-US"/>
                  <a:pPr>
                    <a:defRPr b="1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F59D0D3-2D1B-442B-8340-F30993064321}" type="CELLRANGE">
                  <a:rPr lang="en-US"/>
                  <a:pPr>
                    <a:defRPr b="1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BA5A381-A0F7-4A36-9623-2B46CB11B1DA}" type="CELLRANGE">
                  <a:rPr lang="en-US"/>
                  <a:pPr>
                    <a:defRPr b="1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F28C84A-B7A1-4970-ADD6-513F75BB4FE2}" type="CELLRANGE">
                  <a:rPr lang="en-US"/>
                  <a:pPr>
                    <a:defRPr b="1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17F0EB9-548E-4CB2-A509-27055A3F3906}" type="CELLRANGE">
                  <a:rPr lang="en-US"/>
                  <a:pPr>
                    <a:defRPr b="1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DD23A9E-42F4-4E62-AA41-43E6C2F3765A}" type="CELLRANGE">
                  <a:rPr lang="en-US"/>
                  <a:pPr>
                    <a:defRPr b="1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0225980-B11A-46F9-BF1A-7295D4960053}" type="CELLRANGE">
                  <a:rPr lang="en-US"/>
                  <a:pPr>
                    <a:defRPr b="1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51B9E7E-CD92-46EA-8119-8E7E5581A38C}" type="CELLRANGE">
                  <a:rPr lang="en-US"/>
                  <a:pPr>
                    <a:defRPr b="1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3E256EC-F6D8-407A-9B2F-8A1648E9A10C}" type="CELLRANGE">
                  <a:rPr lang="en-US"/>
                  <a:pPr>
                    <a:defRPr b="1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495AC83-59B8-4E12-963A-151CD28E4B11}" type="CELLRANGE">
                  <a:rPr lang="en-US"/>
                  <a:pPr>
                    <a:defRPr b="1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0DE009F-CFA3-455E-A6F7-81DD676C053C}" type="CELLRANGE">
                  <a:rPr lang="en-US"/>
                  <a:pPr>
                    <a:defRPr b="1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8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3C43241-EDC7-47BC-AE3F-8EBFB3CB5757}" type="CELLRANGE">
                  <a:rPr lang="en-US"/>
                  <a:pPr>
                    <a:defRPr b="1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5344075573968852"/>
          <c:y val="1.9795231553118242E-2"/>
          <c:w val="0.71836436042730589"/>
          <c:h val="0.89756708990661582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(bikes_rides!$F$5:$F$8,bikes_rides!$F$10:$F$17)</c:f>
              <c:strCache>
                <c:ptCount val="1"/>
                <c:pt idx="0">
                  <c:v>classic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0512-496D-B34B-319D4E999408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0512-496D-B34B-319D4E99940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0512-496D-B34B-319D4E999408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512-496D-B34B-319D4E99940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512-496D-B34B-319D4E99940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512-496D-B34B-319D4E9994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3E706B3-8930-47A5-8FCF-6D1A4926D1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512-496D-B34B-319D4E9994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681465A-6369-435C-8A89-4AF2BA05B4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512-496D-B34B-319D4E9994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3593A93-7135-4842-94C7-CCC3BFFAB7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512-496D-B34B-319D4E9994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7CBA1CE-713F-42D9-B20E-7C575B047F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512-496D-B34B-319D4E9994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76363E5-354E-4CDE-BCA4-EE7E066DA7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512-496D-B34B-319D4E9994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9E149B8-50FA-43AF-AC2E-755B626740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512-496D-B34B-319D4E9994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6A4CE1E-5991-48CC-830B-55F9083690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512-496D-B34B-319D4E9994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F0E1A9E-3557-44DD-877D-C65653A188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512-496D-B34B-319D4E9994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EB06242-27FD-41C2-960A-5FB1F3E0BD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512-496D-B34B-319D4E9994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(bikes_rides!$F$5:$F$8,bikes_rides!$F$10:$F$17)</c:f>
              <c:multiLvlStrCache>
                <c:ptCount val="12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(bikes_rides!$F$5:$F$8,bikes_rides!$F$10:$F$17)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70614</c:v>
                </c:pt>
                <c:pt idx="4">
                  <c:v>61697</c:v>
                </c:pt>
                <c:pt idx="5">
                  <c:v>35009</c:v>
                </c:pt>
                <c:pt idx="6">
                  <c:v>152538</c:v>
                </c:pt>
                <c:pt idx="7">
                  <c:v>214606</c:v>
                </c:pt>
                <c:pt idx="8">
                  <c:v>309066</c:v>
                </c:pt>
                <c:pt idx="9">
                  <c:v>434980</c:v>
                </c:pt>
                <c:pt idx="10">
                  <c:v>506867</c:v>
                </c:pt>
                <c:pt idx="11">
                  <c:v>503033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(bikes_rides!$F$5:$F$8,bikes_rides!$F$10:$F$17)</c15:f>
                <c15:dlblRangeCache>
                  <c:ptCount val="12"/>
                  <c:pt idx="0">
                    <c:v>0.00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53.85</c:v>
                  </c:pt>
                  <c:pt idx="4">
                    <c:v>63.72</c:v>
                  </c:pt>
                  <c:pt idx="5">
                    <c:v>70.56</c:v>
                  </c:pt>
                  <c:pt idx="6">
                    <c:v>66.76</c:v>
                  </c:pt>
                  <c:pt idx="7">
                    <c:v>63.65</c:v>
                  </c:pt>
                  <c:pt idx="8">
                    <c:v>58.14</c:v>
                  </c:pt>
                  <c:pt idx="9">
                    <c:v>59.62</c:v>
                  </c:pt>
                  <c:pt idx="10">
                    <c:v>61.64</c:v>
                  </c:pt>
                  <c:pt idx="11">
                    <c:v>62.54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512-496D-B34B-319D4E999408}"/>
            </c:ext>
          </c:extLst>
        </c:ser>
        <c:ser>
          <c:idx val="1"/>
          <c:order val="1"/>
          <c:tx>
            <c:strRef>
              <c:f>(bikes_rides!$F$5:$F$8,bikes_rides!$F$10:$F$17)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CDF0C88-61D0-4C42-A391-E95C8F2874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512-496D-B34B-319D4E9994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49B7B12-BDF6-4C14-B1A8-8A64F1EC61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512-496D-B34B-319D4E9994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CDC5D60-0655-4A6A-AA48-04D862F863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512-496D-B34B-319D4E9994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694307C-65DA-4B77-A0EB-7374D49CDC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512-496D-B34B-319D4E9994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C1B0067-71D3-4E3C-A790-C510466EEF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512-496D-B34B-319D4E9994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D141580-9DAB-4946-802A-77E879223A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512-496D-B34B-319D4E9994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465BBC9-A0B5-4F8F-BDAD-D917511482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512-496D-B34B-319D4E9994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1FDFF27-63EC-4847-9850-41B56D0D2F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0512-496D-B34B-319D4E9994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CD833E1-4334-4800-A030-DD10A53B21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0512-496D-B34B-319D4E9994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9B77521-0057-4014-B861-7AB59FECBC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0512-496D-B34B-319D4E9994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717DA8A-C118-4BE6-BC64-6797B0402B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0512-496D-B34B-319D4E9994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2545216-BF8C-42B8-93A7-4BEDF384CB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512-496D-B34B-319D4E9994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(bikes_rides!$F$5:$F$8,bikes_rides!$F$10:$F$17)</c:f>
              <c:multiLvlStrCache>
                <c:ptCount val="12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(bikes_rides!$F$5:$F$8,bikes_rides!$F$10:$F$17)</c:f>
              <c:numCache>
                <c:formatCode>General</c:formatCode>
                <c:ptCount val="12"/>
                <c:pt idx="0">
                  <c:v>126164</c:v>
                </c:pt>
                <c:pt idx="1">
                  <c:v>149560</c:v>
                </c:pt>
                <c:pt idx="2">
                  <c:v>108111</c:v>
                </c:pt>
                <c:pt idx="3">
                  <c:v>47779</c:v>
                </c:pt>
                <c:pt idx="4">
                  <c:v>33025</c:v>
                </c:pt>
                <c:pt idx="5">
                  <c:v>13338</c:v>
                </c:pt>
                <c:pt idx="6">
                  <c:v>60289</c:v>
                </c:pt>
                <c:pt idx="7">
                  <c:v>97873</c:v>
                </c:pt>
                <c:pt idx="8">
                  <c:v>179161</c:v>
                </c:pt>
                <c:pt idx="9">
                  <c:v>242834</c:v>
                </c:pt>
                <c:pt idx="10">
                  <c:v>257763</c:v>
                </c:pt>
                <c:pt idx="11">
                  <c:v>256254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(bikes_rides!$G$5:$G$8,bikes_rides!$G$10:$G$17)</c15:f>
                <c15:dlblRangeCache>
                  <c:ptCount val="12"/>
                  <c:pt idx="0">
                    <c:v>24.04</c:v>
                  </c:pt>
                  <c:pt idx="1">
                    <c:v>39.19</c:v>
                  </c:pt>
                  <c:pt idx="2">
                    <c:v>41.77</c:v>
                  </c:pt>
                  <c:pt idx="3">
                    <c:v>36.44</c:v>
                  </c:pt>
                  <c:pt idx="4">
                    <c:v>34.11</c:v>
                  </c:pt>
                  <c:pt idx="5">
                    <c:v>26.88</c:v>
                  </c:pt>
                  <c:pt idx="6">
                    <c:v>26.39</c:v>
                  </c:pt>
                  <c:pt idx="7">
                    <c:v>29.03</c:v>
                  </c:pt>
                  <c:pt idx="8">
                    <c:v>33.70</c:v>
                  </c:pt>
                  <c:pt idx="9">
                    <c:v>33.29</c:v>
                  </c:pt>
                  <c:pt idx="10">
                    <c:v>31.35</c:v>
                  </c:pt>
                  <c:pt idx="11">
                    <c:v>31.86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0512-496D-B34B-319D4E999408}"/>
            </c:ext>
          </c:extLst>
        </c:ser>
        <c:ser>
          <c:idx val="2"/>
          <c:order val="2"/>
          <c:tx>
            <c:strRef>
              <c:f>(bikes_rides!$F$5:$F$8,bikes_rides!$F$10:$F$17)</c:f>
              <c:strCache>
                <c:ptCount val="1"/>
                <c:pt idx="0">
                  <c:v>docked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2BC236B-0EB8-4A92-B850-6560F7D163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0512-496D-B34B-319D4E9994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F59D0D3-2D1B-442B-8340-F309930643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0512-496D-B34B-319D4E9994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BA5A381-A0F7-4A36-9623-2B46CB11B1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0512-496D-B34B-319D4E9994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F28C84A-B7A1-4970-ADD6-513F75BB4F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0512-496D-B34B-319D4E9994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17F0EB9-548E-4CB2-A509-27055A3F39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0512-496D-B34B-319D4E9994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DD23A9E-42F4-4E62-AA41-43E6C2F376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0512-496D-B34B-319D4E9994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0225980-B11A-46F9-BF1A-7295D49600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0512-496D-B34B-319D4E9994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51B9E7E-CD92-46EA-8119-8E7E5581A3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0512-496D-B34B-319D4E9994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3E256EC-F6D8-407A-9B2F-8A1648E9A1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0512-496D-B34B-319D4E9994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495AC83-59B8-4E12-963A-151CD28E4B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0512-496D-B34B-319D4E9994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0DE009F-CFA3-455E-A6F7-81DD676C05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0512-496D-B34B-319D4E9994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3C43241-EDC7-47BC-AE3F-8EBFB3CB57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0512-496D-B34B-319D4E9994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(bikes_rides!$F$5:$F$8,bikes_rides!$F$10:$F$17)</c:f>
              <c:multiLvlStrCache>
                <c:ptCount val="12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(bikes_rides!$F$5:$F$8,bikes_rides!$F$10:$F$17)</c:f>
              <c:numCache>
                <c:formatCode>General</c:formatCode>
                <c:ptCount val="12"/>
                <c:pt idx="0">
                  <c:v>398596</c:v>
                </c:pt>
                <c:pt idx="1">
                  <c:v>232089</c:v>
                </c:pt>
                <c:pt idx="2">
                  <c:v>150712</c:v>
                </c:pt>
                <c:pt idx="3">
                  <c:v>12738</c:v>
                </c:pt>
                <c:pt idx="4">
                  <c:v>2106</c:v>
                </c:pt>
                <c:pt idx="5">
                  <c:v>1271</c:v>
                </c:pt>
                <c:pt idx="6">
                  <c:v>15657</c:v>
                </c:pt>
                <c:pt idx="7">
                  <c:v>24713</c:v>
                </c:pt>
                <c:pt idx="8">
                  <c:v>43352</c:v>
                </c:pt>
                <c:pt idx="9">
                  <c:v>51715</c:v>
                </c:pt>
                <c:pt idx="10">
                  <c:v>57698</c:v>
                </c:pt>
                <c:pt idx="11">
                  <c:v>45065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(bikes_rides!$H$5:$H$8,bikes_rides!$H$10:$H$17)</c15:f>
                <c15:dlblRangeCache>
                  <c:ptCount val="12"/>
                  <c:pt idx="0">
                    <c:v>75.96</c:v>
                  </c:pt>
                  <c:pt idx="1">
                    <c:v>60.81</c:v>
                  </c:pt>
                  <c:pt idx="2">
                    <c:v>58.23</c:v>
                  </c:pt>
                  <c:pt idx="3">
                    <c:v>9.71</c:v>
                  </c:pt>
                  <c:pt idx="4">
                    <c:v>2.17</c:v>
                  </c:pt>
                  <c:pt idx="5">
                    <c:v>2.56</c:v>
                  </c:pt>
                  <c:pt idx="6">
                    <c:v>6.85</c:v>
                  </c:pt>
                  <c:pt idx="7">
                    <c:v>7.33</c:v>
                  </c:pt>
                  <c:pt idx="8">
                    <c:v>8.16</c:v>
                  </c:pt>
                  <c:pt idx="9">
                    <c:v>7.09</c:v>
                  </c:pt>
                  <c:pt idx="10">
                    <c:v>7.02</c:v>
                  </c:pt>
                  <c:pt idx="11">
                    <c:v>5.60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0512-496D-B34B-319D4E999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1467577744"/>
        <c:axId val="1467578160"/>
      </c:barChart>
      <c:catAx>
        <c:axId val="1467577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78160"/>
        <c:crosses val="autoZero"/>
        <c:auto val="1"/>
        <c:lblAlgn val="ctr"/>
        <c:lblOffset val="100"/>
        <c:noMultiLvlLbl val="0"/>
      </c:catAx>
      <c:valAx>
        <c:axId val="146757816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7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6">
            <a:lumMod val="50000"/>
          </a:schemeClr>
        </a:gs>
        <a:gs pos="19000">
          <a:schemeClr val="accent6">
            <a:lumMod val="75000"/>
          </a:schemeClr>
        </a:gs>
        <a:gs pos="92000">
          <a:schemeClr val="accent6">
            <a:lumMod val="60000"/>
            <a:lumOff val="40000"/>
          </a:schemeClr>
        </a:gs>
        <a:gs pos="100000">
          <a:schemeClr val="accent6">
            <a:lumMod val="60000"/>
            <a:lumOff val="4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[cyclist_data_summary.xlsx]time_with_rides!PivotTable4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6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>
                <a:solidFill>
                  <a:schemeClr val="accent6">
                    <a:lumMod val="40000"/>
                    <a:lumOff val="60000"/>
                  </a:schemeClr>
                </a:solidFill>
              </a:rPr>
              <a:t>Time with Rides</a:t>
            </a:r>
          </a:p>
        </c:rich>
      </c:tx>
      <c:layout>
        <c:manualLayout>
          <c:xMode val="edge"/>
          <c:yMode val="edge"/>
          <c:x val="0.39337301823356358"/>
          <c:y val="2.79638170228721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6">
                  <a:lumMod val="40000"/>
                  <a:lumOff val="6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accent6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showDataLabelsRange val="1"/>
            </c:ext>
          </c:extLst>
        </c:dLbl>
      </c:pivotFmt>
      <c:pivotFmt>
        <c:idx val="1"/>
        <c:spPr>
          <a:solidFill>
            <a:srgbClr val="669900"/>
          </a:solidFill>
          <a:ln w="22225"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showDataLabelsRange val="1"/>
            </c:ext>
          </c:extLst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showDataLabelsRange val="1"/>
            </c:ext>
          </c:extLst>
        </c:dLbl>
      </c:pivotFmt>
      <c:pivotFmt>
        <c:idx val="3"/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D84AC62-45C0-44F5-8407-EF8F4338E7E3}" type="CELLRANGE">
                  <a:rPr lang="en-US"/>
                  <a:pPr>
                    <a:defRPr b="1">
                      <a:solidFill>
                        <a:schemeClr val="accent6">
                          <a:lumMod val="20000"/>
                          <a:lumOff val="8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6"/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accent6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accent6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accent6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accent6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accent6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accent6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accent6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C59500D-30AF-45C4-8323-98B7D06736E9}" type="CELLRANGE">
                  <a:rPr lang="en-US"/>
                  <a:pPr>
                    <a:defRPr sz="1050" b="1">
                      <a:solidFill>
                        <a:schemeClr val="accent6">
                          <a:lumMod val="20000"/>
                          <a:lumOff val="8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accent6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13"/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"/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accent6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A130C9A-9FD6-48AE-853F-2B33DABCC9DA}" type="CELLRANGE">
                  <a:rPr lang="en-US"/>
                  <a:pPr>
                    <a:defRPr sz="1050" b="1">
                      <a:solidFill>
                        <a:schemeClr val="accent6">
                          <a:lumMod val="20000"/>
                          <a:lumOff val="8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accent6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18"/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accent6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4EA8A7D-A0C1-4FBA-A655-9976ECEA2DD3}" type="CELLRANGE">
                  <a:rPr lang="en-US"/>
                  <a:pPr>
                    <a:defRPr sz="1050" b="1">
                      <a:solidFill>
                        <a:schemeClr val="accent6">
                          <a:lumMod val="20000"/>
                          <a:lumOff val="8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accent6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19"/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accent6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6FF3860-BED3-4D16-BE7D-DE6AF1DAE335}" type="CELLRANGE">
                  <a:rPr lang="en-US"/>
                  <a:pPr>
                    <a:defRPr sz="1050" b="1">
                      <a:solidFill>
                        <a:schemeClr val="accent6">
                          <a:lumMod val="20000"/>
                          <a:lumOff val="8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accent6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20"/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accent6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25127D2-05F9-4074-ABE9-6F69C5F59460}" type="CELLRANGE">
                  <a:rPr lang="en-US"/>
                  <a:pPr>
                    <a:defRPr sz="1050" b="1">
                      <a:solidFill>
                        <a:schemeClr val="accent6">
                          <a:lumMod val="20000"/>
                          <a:lumOff val="8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accent6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21"/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accent6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FD8D917-F6B7-4336-B42F-CF606BAC500E}" type="CELLRANGE">
                  <a:rPr lang="en-US"/>
                  <a:pPr>
                    <a:defRPr sz="1050" b="1">
                      <a:solidFill>
                        <a:schemeClr val="accent6">
                          <a:lumMod val="20000"/>
                          <a:lumOff val="8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accent6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22"/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414D071-33BD-452B-A607-7FF856009E35}" type="CELLRANGE">
                  <a:rPr lang="en-US"/>
                  <a:pPr>
                    <a:defRPr b="1">
                      <a:solidFill>
                        <a:schemeClr val="accent6">
                          <a:lumMod val="20000"/>
                          <a:lumOff val="8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23"/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E58743C-51A4-4522-BD1E-08FCCDF96B23}" type="CELLRANGE">
                  <a:rPr lang="en-US"/>
                  <a:pPr>
                    <a:defRPr b="1">
                      <a:solidFill>
                        <a:schemeClr val="accent6">
                          <a:lumMod val="20000"/>
                          <a:lumOff val="8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24"/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BF17E73-25A3-4FA1-BFBF-1BFC6450005D}" type="CELLRANGE">
                  <a:rPr lang="en-US"/>
                  <a:pPr>
                    <a:defRPr b="1">
                      <a:solidFill>
                        <a:schemeClr val="accent6">
                          <a:lumMod val="20000"/>
                          <a:lumOff val="8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25"/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026DA5B-B879-4CBC-92EB-1B171991A4F1}" type="CELLRANGE">
                  <a:rPr lang="en-US"/>
                  <a:pPr>
                    <a:defRPr b="1">
                      <a:solidFill>
                        <a:schemeClr val="accent6">
                          <a:lumMod val="20000"/>
                          <a:lumOff val="8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26"/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5E3137E-438A-4428-8B9B-B6F8CFC70F7F}" type="CELLRANGE">
                  <a:rPr lang="en-US"/>
                  <a:pPr>
                    <a:defRPr b="1">
                      <a:solidFill>
                        <a:schemeClr val="accent6">
                          <a:lumMod val="20000"/>
                          <a:lumOff val="8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27"/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1DC4ECE-369D-4A8A-A993-EC4216239D91}" type="CELLRANGE">
                  <a:rPr lang="en-US"/>
                  <a:pPr>
                    <a:defRPr b="1">
                      <a:solidFill>
                        <a:schemeClr val="accent6">
                          <a:lumMod val="20000"/>
                          <a:lumOff val="8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28"/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CB59BA7-6802-4043-85F0-1AB274E8CB54}" type="CELLRANGE">
                  <a:rPr lang="en-US"/>
                  <a:pPr>
                    <a:defRPr b="1">
                      <a:solidFill>
                        <a:schemeClr val="accent6">
                          <a:lumMod val="20000"/>
                          <a:lumOff val="8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29"/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2874790-C24F-400D-969E-3F1ECD411BAB}" type="CELLRANGE">
                  <a:rPr lang="en-US"/>
                  <a:pPr>
                    <a:defRPr b="1">
                      <a:solidFill>
                        <a:schemeClr val="accent6">
                          <a:lumMod val="20000"/>
                          <a:lumOff val="8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30"/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1097420-C92E-459D-A489-FD487755F055}" type="CELLRANGE">
                  <a:rPr lang="en-US"/>
                  <a:pPr>
                    <a:defRPr b="1">
                      <a:solidFill>
                        <a:schemeClr val="accent6">
                          <a:lumMod val="5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31"/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A274674-E630-4018-9279-5A741EB7B93A}" type="CELLRANGE">
                  <a:rPr lang="en-US"/>
                  <a:pPr>
                    <a:defRPr b="1">
                      <a:solidFill>
                        <a:schemeClr val="accent6">
                          <a:lumMod val="5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32"/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5BAA5CF-73F4-4B65-83E1-08B07E11FCF8}" type="CELLRANGE">
                  <a:rPr lang="en-US"/>
                  <a:pPr>
                    <a:defRPr b="1">
                      <a:solidFill>
                        <a:schemeClr val="accent6">
                          <a:lumMod val="5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33"/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246DFE5-1262-4D98-8AB4-65EB74EFD7E0}" type="CELLRANGE">
                  <a:rPr lang="en-US"/>
                  <a:pPr>
                    <a:defRPr b="1">
                      <a:solidFill>
                        <a:schemeClr val="accent6">
                          <a:lumMod val="5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34"/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8AE97BE-7738-44F9-BE5C-50E7C45A1AA3}" type="CELLRANGE">
                  <a:rPr lang="en-US"/>
                  <a:pPr>
                    <a:defRPr b="1">
                      <a:solidFill>
                        <a:schemeClr val="accent6">
                          <a:lumMod val="5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35"/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BADC1AA-62E1-4D26-83D6-EC8525A3B2F5}" type="CELLRANGE">
                  <a:rPr lang="en-US"/>
                  <a:pPr>
                    <a:defRPr b="1">
                      <a:solidFill>
                        <a:schemeClr val="accent6">
                          <a:lumMod val="5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36"/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AF3A215-B9D6-4DC5-B522-6E53A85D6543}" type="CELLRANGE">
                  <a:rPr lang="en-US"/>
                  <a:pPr>
                    <a:defRPr b="1">
                      <a:solidFill>
                        <a:schemeClr val="accent6">
                          <a:lumMod val="5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37"/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0E5BD29-D255-4628-853C-75A0850AFD5C}" type="CELLRANGE">
                  <a:rPr lang="en-US"/>
                  <a:pPr>
                    <a:defRPr b="1">
                      <a:solidFill>
                        <a:schemeClr val="accent6">
                          <a:lumMod val="5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38"/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7E12B05-36E4-4BC9-AEF6-4B67CF771DB9}" type="CELLRANGE">
                  <a:rPr lang="en-US"/>
                  <a:pPr>
                    <a:defRPr b="1">
                      <a:solidFill>
                        <a:schemeClr val="accent6">
                          <a:lumMod val="5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2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showDataLabelsRange val="1"/>
            </c:ext>
          </c:extLst>
        </c:dLbl>
      </c:pivotFmt>
      <c:pivotFmt>
        <c:idx val="43"/>
        <c:spPr>
          <a:solidFill>
            <a:srgbClr val="8FC26C"/>
          </a:solidFill>
          <a:ln>
            <a:noFill/>
          </a:ln>
          <a:effectLst/>
          <a:sp3d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showDataLabelsRange val="1"/>
            </c:ext>
          </c:extLst>
        </c:dLbl>
      </c:pivotFmt>
      <c:pivotFmt>
        <c:idx val="44"/>
        <c:spPr>
          <a:solidFill>
            <a:schemeClr val="accent6">
              <a:lumMod val="50000"/>
            </a:schemeClr>
          </a:solidFill>
          <a:ln>
            <a:noFill/>
          </a:ln>
          <a:effectLst/>
          <a:sp3d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showDataLabelsRange val="1"/>
            </c:ext>
          </c:extLst>
        </c:dLbl>
      </c:pivotFmt>
      <c:pivotFmt>
        <c:idx val="45"/>
        <c:spPr>
          <a:solidFill>
            <a:schemeClr val="accent6">
              <a:lumMod val="50000"/>
            </a:schemeClr>
          </a:solidFill>
          <a:ln>
            <a:noFill/>
          </a:ln>
          <a:effectLst/>
          <a:sp3d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6"/>
        <c:spPr>
          <a:solidFill>
            <a:schemeClr val="accent6">
              <a:lumMod val="50000"/>
            </a:schemeClr>
          </a:solidFill>
          <a:ln>
            <a:noFill/>
          </a:ln>
          <a:effectLst/>
          <a:sp3d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7"/>
        <c:spPr>
          <a:solidFill>
            <a:schemeClr val="accent6">
              <a:lumMod val="50000"/>
            </a:schemeClr>
          </a:solidFill>
          <a:ln>
            <a:noFill/>
          </a:ln>
          <a:effectLst/>
          <a:sp3d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8"/>
        <c:spPr>
          <a:solidFill>
            <a:schemeClr val="accent6">
              <a:lumMod val="50000"/>
            </a:schemeClr>
          </a:solidFill>
          <a:ln>
            <a:noFill/>
          </a:ln>
          <a:effectLst/>
          <a:sp3d/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6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C09F4A2-FBB0-4A6A-A276-1B6E012D3DC8}" type="CELLRANGE">
                  <a:rPr lang="en-US"/>
                  <a:pPr>
                    <a:defRPr sz="1000" b="1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49"/>
        <c:spPr>
          <a:solidFill>
            <a:schemeClr val="accent6">
              <a:lumMod val="50000"/>
            </a:schemeClr>
          </a:solidFill>
          <a:ln>
            <a:noFill/>
          </a:ln>
          <a:effectLst/>
          <a:sp3d/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6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34F0091-0269-4F58-9BD7-BBDF7C79ED51}" type="CELLRANGE">
                  <a:rPr lang="en-US"/>
                  <a:pPr>
                    <a:defRPr sz="1000" b="1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50"/>
        <c:spPr>
          <a:solidFill>
            <a:schemeClr val="accent6">
              <a:lumMod val="50000"/>
            </a:schemeClr>
          </a:solidFill>
          <a:ln>
            <a:noFill/>
          </a:ln>
          <a:effectLst/>
          <a:sp3d/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6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E829E5D-B980-4DE5-8B7B-37184F69B873}" type="CELLRANGE">
                  <a:rPr lang="en-US"/>
                  <a:pPr>
                    <a:defRPr sz="1000" b="1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51"/>
        <c:spPr>
          <a:solidFill>
            <a:schemeClr val="accent6">
              <a:lumMod val="50000"/>
            </a:schemeClr>
          </a:solidFill>
          <a:ln>
            <a:noFill/>
          </a:ln>
          <a:effectLst/>
          <a:sp3d/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6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39033DB-F821-4EB3-9D3E-66D5A0009768}" type="CELLRANGE">
                  <a:rPr lang="en-US"/>
                  <a:pPr>
                    <a:defRPr sz="1000" b="1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52"/>
        <c:spPr>
          <a:solidFill>
            <a:schemeClr val="accent6">
              <a:lumMod val="50000"/>
            </a:schemeClr>
          </a:solidFill>
          <a:ln>
            <a:noFill/>
          </a:ln>
          <a:effectLst/>
          <a:sp3d/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6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A92CDB8-A3AF-47C6-9F83-9DD84EF39B4B}" type="CELLRANGE">
                  <a:rPr lang="en-US"/>
                  <a:pPr>
                    <a:defRPr sz="1000" b="1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53"/>
        <c:spPr>
          <a:solidFill>
            <a:schemeClr val="accent6">
              <a:lumMod val="50000"/>
            </a:schemeClr>
          </a:solidFill>
          <a:ln>
            <a:noFill/>
          </a:ln>
          <a:effectLst/>
          <a:sp3d/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6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27F8857-010B-4945-982C-90FE49B52E33}" type="CELLRANGE">
                  <a:rPr lang="en-US"/>
                  <a:pPr>
                    <a:defRPr sz="1000" b="1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54"/>
        <c:spPr>
          <a:solidFill>
            <a:schemeClr val="accent6">
              <a:lumMod val="50000"/>
            </a:schemeClr>
          </a:solidFill>
          <a:ln>
            <a:noFill/>
          </a:ln>
          <a:effectLst/>
          <a:sp3d/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6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951C48B-B9BB-42BF-845C-0EA170DF2D59}" type="CELLRANGE">
                  <a:rPr lang="en-US"/>
                  <a:pPr>
                    <a:defRPr sz="1000" b="1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55"/>
        <c:spPr>
          <a:solidFill>
            <a:schemeClr val="accent6">
              <a:lumMod val="50000"/>
            </a:schemeClr>
          </a:solidFill>
          <a:ln>
            <a:noFill/>
          </a:ln>
          <a:effectLst/>
          <a:sp3d/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6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FC28398-95A1-40F7-AC96-FEA64CAEC1F8}" type="CELLRANGE">
                  <a:rPr lang="en-US"/>
                  <a:pPr>
                    <a:defRPr sz="1000" b="1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56"/>
        <c:spPr>
          <a:solidFill>
            <a:schemeClr val="accent6">
              <a:lumMod val="50000"/>
            </a:schemeClr>
          </a:solidFill>
          <a:ln>
            <a:noFill/>
          </a:ln>
          <a:effectLst/>
          <a:sp3d/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6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BDECFEE-8CB3-4635-AC7E-64E4A3A76B90}" type="CELLRANGE">
                  <a:rPr lang="en-US"/>
                  <a:pPr>
                    <a:defRPr sz="1000" b="1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57"/>
        <c:spPr>
          <a:solidFill>
            <a:srgbClr val="8FC26C"/>
          </a:solidFill>
          <a:ln>
            <a:noFill/>
          </a:ln>
          <a:effectLst/>
          <a:sp3d/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2FA1ABA-9269-4806-98F6-8D698EDC30B3}" type="CELLRANGE">
                  <a:rPr lang="en-US"/>
                  <a:pPr>
                    <a:defRPr sz="1000" b="1">
                      <a:solidFill>
                        <a:schemeClr val="accent6">
                          <a:lumMod val="5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58"/>
        <c:spPr>
          <a:solidFill>
            <a:srgbClr val="8FC26C"/>
          </a:solidFill>
          <a:ln>
            <a:noFill/>
          </a:ln>
          <a:effectLst/>
          <a:sp3d/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195709F-C8A2-4672-8ED1-FC9419B068B0}" type="CELLRANGE">
                  <a:rPr lang="en-US"/>
                  <a:pPr>
                    <a:defRPr sz="1000" b="1">
                      <a:solidFill>
                        <a:schemeClr val="accent6">
                          <a:lumMod val="5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59"/>
        <c:spPr>
          <a:solidFill>
            <a:srgbClr val="8FC26C"/>
          </a:solidFill>
          <a:ln>
            <a:noFill/>
          </a:ln>
          <a:effectLst/>
          <a:sp3d/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88B6F30-DFD7-403B-8095-E721F82D2D80}" type="CELLRANGE">
                  <a:rPr lang="en-US"/>
                  <a:pPr>
                    <a:defRPr sz="1000" b="1">
                      <a:solidFill>
                        <a:schemeClr val="accent6">
                          <a:lumMod val="5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60"/>
        <c:spPr>
          <a:solidFill>
            <a:srgbClr val="8FC26C"/>
          </a:solidFill>
          <a:ln>
            <a:noFill/>
          </a:ln>
          <a:effectLst/>
          <a:sp3d/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35C9D75-F2B1-4050-98C5-7ACA2F8ECCF7}" type="CELLRANGE">
                  <a:rPr lang="en-US"/>
                  <a:pPr>
                    <a:defRPr sz="1000" b="1">
                      <a:solidFill>
                        <a:schemeClr val="accent6">
                          <a:lumMod val="5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61"/>
        <c:spPr>
          <a:solidFill>
            <a:srgbClr val="8FC26C"/>
          </a:solidFill>
          <a:ln>
            <a:noFill/>
          </a:ln>
          <a:effectLst/>
          <a:sp3d/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C042264-FDB5-4114-B768-9E237F58CC4C}" type="CELLRANGE">
                  <a:rPr lang="en-US"/>
                  <a:pPr>
                    <a:defRPr sz="1000" b="1">
                      <a:solidFill>
                        <a:schemeClr val="accent6">
                          <a:lumMod val="5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62"/>
        <c:spPr>
          <a:solidFill>
            <a:srgbClr val="8FC26C"/>
          </a:solidFill>
          <a:ln>
            <a:noFill/>
          </a:ln>
          <a:effectLst/>
          <a:sp3d/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F0BEE5C-4EA0-4EF0-A724-C4461623D308}" type="CELLRANGE">
                  <a:rPr lang="en-US"/>
                  <a:pPr>
                    <a:defRPr sz="1000" b="1">
                      <a:solidFill>
                        <a:schemeClr val="accent6">
                          <a:lumMod val="5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63"/>
        <c:spPr>
          <a:solidFill>
            <a:srgbClr val="8FC26C"/>
          </a:solidFill>
          <a:ln>
            <a:noFill/>
          </a:ln>
          <a:effectLst/>
          <a:sp3d/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53EA300-5C91-427E-BF97-2A28445E0F90}" type="CELLRANGE">
                  <a:rPr lang="en-US"/>
                  <a:pPr>
                    <a:defRPr sz="1000" b="1">
                      <a:solidFill>
                        <a:schemeClr val="accent6">
                          <a:lumMod val="5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64"/>
        <c:spPr>
          <a:solidFill>
            <a:srgbClr val="8FC26C"/>
          </a:solidFill>
          <a:ln>
            <a:noFill/>
          </a:ln>
          <a:effectLst/>
          <a:sp3d/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25F34AC-99FD-4F4E-8685-EADE99A323E0}" type="CELLRANGE">
                  <a:rPr lang="en-US"/>
                  <a:pPr>
                    <a:defRPr sz="1000" b="1">
                      <a:solidFill>
                        <a:schemeClr val="accent6">
                          <a:lumMod val="5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65"/>
        <c:spPr>
          <a:solidFill>
            <a:srgbClr val="8FC26C"/>
          </a:solidFill>
          <a:ln>
            <a:noFill/>
          </a:ln>
          <a:effectLst/>
          <a:sp3d/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528EF83-418A-4507-9A27-448EE85C6A83}" type="CELLRANGE">
                  <a:rPr lang="en-US"/>
                  <a:pPr>
                    <a:defRPr sz="1000" b="1">
                      <a:solidFill>
                        <a:schemeClr val="accent6">
                          <a:lumMod val="5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66"/>
        <c:spPr>
          <a:solidFill>
            <a:srgbClr val="8FC26C"/>
          </a:solidFill>
          <a:ln>
            <a:noFill/>
          </a:ln>
          <a:effectLst/>
          <a:sp3d/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DBE7BBF-4A68-4340-82FE-EB1D38D75660}" type="CELLRANGE">
                  <a:rPr lang="en-US"/>
                  <a:pPr>
                    <a:defRPr sz="1000" b="1">
                      <a:solidFill>
                        <a:schemeClr val="accent6">
                          <a:lumMod val="5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67"/>
        <c:spPr>
          <a:solidFill>
            <a:srgbClr val="8FC26C"/>
          </a:solidFill>
          <a:ln>
            <a:noFill/>
          </a:ln>
          <a:effectLst/>
          <a:sp3d/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24CC519-B9F7-4BA2-A39F-C7DF4290D3D5}" type="CELLRANGE">
                  <a:rPr lang="en-US"/>
                  <a:pPr>
                    <a:defRPr sz="1000" b="1">
                      <a:solidFill>
                        <a:schemeClr val="accent6">
                          <a:lumMod val="5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68"/>
        <c:spPr>
          <a:solidFill>
            <a:srgbClr val="8FC26C"/>
          </a:solidFill>
          <a:ln>
            <a:noFill/>
          </a:ln>
          <a:effectLst/>
          <a:sp3d/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0A6C3AE-7C65-4630-822F-B05B42350B4E}" type="CELLRANGE">
                  <a:rPr lang="en-US"/>
                  <a:pPr>
                    <a:defRPr sz="1000" b="1">
                      <a:solidFill>
                        <a:schemeClr val="accent6">
                          <a:lumMod val="5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69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43D6442-93D1-4BF2-AFDD-FC21D26095D7}" type="CELLRANGE">
                  <a:rPr lang="en-US"/>
                  <a:pPr>
                    <a:defRPr b="1">
                      <a:solidFill>
                        <a:schemeClr val="accent6">
                          <a:lumMod val="20000"/>
                          <a:lumOff val="8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70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5F8B057-8B75-486D-AE39-DA69D02C330C}" type="CELLRANGE">
                  <a:rPr lang="en-US"/>
                  <a:pPr>
                    <a:defRPr b="1">
                      <a:solidFill>
                        <a:schemeClr val="accent6">
                          <a:lumMod val="20000"/>
                          <a:lumOff val="8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71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B7D377A-6BE9-4E63-8C8C-5029C0DA85A5}" type="CELLRANGE">
                  <a:rPr lang="en-US"/>
                  <a:pPr>
                    <a:defRPr b="1">
                      <a:solidFill>
                        <a:schemeClr val="accent6">
                          <a:lumMod val="20000"/>
                          <a:lumOff val="8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72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E64D50F-F8AB-45E5-90D9-B852E12A508D}" type="CELLRANGE">
                  <a:rPr lang="en-US"/>
                  <a:pPr>
                    <a:defRPr b="1">
                      <a:solidFill>
                        <a:schemeClr val="accent6">
                          <a:lumMod val="20000"/>
                          <a:lumOff val="8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73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531E5BC-294C-4E44-B517-73575852086B}" type="CELLRANGE">
                  <a:rPr lang="en-US"/>
                  <a:pPr>
                    <a:defRPr b="1">
                      <a:solidFill>
                        <a:schemeClr val="accent6">
                          <a:lumMod val="20000"/>
                          <a:lumOff val="8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74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A5E18ED-81C8-40E6-ABB0-6163C61B4B06}" type="CELLRANGE">
                  <a:rPr lang="en-US"/>
                  <a:pPr>
                    <a:defRPr b="1">
                      <a:solidFill>
                        <a:schemeClr val="accent6">
                          <a:lumMod val="20000"/>
                          <a:lumOff val="8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75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87A48E9-36E8-4E12-B528-5F9D554ACE05}" type="CELLRANGE">
                  <a:rPr lang="en-US"/>
                  <a:pPr>
                    <a:defRPr b="1">
                      <a:solidFill>
                        <a:schemeClr val="accent6">
                          <a:lumMod val="20000"/>
                          <a:lumOff val="8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76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E10B270-D2B5-4398-92F5-218275796113}" type="CELLRANGE">
                  <a:rPr lang="en-US"/>
                  <a:pPr>
                    <a:defRPr b="1">
                      <a:solidFill>
                        <a:schemeClr val="accent6">
                          <a:lumMod val="20000"/>
                          <a:lumOff val="8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77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0428DBE-9017-4983-842D-98043EDAA8DD}" type="CELLRANGE">
                  <a:rPr lang="en-US"/>
                  <a:pPr>
                    <a:defRPr b="1">
                      <a:solidFill>
                        <a:schemeClr val="accent6">
                          <a:lumMod val="20000"/>
                          <a:lumOff val="8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78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411CF46-E6C3-4BD7-9ECE-9488277F91BF}" type="CELLRANGE">
                  <a:rPr lang="en-US"/>
                  <a:pPr>
                    <a:defRPr b="1">
                      <a:solidFill>
                        <a:schemeClr val="accent6">
                          <a:lumMod val="20000"/>
                          <a:lumOff val="8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79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61C78ED-9C73-435D-AC90-6562F31C5BFE}" type="CELLRANGE">
                  <a:rPr lang="en-US"/>
                  <a:pPr>
                    <a:defRPr b="1">
                      <a:solidFill>
                        <a:schemeClr val="accent6">
                          <a:lumMod val="20000"/>
                          <a:lumOff val="8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80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C2E54FE-41B4-49EB-AF49-08F50E35ABEC}" type="CELLRANGE">
                  <a:rPr lang="en-US"/>
                  <a:pPr>
                    <a:defRPr b="1">
                      <a:solidFill>
                        <a:schemeClr val="accent6">
                          <a:lumMod val="20000"/>
                          <a:lumOff val="80000"/>
                        </a:schemeClr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7630306910637593E-2"/>
          <c:y val="0.10234256877491311"/>
          <c:w val="0.89192701839516852"/>
          <c:h val="0.77570875959707031"/>
        </c:manualLayout>
      </c:layout>
      <c:bar3DChart>
        <c:barDir val="col"/>
        <c:grouping val="percentStacked"/>
        <c:varyColors val="0"/>
        <c:ser>
          <c:idx val="0"/>
          <c:order val="0"/>
          <c:tx>
            <c:strRef>
              <c:f>time_with_rides!$B$3</c:f>
              <c:strCache>
                <c:ptCount val="1"/>
                <c:pt idx="0">
                  <c:v>classic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5B03-44DB-B99E-C7C199847A9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5B03-44DB-B99E-C7C199847A9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5B03-44DB-B99E-C7C199847A92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2C09F4A2-FBB0-4A6A-A276-1B6E012D3D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B03-44DB-B99E-C7C199847A92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734F0091-0269-4F58-9BD7-BBDF7C79ED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B03-44DB-B99E-C7C199847A92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1E829E5D-B980-4DE5-8B7B-37184F69B8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B03-44DB-B99E-C7C199847A92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D39033DB-F821-4EB3-9D3E-66D5A00097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B03-44DB-B99E-C7C199847A92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8A92CDB8-A3AF-47C6-9F83-9DD84EF39B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B03-44DB-B99E-C7C199847A92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327F8857-010B-4945-982C-90FE49B52E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B03-44DB-B99E-C7C199847A92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7951C48B-B9BB-42BF-845C-0EA170DF2D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B03-44DB-B99E-C7C199847A92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5FC28398-95A1-40F7-AC96-FEA64CAEC1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B03-44DB-B99E-C7C199847A92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2BDECFEE-8CB3-4635-AC7E-64E4A3A76B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5B03-44DB-B99E-C7C199847A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6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time_with_rides!$A$4:$A$18</c:f>
              <c:multiLvlStrCache>
                <c:ptCount val="12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time_with_rides!$B$4:$B$18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1081847.5166668778</c:v>
                </c:pt>
                <c:pt idx="4">
                  <c:v>920819.1166676057</c:v>
                </c:pt>
                <c:pt idx="5">
                  <c:v>809894.38333284692</c:v>
                </c:pt>
                <c:pt idx="6">
                  <c:v>2955911.9666660209</c:v>
                </c:pt>
                <c:pt idx="7">
                  <c:v>4386352.79999833</c:v>
                </c:pt>
                <c:pt idx="8">
                  <c:v>6846744.9333300535</c:v>
                </c:pt>
                <c:pt idx="9">
                  <c:v>9513842.3166703042</c:v>
                </c:pt>
                <c:pt idx="10">
                  <c:v>10668388.516663183</c:v>
                </c:pt>
                <c:pt idx="11">
                  <c:v>10180047.333338289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time_with_rides!$E$5:$E$16</c15:f>
                <c15:dlblRangeCache>
                  <c:ptCount val="12"/>
                  <c:pt idx="0">
                    <c:v>0.00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51.64</c:v>
                  </c:pt>
                  <c:pt idx="4">
                    <c:v>62.28</c:v>
                  </c:pt>
                  <c:pt idx="5">
                    <c:v>66.83</c:v>
                  </c:pt>
                  <c:pt idx="6">
                    <c:v>56.58</c:v>
                  </c:pt>
                  <c:pt idx="7">
                    <c:v>53.88</c:v>
                  </c:pt>
                  <c:pt idx="8">
                    <c:v>49.46</c:v>
                  </c:pt>
                  <c:pt idx="9">
                    <c:v>50.00</c:v>
                  </c:pt>
                  <c:pt idx="10">
                    <c:v>53.58</c:v>
                  </c:pt>
                  <c:pt idx="11">
                    <c:v>58.50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568-4C4D-8E44-75FBDFE1531D}"/>
            </c:ext>
          </c:extLst>
        </c:ser>
        <c:ser>
          <c:idx val="1"/>
          <c:order val="1"/>
          <c:tx>
            <c:strRef>
              <c:f>time_with_rides!$C$3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8FC26C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62FA1ABA-9269-4806-98F6-8D698EDC30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5B03-44DB-B99E-C7C199847A92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E195709F-C8A2-4672-8ED1-FC9419B068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5B03-44DB-B99E-C7C199847A92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F88B6F30-DFD7-403B-8095-E721F82D2D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B03-44DB-B99E-C7C199847A92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C35C9D75-F2B1-4050-98C5-7ACA2F8ECC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B03-44DB-B99E-C7C199847A92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8C042264-FDB5-4114-B768-9E237F58CC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B03-44DB-B99E-C7C199847A92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BF0BEE5C-4EA0-4EF0-A724-C4461623D3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B03-44DB-B99E-C7C199847A92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653EA300-5C91-427E-BF97-2A28445E0F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B03-44DB-B99E-C7C199847A92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925F34AC-99FD-4F4E-8685-EADE99A323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5B03-44DB-B99E-C7C199847A92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2528EF83-418A-4507-9A27-448EE85C6A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B03-44DB-B99E-C7C199847A92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FDBE7BBF-4A68-4340-82FE-EB1D38D756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5B03-44DB-B99E-C7C199847A92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D24CC519-B9F7-4BA2-A39F-C7DF4290D3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B03-44DB-B99E-C7C199847A92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A0A6C3AE-7C65-4630-822F-B05B42350B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5B03-44DB-B99E-C7C199847A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time_with_rides!$A$4:$A$18</c:f>
              <c:multiLvlStrCache>
                <c:ptCount val="12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time_with_rides!$C$4:$C$18</c:f>
              <c:numCache>
                <c:formatCode>General</c:formatCode>
                <c:ptCount val="12"/>
                <c:pt idx="0">
                  <c:v>2377940.1999967941</c:v>
                </c:pt>
                <c:pt idx="1">
                  <c:v>2376048.0500023058</c:v>
                </c:pt>
                <c:pt idx="2">
                  <c:v>1676953.5499975481</c:v>
                </c:pt>
                <c:pt idx="3">
                  <c:v>629722.3333322641</c:v>
                </c:pt>
                <c:pt idx="4">
                  <c:v>410792.81666571507</c:v>
                </c:pt>
                <c:pt idx="5">
                  <c:v>195675.21666757297</c:v>
                </c:pt>
                <c:pt idx="6">
                  <c:v>990508.40000065975</c:v>
                </c:pt>
                <c:pt idx="7">
                  <c:v>1689874.9999998207</c:v>
                </c:pt>
                <c:pt idx="8">
                  <c:v>3236472.5666674841</c:v>
                </c:pt>
                <c:pt idx="9">
                  <c:v>4379604.1166650131</c:v>
                </c:pt>
                <c:pt idx="10">
                  <c:v>4634558.2166680312</c:v>
                </c:pt>
                <c:pt idx="11">
                  <c:v>4552474.0666705305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time_with_rides!$F$5:$F$17</c15:f>
                <c15:dlblRangeCache>
                  <c:ptCount val="13"/>
                  <c:pt idx="0">
                    <c:v>17.66</c:v>
                  </c:pt>
                  <c:pt idx="1">
                    <c:v>30.56</c:v>
                  </c:pt>
                  <c:pt idx="2">
                    <c:v>32.75</c:v>
                  </c:pt>
                  <c:pt idx="3">
                    <c:v>30.06</c:v>
                  </c:pt>
                  <c:pt idx="4">
                    <c:v>27.78</c:v>
                  </c:pt>
                  <c:pt idx="5">
                    <c:v>16.15</c:v>
                  </c:pt>
                  <c:pt idx="6">
                    <c:v>18.96</c:v>
                  </c:pt>
                  <c:pt idx="7">
                    <c:v>20.76</c:v>
                  </c:pt>
                  <c:pt idx="8">
                    <c:v>23.38</c:v>
                  </c:pt>
                  <c:pt idx="9">
                    <c:v>23.02</c:v>
                  </c:pt>
                  <c:pt idx="10">
                    <c:v>23.28</c:v>
                  </c:pt>
                  <c:pt idx="11">
                    <c:v>26.16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E568-4C4D-8E44-75FBDFE1531D}"/>
            </c:ext>
          </c:extLst>
        </c:ser>
        <c:ser>
          <c:idx val="2"/>
          <c:order val="2"/>
          <c:tx>
            <c:strRef>
              <c:f>time_with_rides!$D$3</c:f>
              <c:strCache>
                <c:ptCount val="1"/>
                <c:pt idx="0">
                  <c:v>docked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F43D6442-93D1-4BF2-AFDD-FC21D26095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5B03-44DB-B99E-C7C199847A92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25F8B057-8B75-486D-AE39-DA69D02C33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5B03-44DB-B99E-C7C199847A92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2B7D377A-6BE9-4E63-8C8C-5029C0DA85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5B03-44DB-B99E-C7C199847A92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6E64D50F-F8AB-45E5-90D9-B852E12A50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B03-44DB-B99E-C7C199847A92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7531E5BC-294C-4E44-B517-7357585208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B03-44DB-B99E-C7C199847A92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4A5E18ED-81C8-40E6-ABB0-6163C61B4B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B03-44DB-B99E-C7C199847A92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887A48E9-36E8-4E12-B528-5F9D554ACE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5B03-44DB-B99E-C7C199847A92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CE10B270-D2B5-4398-92F5-2182757961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5B03-44DB-B99E-C7C199847A92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50428DBE-9017-4983-842D-98043EDAA8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5B03-44DB-B99E-C7C199847A92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A411CF46-E6C3-4BD7-9ECE-9488277F91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5B03-44DB-B99E-C7C199847A92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E61C78ED-9C73-435D-AC90-6562F31C5B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5B03-44DB-B99E-C7C199847A92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1C2E54FE-41B4-49EB-AF49-08F50E35AB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5B03-44DB-B99E-C7C199847A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time_with_rides!$A$4:$A$18</c:f>
              <c:multiLvlStrCache>
                <c:ptCount val="12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time_with_rides!$D$4:$D$18</c:f>
              <c:numCache>
                <c:formatCode>General</c:formatCode>
                <c:ptCount val="12"/>
                <c:pt idx="0">
                  <c:v>11087766.24999913</c:v>
                </c:pt>
                <c:pt idx="1">
                  <c:v>5398563.4499997795</c:v>
                </c:pt>
                <c:pt idx="2">
                  <c:v>3443139.933332596</c:v>
                </c:pt>
                <c:pt idx="3">
                  <c:v>383333.33333332906</c:v>
                </c:pt>
                <c:pt idx="4">
                  <c:v>146959.8000002664</c:v>
                </c:pt>
                <c:pt idx="5">
                  <c:v>206340.73333322885</c:v>
                </c:pt>
                <c:pt idx="6">
                  <c:v>1278314.0000000701</c:v>
                </c:pt>
                <c:pt idx="7">
                  <c:v>2064758.9000006311</c:v>
                </c:pt>
                <c:pt idx="8">
                  <c:v>3760486.8666674457</c:v>
                </c:pt>
                <c:pt idx="9">
                  <c:v>5134834.1333327144</c:v>
                </c:pt>
                <c:pt idx="10">
                  <c:v>4608128.283333011</c:v>
                </c:pt>
                <c:pt idx="11">
                  <c:v>2669798.8499999456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time_with_rides!$G$5:$G$16</c15:f>
                <c15:dlblRangeCache>
                  <c:ptCount val="12"/>
                  <c:pt idx="0">
                    <c:v>82.34</c:v>
                  </c:pt>
                  <c:pt idx="1">
                    <c:v>69.44</c:v>
                  </c:pt>
                  <c:pt idx="2">
                    <c:v>67.25</c:v>
                  </c:pt>
                  <c:pt idx="3">
                    <c:v>18.30</c:v>
                  </c:pt>
                  <c:pt idx="4">
                    <c:v>9.94</c:v>
                  </c:pt>
                  <c:pt idx="5">
                    <c:v>17.03</c:v>
                  </c:pt>
                  <c:pt idx="6">
                    <c:v>24.47</c:v>
                  </c:pt>
                  <c:pt idx="7">
                    <c:v>25.36</c:v>
                  </c:pt>
                  <c:pt idx="8">
                    <c:v>27.16</c:v>
                  </c:pt>
                  <c:pt idx="9">
                    <c:v>26.99</c:v>
                  </c:pt>
                  <c:pt idx="10">
                    <c:v>23.14</c:v>
                  </c:pt>
                  <c:pt idx="11">
                    <c:v>15.34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E568-4C4D-8E44-75FBDFE15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shape val="box"/>
        <c:axId val="1338679904"/>
        <c:axId val="1458876464"/>
        <c:axId val="0"/>
      </c:bar3DChart>
      <c:catAx>
        <c:axId val="133867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5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876464"/>
        <c:crosses val="autoZero"/>
        <c:auto val="1"/>
        <c:lblAlgn val="ctr"/>
        <c:lblOffset val="100"/>
        <c:noMultiLvlLbl val="0"/>
      </c:catAx>
      <c:valAx>
        <c:axId val="145887646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67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702321699417127"/>
          <c:y val="1.526452943382077E-2"/>
          <c:w val="0.28576649031567203"/>
          <c:h val="0.110891451068616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54000">
          <a:schemeClr val="accent6">
            <a:lumMod val="60000"/>
            <a:lumOff val="40000"/>
          </a:schemeClr>
        </a:gs>
        <a:gs pos="0">
          <a:schemeClr val="accent6">
            <a:lumMod val="75000"/>
          </a:schemeClr>
        </a:gs>
        <a:gs pos="83000">
          <a:schemeClr val="accent6">
            <a:lumMod val="60000"/>
            <a:lumOff val="40000"/>
          </a:schemeClr>
        </a:gs>
        <a:gs pos="100000">
          <a:schemeClr val="accent6">
            <a:lumMod val="40000"/>
            <a:lumOff val="6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0</xdr:row>
      <xdr:rowOff>142875</xdr:rowOff>
    </xdr:from>
    <xdr:to>
      <xdr:col>22</xdr:col>
      <xdr:colOff>238125</xdr:colOff>
      <xdr:row>27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</xdr:row>
      <xdr:rowOff>76199</xdr:rowOff>
    </xdr:from>
    <xdr:to>
      <xdr:col>22</xdr:col>
      <xdr:colOff>457200</xdr:colOff>
      <xdr:row>26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12</xdr:row>
      <xdr:rowOff>180974</xdr:rowOff>
    </xdr:from>
    <xdr:to>
      <xdr:col>7</xdr:col>
      <xdr:colOff>266701</xdr:colOff>
      <xdr:row>40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18</xdr:row>
      <xdr:rowOff>133349</xdr:rowOff>
    </xdr:from>
    <xdr:to>
      <xdr:col>10</xdr:col>
      <xdr:colOff>171449</xdr:colOff>
      <xdr:row>44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390523</xdr:colOff>
      <xdr:row>18</xdr:row>
      <xdr:rowOff>85725</xdr:rowOff>
    </xdr:from>
    <xdr:to>
      <xdr:col>18</xdr:col>
      <xdr:colOff>180974</xdr:colOff>
      <xdr:row>46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yclist_data_2020_2021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cyclist_data_summary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466.923033449071" createdVersion="6" refreshedVersion="6" minRefreshableVersion="3" recordCount="365">
  <cacheSource type="worksheet">
    <worksheetSource name="Table1" r:id="rId2"/>
  </cacheSource>
  <cacheFields count="14">
    <cacheField name="date" numFmtId="165">
      <sharedItems containsSemiMixedTypes="0" containsNonDate="0" containsDate="1" containsString="0" minDate="2020-09-01T00:00:00" maxDate="2021-09-01T00:00:00" count="365"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</sharedItems>
      <fieldGroup par="13" base="0">
        <rangePr groupBy="months" startDate="2020-09-01T00:00:00" endDate="2021-09-01T00:00:00"/>
        <groupItems count="14">
          <s v="&lt;9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/2021"/>
        </groupItems>
      </fieldGroup>
    </cacheField>
    <cacheField name="day" numFmtId="0">
      <sharedItems count="7">
        <s v="Tuesday"/>
        <s v="Wednesday"/>
        <s v="Thursday"/>
        <s v="Friday"/>
        <s v="Saturday"/>
        <s v="Sunday"/>
        <s v="Monday"/>
      </sharedItems>
    </cacheField>
    <cacheField name="classic_bike_count" numFmtId="1">
      <sharedItems containsSemiMixedTypes="0" containsString="0" containsNumber="1" containsInteger="1" minValue="0" maxValue="25775"/>
    </cacheField>
    <cacheField name="electric_bike_count" numFmtId="1">
      <sharedItems containsSemiMixedTypes="0" containsString="0" containsNumber="1" containsInteger="1" minValue="31" maxValue="12307"/>
    </cacheField>
    <cacheField name="docked_bike_count" numFmtId="1">
      <sharedItems containsSemiMixedTypes="0" containsString="0" containsNumber="1" containsInteger="1" minValue="1" maxValue="24166"/>
    </cacheField>
    <cacheField name="classic_bike_len" numFmtId="1">
      <sharedItems containsSemiMixedTypes="0" containsString="0" containsNumber="1" minValue="0" maxValue="635311.10000003711"/>
    </cacheField>
    <cacheField name="electric_bike_len" numFmtId="1">
      <sharedItems containsSemiMixedTypes="0" containsString="0" containsNumber="1" minValue="993.29999992274679" maxValue="256317.26666669827"/>
    </cacheField>
    <cacheField name="docked_bike_len" numFmtId="1">
      <sharedItems containsSemiMixedTypes="0" containsString="0" containsNumber="1" minValue="11.033333335071802" maxValue="1001027.9333330237"/>
    </cacheField>
    <cacheField name="member_ride_count" numFmtId="1">
      <sharedItems containsSemiMixedTypes="0" containsString="0" containsNumber="1" containsInteger="1" minValue="231" maxValue="14370"/>
    </cacheField>
    <cacheField name="casual_ride_count" numFmtId="1">
      <sharedItems containsSemiMixedTypes="0" containsString="0" containsNumber="1" containsInteger="1" minValue="35" maxValue="23516"/>
    </cacheField>
    <cacheField name="member_ride_len" numFmtId="1">
      <sharedItems containsSemiMixedTypes="0" containsString="0" containsNumber="1" minValue="7482.5000001245644" maxValue="255874.20000002836"/>
    </cacheField>
    <cacheField name="casual_ride_len" numFmtId="1">
      <sharedItems containsSemiMixedTypes="0" containsString="0" containsNumber="1" minValue="1682.5000000256114" maxValue="1130859.4833328261"/>
    </cacheField>
    <cacheField name="Quarters" numFmtId="0" databaseField="0">
      <fieldGroup base="0">
        <rangePr groupBy="quarters" startDate="2020-09-01T00:00:00" endDate="2021-09-01T00:00:00"/>
        <groupItems count="6">
          <s v="&lt;9/1/2020"/>
          <s v="Qtr1"/>
          <s v="Qtr2"/>
          <s v="Qtr3"/>
          <s v="Qtr4"/>
          <s v="&gt;9/1/2021"/>
        </groupItems>
      </fieldGroup>
    </cacheField>
    <cacheField name="Years" numFmtId="0" databaseField="0">
      <fieldGroup base="0">
        <rangePr groupBy="years" startDate="2020-09-01T00:00:00" endDate="2021-09-01T00:00:00"/>
        <groupItems count="4">
          <s v="&lt;9/1/2020"/>
          <s v="2020"/>
          <s v="2021"/>
          <s v="&gt;9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468.909209490739" createdVersion="6" refreshedVersion="6" minRefreshableVersion="3" recordCount="365">
  <cacheSource type="worksheet">
    <worksheetSource name="Table1" r:id="rId2"/>
  </cacheSource>
  <cacheFields count="14">
    <cacheField name="date" numFmtId="165">
      <sharedItems containsSemiMixedTypes="0" containsNonDate="0" containsDate="1" containsString="0" minDate="2020-09-01T00:00:00" maxDate="2021-09-01T00:00:00" count="365"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</sharedItems>
      <fieldGroup par="13" base="0">
        <rangePr groupBy="months" startDate="2020-09-01T00:00:00" endDate="2021-09-01T00:00:00"/>
        <groupItems count="14">
          <s v="&lt;9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/2021"/>
        </groupItems>
      </fieldGroup>
    </cacheField>
    <cacheField name="day" numFmtId="0">
      <sharedItems count="7">
        <s v="Tuesday"/>
        <s v="Wednesday"/>
        <s v="Thursday"/>
        <s v="Friday"/>
        <s v="Saturday"/>
        <s v="Sunday"/>
        <s v="Monday"/>
      </sharedItems>
    </cacheField>
    <cacheField name="classic_bike_count" numFmtId="1">
      <sharedItems containsSemiMixedTypes="0" containsString="0" containsNumber="1" containsInteger="1" minValue="0" maxValue="25775"/>
    </cacheField>
    <cacheField name="electric_bike_count" numFmtId="1">
      <sharedItems containsSemiMixedTypes="0" containsString="0" containsNumber="1" containsInteger="1" minValue="31" maxValue="12307"/>
    </cacheField>
    <cacheField name="docked_bike_count" numFmtId="1">
      <sharedItems containsSemiMixedTypes="0" containsString="0" containsNumber="1" containsInteger="1" minValue="1" maxValue="24166"/>
    </cacheField>
    <cacheField name="classic_bike_len" numFmtId="1">
      <sharedItems containsSemiMixedTypes="0" containsString="0" containsNumber="1" minValue="0" maxValue="635311.10000003711"/>
    </cacheField>
    <cacheField name="electric_bike_len" numFmtId="1">
      <sharedItems containsSemiMixedTypes="0" containsString="0" containsNumber="1" minValue="993.29999992274679" maxValue="256317.26666669827"/>
    </cacheField>
    <cacheField name="docked_bike_len" numFmtId="1">
      <sharedItems containsSemiMixedTypes="0" containsString="0" containsNumber="1" minValue="11.033333335071802" maxValue="1001027.9333330237"/>
    </cacheField>
    <cacheField name="member_ride_count" numFmtId="1">
      <sharedItems containsSemiMixedTypes="0" containsString="0" containsNumber="1" containsInteger="1" minValue="231" maxValue="14370"/>
    </cacheField>
    <cacheField name="casual_ride_count" numFmtId="1">
      <sharedItems containsSemiMixedTypes="0" containsString="0" containsNumber="1" containsInteger="1" minValue="35" maxValue="23516"/>
    </cacheField>
    <cacheField name="member_ride_len" numFmtId="1">
      <sharedItems containsSemiMixedTypes="0" containsString="0" containsNumber="1" minValue="7482.5000001245644" maxValue="255874.20000002836"/>
    </cacheField>
    <cacheField name="casual_ride_len" numFmtId="1">
      <sharedItems containsSemiMixedTypes="0" containsString="0" containsNumber="1" minValue="1682.5000000256114" maxValue="1130859.4833328261"/>
    </cacheField>
    <cacheField name="Quarters" numFmtId="0" databaseField="0">
      <fieldGroup base="0">
        <rangePr groupBy="quarters" startDate="2020-09-01T00:00:00" endDate="2021-09-01T00:00:00"/>
        <groupItems count="6">
          <s v="&lt;9/1/2020"/>
          <s v="Qtr1"/>
          <s v="Qtr2"/>
          <s v="Qtr3"/>
          <s v="Qtr4"/>
          <s v="&gt;9/1/2021"/>
        </groupItems>
      </fieldGroup>
    </cacheField>
    <cacheField name="Years" numFmtId="0" databaseField="0">
      <fieldGroup base="0">
        <rangePr groupBy="years" startDate="2020-09-01T00:00:00" endDate="2021-09-01T00:00:00"/>
        <groupItems count="4">
          <s v="&lt;9/1/2020"/>
          <s v="2020"/>
          <s v="2021"/>
          <s v="&gt;9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5">
  <r>
    <x v="0"/>
    <x v="0"/>
    <n v="0"/>
    <n v="2132"/>
    <n v="8412"/>
    <n v="0"/>
    <n v="31964.766666828655"/>
    <n v="162412.18333351426"/>
    <n v="7410"/>
    <n v="3134"/>
    <n v="103327.08333342802"/>
    <n v="91049.866666914895"/>
  </r>
  <r>
    <x v="1"/>
    <x v="1"/>
    <n v="0"/>
    <n v="3682"/>
    <n v="15627"/>
    <n v="0"/>
    <n v="68048.866666811518"/>
    <n v="470114.9833332561"/>
    <n v="12062"/>
    <n v="7247"/>
    <n v="183721.99999962235"/>
    <n v="354441.85000044527"/>
  </r>
  <r>
    <x v="2"/>
    <x v="2"/>
    <n v="0"/>
    <n v="3654"/>
    <n v="15083"/>
    <n v="0"/>
    <n v="66818.283333313884"/>
    <n v="357179.39999952097"/>
    <n v="11532"/>
    <n v="7205"/>
    <n v="173638.56666643987"/>
    <n v="250359.11666639498"/>
  </r>
  <r>
    <x v="3"/>
    <x v="3"/>
    <n v="0"/>
    <n v="3882"/>
    <n v="18040"/>
    <n v="0"/>
    <n v="76864.933333208319"/>
    <n v="549924.48333294829"/>
    <n v="11872"/>
    <n v="10050"/>
    <n v="200253.78333306522"/>
    <n v="426535.63333309139"/>
  </r>
  <r>
    <x v="4"/>
    <x v="4"/>
    <n v="0"/>
    <n v="4142"/>
    <n v="24166"/>
    <n v="0"/>
    <n v="103776.2333328207"/>
    <n v="1001027.9333330237"/>
    <n v="11177"/>
    <n v="17131"/>
    <n v="207321.31666604779"/>
    <n v="897482.8499997966"/>
  </r>
  <r>
    <x v="5"/>
    <x v="5"/>
    <n v="0"/>
    <n v="3270"/>
    <n v="13687"/>
    <n v="0"/>
    <n v="76276.650000197114"/>
    <n v="625231.85000030673"/>
    <n v="6910"/>
    <n v="10047"/>
    <n v="114064.53333355836"/>
    <n v="587443.96666694549"/>
  </r>
  <r>
    <x v="6"/>
    <x v="6"/>
    <n v="0"/>
    <n v="3917"/>
    <n v="19409"/>
    <n v="0"/>
    <n v="93467.566666763742"/>
    <n v="703581.6499996162"/>
    <n v="10408"/>
    <n v="12918"/>
    <n v="186230.91666607652"/>
    <n v="610818.30000030342"/>
  </r>
  <r>
    <x v="7"/>
    <x v="0"/>
    <n v="0"/>
    <n v="1661"/>
    <n v="5091"/>
    <n v="0"/>
    <n v="23908.850000146776"/>
    <n v="82221.866665998241"/>
    <n v="4885"/>
    <n v="1867"/>
    <n v="63016.183332935907"/>
    <n v="43114.53333320911"/>
  </r>
  <r>
    <x v="8"/>
    <x v="1"/>
    <n v="0"/>
    <n v="2798"/>
    <n v="9558"/>
    <n v="0"/>
    <n v="44148.383333464153"/>
    <n v="209087.24999974715"/>
    <n v="8624"/>
    <n v="3732"/>
    <n v="118181.2333332561"/>
    <n v="135054.3999999552"/>
  </r>
  <r>
    <x v="9"/>
    <x v="2"/>
    <n v="0"/>
    <n v="2647"/>
    <n v="7751"/>
    <n v="0"/>
    <n v="39087.416666380595"/>
    <n v="163421.09999981476"/>
    <n v="7255"/>
    <n v="3143"/>
    <n v="105280.48333297251"/>
    <n v="97228.033333222847"/>
  </r>
  <r>
    <x v="10"/>
    <x v="3"/>
    <n v="0"/>
    <n v="3575"/>
    <n v="11032"/>
    <n v="0"/>
    <n v="62322.916666714009"/>
    <n v="249659.0000000177"/>
    <n v="9115"/>
    <n v="5492"/>
    <n v="133245.53333325894"/>
    <n v="178736.38333347277"/>
  </r>
  <r>
    <x v="11"/>
    <x v="4"/>
    <n v="0"/>
    <n v="2796"/>
    <n v="8227"/>
    <n v="0"/>
    <n v="49769.116666743066"/>
    <n v="209177.44999977294"/>
    <n v="6026"/>
    <n v="4997"/>
    <n v="87969.049999573035"/>
    <n v="170977.51666694297"/>
  </r>
  <r>
    <x v="12"/>
    <x v="5"/>
    <n v="0"/>
    <n v="4409"/>
    <n v="19196"/>
    <n v="0"/>
    <n v="102416.39999987092"/>
    <n v="691343.50000053062"/>
    <n v="11311"/>
    <n v="12294"/>
    <n v="255874.20000002836"/>
    <n v="537885.70000037318"/>
  </r>
  <r>
    <x v="13"/>
    <x v="6"/>
    <n v="0"/>
    <n v="3183"/>
    <n v="11750"/>
    <n v="0"/>
    <n v="58526.349999757949"/>
    <n v="247331.9166670111"/>
    <n v="9731"/>
    <n v="5202"/>
    <n v="142446.58333353815"/>
    <n v="163411.6833332309"/>
  </r>
  <r>
    <x v="14"/>
    <x v="0"/>
    <n v="0"/>
    <n v="3957"/>
    <n v="13994"/>
    <n v="0"/>
    <n v="72785.399999739602"/>
    <n v="333595.56666566874"/>
    <n v="11493"/>
    <n v="6458"/>
    <n v="171590.01666571246"/>
    <n v="234790.94999969588"/>
  </r>
  <r>
    <x v="15"/>
    <x v="1"/>
    <n v="0"/>
    <n v="4388"/>
    <n v="14611"/>
    <n v="0"/>
    <n v="82378.483333139447"/>
    <n v="352623.13333359431"/>
    <n v="11598"/>
    <n v="7401"/>
    <n v="178629.40000030794"/>
    <n v="256372.21666642581"/>
  </r>
  <r>
    <x v="16"/>
    <x v="2"/>
    <n v="0"/>
    <n v="4618"/>
    <n v="12224"/>
    <n v="0"/>
    <n v="82204.133333506761"/>
    <n v="262623.78333351575"/>
    <n v="10700"/>
    <n v="6142"/>
    <n v="152153.35000017076"/>
    <n v="192674.56666685175"/>
  </r>
  <r>
    <x v="17"/>
    <x v="3"/>
    <n v="0"/>
    <n v="4719"/>
    <n v="12029"/>
    <n v="0"/>
    <n v="78516.966666643275"/>
    <n v="331843.99999962654"/>
    <n v="10090"/>
    <n v="6658"/>
    <n v="149161.46666583954"/>
    <n v="261199.50000043027"/>
  </r>
  <r>
    <x v="18"/>
    <x v="4"/>
    <n v="0"/>
    <n v="5592"/>
    <n v="17488"/>
    <n v="0"/>
    <n v="122268.11666656751"/>
    <n v="515655.56666733348"/>
    <n v="10545"/>
    <n v="12535"/>
    <n v="179954.36666694819"/>
    <n v="457969.3166669528"/>
  </r>
  <r>
    <x v="19"/>
    <x v="5"/>
    <n v="0"/>
    <n v="5289"/>
    <n v="15520"/>
    <n v="0"/>
    <n v="115204.53333302052"/>
    <n v="512455.00000029802"/>
    <n v="10038"/>
    <n v="10771"/>
    <n v="198504.89999989397"/>
    <n v="429154.63333342457"/>
  </r>
  <r>
    <x v="20"/>
    <x v="6"/>
    <n v="0"/>
    <n v="4221"/>
    <n v="11357"/>
    <n v="0"/>
    <n v="76341.933333043708"/>
    <n v="300882.9666663555"/>
    <n v="9947"/>
    <n v="5631"/>
    <n v="155991.81666690507"/>
    <n v="221233.08333249413"/>
  </r>
  <r>
    <x v="21"/>
    <x v="0"/>
    <n v="0"/>
    <n v="4920"/>
    <n v="12733"/>
    <n v="0"/>
    <n v="84502.033333346481"/>
    <n v="284356.59999961965"/>
    <n v="11259"/>
    <n v="6394"/>
    <n v="162950.71666670381"/>
    <n v="205907.91666626232"/>
  </r>
  <r>
    <x v="22"/>
    <x v="1"/>
    <n v="0"/>
    <n v="5202"/>
    <n v="13034"/>
    <n v="0"/>
    <n v="88607.266666431678"/>
    <n v="295573.31666655256"/>
    <n v="11550"/>
    <n v="6686"/>
    <n v="172919.44999943487"/>
    <n v="211261.13333354937"/>
  </r>
  <r>
    <x v="23"/>
    <x v="2"/>
    <n v="0"/>
    <n v="5628"/>
    <n v="13086"/>
    <n v="0"/>
    <n v="98135.449999548728"/>
    <n v="280803.39999994612"/>
    <n v="11613"/>
    <n v="7101"/>
    <n v="170183.14999941504"/>
    <n v="208755.70000007981"/>
  </r>
  <r>
    <x v="24"/>
    <x v="3"/>
    <n v="0"/>
    <n v="6589"/>
    <n v="15816"/>
    <n v="0"/>
    <n v="125620.38333297009"/>
    <n v="383450.73333306005"/>
    <n v="12062"/>
    <n v="10343"/>
    <n v="182274.66666616732"/>
    <n v="326796.44999986282"/>
  </r>
  <r>
    <x v="25"/>
    <x v="4"/>
    <n v="0"/>
    <n v="6824"/>
    <n v="18901"/>
    <n v="0"/>
    <n v="146258.39999996242"/>
    <n v="598471.06666681822"/>
    <n v="11293"/>
    <n v="14432"/>
    <n v="204753.88333368581"/>
    <n v="539975.58333309484"/>
  </r>
  <r>
    <x v="26"/>
    <x v="5"/>
    <n v="0"/>
    <n v="5796"/>
    <n v="14779"/>
    <n v="0"/>
    <n v="122628.09999967692"/>
    <n v="447229.93333473452"/>
    <n v="9959"/>
    <n v="10616"/>
    <n v="164305.53333378397"/>
    <n v="405552.50000062748"/>
  </r>
  <r>
    <x v="27"/>
    <x v="6"/>
    <n v="0"/>
    <n v="3516"/>
    <n v="7405"/>
    <n v="0"/>
    <n v="50979.533333281288"/>
    <n v="134325.98333405564"/>
    <n v="7454"/>
    <n v="3467"/>
    <n v="97491.666667048121"/>
    <n v="87813.850000288803"/>
  </r>
  <r>
    <x v="28"/>
    <x v="0"/>
    <n v="0"/>
    <n v="4513"/>
    <n v="9532"/>
    <n v="0"/>
    <n v="66147.966666589491"/>
    <n v="176522.53333312226"/>
    <n v="9635"/>
    <n v="4410"/>
    <n v="135675.49999926821"/>
    <n v="106995.00000044354"/>
  </r>
  <r>
    <x v="29"/>
    <x v="1"/>
    <n v="0"/>
    <n v="4644"/>
    <n v="9058"/>
    <n v="0"/>
    <n v="67964.766666304786"/>
    <n v="155638.09999974794"/>
    <n v="9436"/>
    <n v="4266"/>
    <n v="121811.38333320036"/>
    <n v="101791.48333285237"/>
  </r>
  <r>
    <x v="30"/>
    <x v="2"/>
    <n v="0"/>
    <n v="4083"/>
    <n v="6952"/>
    <n v="0"/>
    <n v="55350.766667170683"/>
    <n v="118755.09999980335"/>
    <n v="7760"/>
    <n v="3275"/>
    <n v="101285.06666692207"/>
    <n v="72820.800000051968"/>
  </r>
  <r>
    <x v="31"/>
    <x v="3"/>
    <n v="0"/>
    <n v="5736"/>
    <n v="8622"/>
    <n v="0"/>
    <n v="88190.93333329889"/>
    <n v="220633.33333302755"/>
    <n v="9026"/>
    <n v="5332"/>
    <n v="122891.83333310648"/>
    <n v="185932.43333321996"/>
  </r>
  <r>
    <x v="32"/>
    <x v="4"/>
    <n v="0"/>
    <n v="5257"/>
    <n v="9170"/>
    <n v="0"/>
    <n v="90785.316666690633"/>
    <n v="236956.84999941965"/>
    <n v="7525"/>
    <n v="6902"/>
    <n v="114092.96666628798"/>
    <n v="213649.1999998223"/>
  </r>
  <r>
    <x v="33"/>
    <x v="5"/>
    <n v="0"/>
    <n v="4376"/>
    <n v="8315"/>
    <n v="0"/>
    <n v="75778.366666253423"/>
    <n v="210534.04999957653"/>
    <n v="6870"/>
    <n v="5821"/>
    <n v="105544.33333291789"/>
    <n v="180768.08333291207"/>
  </r>
  <r>
    <x v="34"/>
    <x v="6"/>
    <n v="0"/>
    <n v="4424"/>
    <n v="7902"/>
    <n v="0"/>
    <n v="65742.383333308389"/>
    <n v="155266.60000006668"/>
    <n v="8451"/>
    <n v="3875"/>
    <n v="113038.95000013174"/>
    <n v="107970.03333324334"/>
  </r>
  <r>
    <x v="35"/>
    <x v="0"/>
    <n v="0"/>
    <n v="5567"/>
    <n v="10267"/>
    <n v="0"/>
    <n v="90281.949999796925"/>
    <n v="236401.21666705236"/>
    <n v="10504"/>
    <n v="5330"/>
    <n v="149026.99999994715"/>
    <n v="177656.16666690214"/>
  </r>
  <r>
    <x v="36"/>
    <x v="1"/>
    <n v="0"/>
    <n v="5718"/>
    <n v="11499"/>
    <n v="0"/>
    <n v="92541.533333096886"/>
    <n v="255932.06666615093"/>
    <n v="11085"/>
    <n v="6132"/>
    <n v="161034.49999916833"/>
    <n v="187439.10000007949"/>
  </r>
  <r>
    <x v="37"/>
    <x v="2"/>
    <n v="0"/>
    <n v="6305"/>
    <n v="9914"/>
    <n v="0"/>
    <n v="97349.966667566914"/>
    <n v="200465.58333387715"/>
    <n v="10462"/>
    <n v="5757"/>
    <n v="145694.65000087512"/>
    <n v="152120.90000056894"/>
  </r>
  <r>
    <x v="38"/>
    <x v="3"/>
    <n v="0"/>
    <n v="7672"/>
    <n v="12864"/>
    <n v="0"/>
    <n v="146091.38333295705"/>
    <n v="335537.89999967907"/>
    <n v="11246"/>
    <n v="9290"/>
    <n v="185715.01666619908"/>
    <n v="295914.26666643703"/>
  </r>
  <r>
    <x v="39"/>
    <x v="4"/>
    <n v="0"/>
    <n v="8083"/>
    <n v="16319"/>
    <n v="0"/>
    <n v="183203.16666668979"/>
    <n v="539831.9833334838"/>
    <n v="10749"/>
    <n v="13653"/>
    <n v="177701.9833330682"/>
    <n v="545333.1666671054"/>
  </r>
  <r>
    <x v="40"/>
    <x v="5"/>
    <n v="0"/>
    <n v="6427"/>
    <n v="12998"/>
    <n v="0"/>
    <n v="137925.54999962565"/>
    <n v="397888.03333351272"/>
    <n v="9095"/>
    <n v="10330"/>
    <n v="148570.56666658726"/>
    <n v="387243.01666655112"/>
  </r>
  <r>
    <x v="41"/>
    <x v="6"/>
    <n v="0"/>
    <n v="3786"/>
    <n v="5806"/>
    <n v="0"/>
    <n v="53398.783333398169"/>
    <n v="109151.49999980349"/>
    <n v="6594"/>
    <n v="2998"/>
    <n v="83474.716666610911"/>
    <n v="79075.566666590748"/>
  </r>
  <r>
    <x v="42"/>
    <x v="0"/>
    <n v="0"/>
    <n v="5703"/>
    <n v="9647"/>
    <n v="0"/>
    <n v="90948.433333842549"/>
    <n v="193677.91666677687"/>
    <n v="10133"/>
    <n v="5217"/>
    <n v="142673.98333372199"/>
    <n v="141952.36666689743"/>
  </r>
  <r>
    <x v="43"/>
    <x v="1"/>
    <n v="0"/>
    <n v="5682"/>
    <n v="9421"/>
    <n v="0"/>
    <n v="89820.09999988717"/>
    <n v="185217.38333343412"/>
    <n v="10031"/>
    <n v="5072"/>
    <n v="140864.51666683308"/>
    <n v="134172.96666648821"/>
  </r>
  <r>
    <x v="44"/>
    <x v="2"/>
    <n v="0"/>
    <n v="5220"/>
    <n v="7152"/>
    <n v="0"/>
    <n v="70868.183333300985"/>
    <n v="123038.68333317339"/>
    <n v="8496"/>
    <n v="3876"/>
    <n v="109848.71666668681"/>
    <n v="84058.149999787565"/>
  </r>
  <r>
    <x v="45"/>
    <x v="3"/>
    <n v="0"/>
    <n v="4965"/>
    <n v="6695"/>
    <n v="0"/>
    <n v="75177.25000014645"/>
    <n v="253339.81666650739"/>
    <n v="7514"/>
    <n v="4146"/>
    <n v="157697.7166668477"/>
    <n v="170819.34999980615"/>
  </r>
  <r>
    <x v="46"/>
    <x v="4"/>
    <n v="0"/>
    <n v="5924"/>
    <n v="8395"/>
    <n v="0"/>
    <n v="103568.36666720454"/>
    <n v="241401.51666704449"/>
    <n v="7332"/>
    <n v="6987"/>
    <n v="106230.35000074538"/>
    <n v="238739.53333350364"/>
  </r>
  <r>
    <x v="47"/>
    <x v="5"/>
    <n v="0"/>
    <n v="2434"/>
    <n v="2715"/>
    <n v="0"/>
    <n v="33475.049999901094"/>
    <n v="60740.899999999674"/>
    <n v="3299"/>
    <n v="1850"/>
    <n v="42472.033333367435"/>
    <n v="51743.916666533332"/>
  </r>
  <r>
    <x v="48"/>
    <x v="6"/>
    <n v="0"/>
    <n v="3242"/>
    <n v="4127"/>
    <n v="0"/>
    <n v="42221.616666794289"/>
    <n v="70335.950000609737"/>
    <n v="5546"/>
    <n v="1823"/>
    <n v="67263.666667150101"/>
    <n v="45293.900000253925"/>
  </r>
  <r>
    <x v="49"/>
    <x v="0"/>
    <n v="0"/>
    <n v="3936"/>
    <n v="5193"/>
    <n v="0"/>
    <n v="47251.48333328194"/>
    <n v="106621.78333315998"/>
    <n v="6862"/>
    <n v="2267"/>
    <n v="83383.366666473448"/>
    <n v="70489.899999968475"/>
  </r>
  <r>
    <x v="50"/>
    <x v="1"/>
    <n v="0"/>
    <n v="4182"/>
    <n v="5965"/>
    <n v="0"/>
    <n v="55328.716666626278"/>
    <n v="109829.21666662325"/>
    <n v="7423"/>
    <n v="2724"/>
    <n v="104331.01666647708"/>
    <n v="60826.916666772449"/>
  </r>
  <r>
    <x v="51"/>
    <x v="2"/>
    <n v="0"/>
    <n v="5565"/>
    <n v="7433"/>
    <n v="0"/>
    <n v="92532.316666633124"/>
    <n v="160209.13333382341"/>
    <n v="8530"/>
    <n v="4468"/>
    <n v="120950.20000084187"/>
    <n v="131791.24999961467"/>
  </r>
  <r>
    <x v="52"/>
    <x v="3"/>
    <n v="0"/>
    <n v="3322"/>
    <n v="3600"/>
    <n v="0"/>
    <n v="41229.73333339789"/>
    <n v="55136.883333355654"/>
    <n v="5019"/>
    <n v="1903"/>
    <n v="57430.96666649566"/>
    <n v="38935.650000257883"/>
  </r>
  <r>
    <x v="53"/>
    <x v="4"/>
    <n v="0"/>
    <n v="5181"/>
    <n v="7063"/>
    <n v="0"/>
    <n v="89057.099999998463"/>
    <n v="167250.66666640691"/>
    <n v="6985"/>
    <n v="5259"/>
    <n v="102119.09999984899"/>
    <n v="154188.66666655638"/>
  </r>
  <r>
    <x v="54"/>
    <x v="5"/>
    <n v="0"/>
    <n v="3703"/>
    <n v="4716"/>
    <n v="0"/>
    <n v="55901.833333710674"/>
    <n v="112399.01666690712"/>
    <n v="5172"/>
    <n v="3247"/>
    <n v="68512.916667067911"/>
    <n v="99787.933333549881"/>
  </r>
  <r>
    <x v="55"/>
    <x v="6"/>
    <n v="0"/>
    <n v="2857"/>
    <n v="3644"/>
    <n v="0"/>
    <n v="31956.116666776361"/>
    <n v="51113.283333292929"/>
    <n v="5162"/>
    <n v="1339"/>
    <n v="60927.066666693427"/>
    <n v="22142.333333375864"/>
  </r>
  <r>
    <x v="56"/>
    <x v="0"/>
    <n v="0"/>
    <n v="2665"/>
    <n v="3419"/>
    <n v="0"/>
    <n v="31330.300000039861"/>
    <n v="63217.933333347319"/>
    <n v="4859"/>
    <n v="1225"/>
    <n v="68374.733333325712"/>
    <n v="26173.500000061467"/>
  </r>
  <r>
    <x v="57"/>
    <x v="1"/>
    <n v="0"/>
    <n v="3972"/>
    <n v="5560"/>
    <n v="0"/>
    <n v="50408.099999839906"/>
    <n v="98451.316666721832"/>
    <n v="7108"/>
    <n v="2424"/>
    <n v="89496.083333522547"/>
    <n v="59363.333333039191"/>
  </r>
  <r>
    <x v="58"/>
    <x v="2"/>
    <n v="0"/>
    <n v="3777"/>
    <n v="4246"/>
    <n v="0"/>
    <n v="43576.650000445079"/>
    <n v="61626.566666458966"/>
    <n v="6101"/>
    <n v="1922"/>
    <n v="72700.750000078697"/>
    <n v="32502.466666825349"/>
  </r>
  <r>
    <x v="59"/>
    <x v="3"/>
    <n v="0"/>
    <n v="4151"/>
    <n v="5111"/>
    <n v="0"/>
    <n v="56338.183333547786"/>
    <n v="83650.266666995594"/>
    <n v="6592"/>
    <n v="2670"/>
    <n v="84592.600000229431"/>
    <n v="55395.850000313949"/>
  </r>
  <r>
    <x v="60"/>
    <x v="4"/>
    <n v="0"/>
    <n v="5645"/>
    <n v="7359"/>
    <n v="0"/>
    <n v="98418.41666707769"/>
    <n v="183950.99999968777"/>
    <n v="7558"/>
    <n v="5446"/>
    <n v="114286.79999978514"/>
    <n v="168082.61666698032"/>
  </r>
  <r>
    <x v="61"/>
    <x v="5"/>
    <n v="0"/>
    <n v="2889"/>
    <n v="3040"/>
    <n v="0"/>
    <n v="37574.1499995708"/>
    <n v="67684.450000181096"/>
    <n v="3943"/>
    <n v="1986"/>
    <n v="48344.650000029942"/>
    <n v="56913.949999721954"/>
  </r>
  <r>
    <x v="62"/>
    <x v="6"/>
    <n v="0"/>
    <n v="3538"/>
    <n v="4562"/>
    <n v="0"/>
    <n v="42672.599999906961"/>
    <n v="77093.016667251941"/>
    <n v="6086"/>
    <n v="2014"/>
    <n v="72299.766667076619"/>
    <n v="47465.850000082282"/>
  </r>
  <r>
    <x v="63"/>
    <x v="0"/>
    <n v="0"/>
    <n v="5151"/>
    <n v="6801"/>
    <n v="0"/>
    <n v="76235.783333501313"/>
    <n v="159572.58333295234"/>
    <n v="8231"/>
    <n v="3721"/>
    <n v="116946.36666661827"/>
    <n v="118861.99999983539"/>
  </r>
  <r>
    <x v="64"/>
    <x v="1"/>
    <n v="0"/>
    <n v="5046"/>
    <n v="6940"/>
    <n v="0"/>
    <n v="80241.033333486412"/>
    <n v="140468.70000007097"/>
    <n v="8184"/>
    <n v="3802"/>
    <n v="113880.58333326364"/>
    <n v="106829.15000029374"/>
  </r>
  <r>
    <x v="65"/>
    <x v="2"/>
    <n v="0"/>
    <n v="5443"/>
    <n v="6948"/>
    <n v="0"/>
    <n v="82023.249999862164"/>
    <n v="168261.65000014007"/>
    <n v="8367"/>
    <n v="4024"/>
    <n v="111491.23333314783"/>
    <n v="138793.66666685441"/>
  </r>
  <r>
    <x v="66"/>
    <x v="3"/>
    <n v="0"/>
    <n v="6759"/>
    <n v="9237"/>
    <n v="0"/>
    <n v="113304.56666674814"/>
    <n v="234816.20000007679"/>
    <n v="9668"/>
    <n v="6328"/>
    <n v="137181.45000048797"/>
    <n v="210939.31666633696"/>
  </r>
  <r>
    <x v="67"/>
    <x v="4"/>
    <n v="0"/>
    <n v="9096"/>
    <n v="14637"/>
    <n v="0"/>
    <n v="202683.84999901406"/>
    <n v="480076.39999993611"/>
    <n v="10983"/>
    <n v="12750"/>
    <n v="190337.01666580047"/>
    <n v="492423.23333314969"/>
  </r>
  <r>
    <x v="68"/>
    <x v="5"/>
    <n v="0"/>
    <n v="6766"/>
    <n v="11601"/>
    <n v="0"/>
    <n v="151038.46666648868"/>
    <n v="417452.58333279868"/>
    <n v="8997"/>
    <n v="9370"/>
    <n v="153192.88333278266"/>
    <n v="415298.16666650469"/>
  </r>
  <r>
    <x v="69"/>
    <x v="6"/>
    <n v="0"/>
    <n v="5551"/>
    <n v="8497"/>
    <n v="0"/>
    <n v="93337.866666651098"/>
    <n v="198556.1166660965"/>
    <n v="9042"/>
    <n v="5006"/>
    <n v="125398.41666618478"/>
    <n v="166495.56666656281"/>
  </r>
  <r>
    <x v="70"/>
    <x v="0"/>
    <n v="0"/>
    <n v="3790"/>
    <n v="5277"/>
    <n v="0"/>
    <n v="53673.900000056019"/>
    <n v="92767.583333143266"/>
    <n v="6477"/>
    <n v="2590"/>
    <n v="79584.533332876163"/>
    <n v="66856.950000323122"/>
  </r>
  <r>
    <x v="71"/>
    <x v="1"/>
    <n v="0"/>
    <n v="3839"/>
    <n v="4855"/>
    <n v="0"/>
    <n v="48824.166666409001"/>
    <n v="77631.349999954691"/>
    <n v="6491"/>
    <n v="2203"/>
    <n v="76987.899999922374"/>
    <n v="49467.616666441318"/>
  </r>
  <r>
    <x v="72"/>
    <x v="2"/>
    <n v="0"/>
    <n v="4060"/>
    <n v="5007"/>
    <n v="0"/>
    <n v="51063.400000253459"/>
    <n v="80303.000000179745"/>
    <n v="6675"/>
    <n v="2392"/>
    <n v="80839.600000359351"/>
    <n v="50526.800000073854"/>
  </r>
  <r>
    <x v="73"/>
    <x v="3"/>
    <n v="0"/>
    <n v="3736"/>
    <n v="4350"/>
    <n v="0"/>
    <n v="46803.766666017473"/>
    <n v="78784.233333090087"/>
    <n v="5851"/>
    <n v="2235"/>
    <n v="71395.883332929807"/>
    <n v="54192.116666177753"/>
  </r>
  <r>
    <x v="74"/>
    <x v="4"/>
    <n v="0"/>
    <n v="3320"/>
    <n v="3799"/>
    <n v="0"/>
    <n v="47200.766666756244"/>
    <n v="86021.383333361009"/>
    <n v="4571"/>
    <n v="2548"/>
    <n v="57582.416666705394"/>
    <n v="75639.733333411859"/>
  </r>
  <r>
    <x v="75"/>
    <x v="5"/>
    <n v="0"/>
    <n v="1807"/>
    <n v="1633"/>
    <n v="0"/>
    <n v="21956.666666704696"/>
    <n v="47698.699999842793"/>
    <n v="2454"/>
    <n v="986"/>
    <n v="26487.733333089855"/>
    <n v="43167.633333457634"/>
  </r>
  <r>
    <x v="76"/>
    <x v="6"/>
    <n v="0"/>
    <n v="2989"/>
    <n v="4137"/>
    <n v="0"/>
    <n v="37639.833333432907"/>
    <n v="63488.000000679167"/>
    <n v="5491"/>
    <n v="1635"/>
    <n v="67907.000000478001"/>
    <n v="33220.833333634073"/>
  </r>
  <r>
    <x v="77"/>
    <x v="0"/>
    <n v="0"/>
    <n v="2794"/>
    <n v="3789"/>
    <n v="0"/>
    <n v="32356.116666393355"/>
    <n v="58342.266666308278"/>
    <n v="5155"/>
    <n v="1428"/>
    <n v="63688.116666201968"/>
    <n v="27010.266666499665"/>
  </r>
  <r>
    <x v="78"/>
    <x v="1"/>
    <n v="0"/>
    <n v="3176"/>
    <n v="4145"/>
    <n v="0"/>
    <n v="39586.250000012806"/>
    <n v="65550.533333262429"/>
    <n v="5605"/>
    <n v="1716"/>
    <n v="68148.049999902723"/>
    <n v="36988.733333372511"/>
  </r>
  <r>
    <x v="79"/>
    <x v="2"/>
    <n v="0"/>
    <n v="3962"/>
    <n v="5244"/>
    <n v="0"/>
    <n v="55529.349999282276"/>
    <n v="94862.866667116759"/>
    <n v="6501"/>
    <n v="2705"/>
    <n v="83209.599999639904"/>
    <n v="67182.616666759131"/>
  </r>
  <r>
    <x v="80"/>
    <x v="3"/>
    <n v="0"/>
    <n v="4097"/>
    <n v="5768"/>
    <n v="0"/>
    <n v="61705.616666696733"/>
    <n v="117693.71666653664"/>
    <n v="6823"/>
    <n v="3042"/>
    <n v="94658.000000357861"/>
    <n v="84741.333332875511"/>
  </r>
  <r>
    <x v="81"/>
    <x v="4"/>
    <n v="0"/>
    <n v="3298"/>
    <n v="4577"/>
    <n v="0"/>
    <n v="49225.500000100583"/>
    <n v="95400.799999736482"/>
    <n v="5158"/>
    <n v="2717"/>
    <n v="70622.483333648415"/>
    <n v="74003.81666618865"/>
  </r>
  <r>
    <x v="82"/>
    <x v="5"/>
    <n v="0"/>
    <n v="2069"/>
    <n v="2922"/>
    <n v="0"/>
    <n v="30771.216666949913"/>
    <n v="65720.166666739387"/>
    <n v="3382"/>
    <n v="1609"/>
    <n v="49793.983333460055"/>
    <n v="46697.400000229245"/>
  </r>
  <r>
    <x v="83"/>
    <x v="6"/>
    <n v="0"/>
    <n v="2593"/>
    <n v="3790"/>
    <n v="0"/>
    <n v="35179.550000029849"/>
    <n v="64572.13333340711"/>
    <n v="4825"/>
    <n v="1558"/>
    <n v="59043.700000309618"/>
    <n v="40707.98333312734"/>
  </r>
  <r>
    <x v="84"/>
    <x v="0"/>
    <n v="0"/>
    <n v="1248"/>
    <n v="1521"/>
    <n v="0"/>
    <n v="14128.533333378145"/>
    <n v="24398.749999991851"/>
    <n v="2240"/>
    <n v="529"/>
    <n v="25051.966666543158"/>
    <n v="13475.316666826839"/>
  </r>
  <r>
    <x v="85"/>
    <x v="1"/>
    <n v="0"/>
    <n v="1314"/>
    <n v="1936"/>
    <n v="0"/>
    <n v="15982.483333395794"/>
    <n v="34380.549999698997"/>
    <n v="2567"/>
    <n v="683"/>
    <n v="35030.549999743234"/>
    <n v="15332.483333351556"/>
  </r>
  <r>
    <x v="86"/>
    <x v="2"/>
    <n v="0"/>
    <n v="1418"/>
    <n v="2147"/>
    <n v="0"/>
    <n v="22944.266666698968"/>
    <n v="49851.233333065175"/>
    <n v="2371"/>
    <n v="1194"/>
    <n v="34017.399999769405"/>
    <n v="38778.099999994738"/>
  </r>
  <r>
    <x v="87"/>
    <x v="3"/>
    <n v="0"/>
    <n v="2047"/>
    <n v="3280"/>
    <n v="0"/>
    <n v="32350.866666486254"/>
    <n v="75607.63333310606"/>
    <n v="3549"/>
    <n v="1778"/>
    <n v="52540.299999680137"/>
    <n v="55418.199999912176"/>
  </r>
  <r>
    <x v="88"/>
    <x v="4"/>
    <n v="0"/>
    <n v="2696"/>
    <n v="4523"/>
    <n v="0"/>
    <n v="52818.149999901652"/>
    <n v="126647.93333359645"/>
    <n v="4339"/>
    <n v="2880"/>
    <n v="70149.70000016503"/>
    <n v="109316.38333333307"/>
  </r>
  <r>
    <x v="89"/>
    <x v="5"/>
    <n v="0"/>
    <n v="2087"/>
    <n v="3348"/>
    <n v="0"/>
    <n v="31307.933333404362"/>
    <n v="70842.166666859994"/>
    <n v="3618"/>
    <n v="1817"/>
    <n v="52352.050000549061"/>
    <n v="49798.049999715295"/>
  </r>
  <r>
    <x v="90"/>
    <x v="6"/>
    <n v="0"/>
    <n v="1532"/>
    <n v="2401"/>
    <n v="0"/>
    <n v="16793.649999957997"/>
    <n v="28593.233333415119"/>
    <n v="3277"/>
    <n v="656"/>
    <n v="34648.750000064028"/>
    <n v="10738.133333309088"/>
  </r>
  <r>
    <x v="91"/>
    <x v="0"/>
    <n v="0"/>
    <n v="1693"/>
    <n v="2799"/>
    <n v="0"/>
    <n v="18863.38333316613"/>
    <n v="40316.766666801414"/>
    <n v="3734"/>
    <n v="758"/>
    <n v="41733.816666916246"/>
    <n v="17446.333333051298"/>
  </r>
  <r>
    <x v="92"/>
    <x v="1"/>
    <n v="301"/>
    <n v="1917"/>
    <n v="3215"/>
    <n v="4358.833333379589"/>
    <n v="23798.466666700551"/>
    <n v="47729.466667016968"/>
    <n v="4351"/>
    <n v="1082"/>
    <n v="53707.100000618957"/>
    <n v="22179.666666478151"/>
  </r>
  <r>
    <x v="93"/>
    <x v="2"/>
    <n v="669"/>
    <n v="2059"/>
    <n v="2681"/>
    <n v="9590.8666666864883"/>
    <n v="25886.033333481755"/>
    <n v="42227.23333312897"/>
    <n v="4246"/>
    <n v="1163"/>
    <n v="53605.233333137585"/>
    <n v="24098.900000159629"/>
  </r>
  <r>
    <x v="94"/>
    <x v="3"/>
    <n v="3190"/>
    <n v="2257"/>
    <n v="672"/>
    <n v="48501.816666733939"/>
    <n v="30586.666666546371"/>
    <n v="15970.133333390113"/>
    <n v="4719"/>
    <n v="1400"/>
    <n v="62920.133333271369"/>
    <n v="32138.483333399054"/>
  </r>
  <r>
    <x v="95"/>
    <x v="4"/>
    <n v="3586"/>
    <n v="2214"/>
    <n v="259"/>
    <n v="57372.849999885075"/>
    <n v="30666.199999926612"/>
    <n v="21270.96666685422"/>
    <n v="4238"/>
    <n v="1821"/>
    <n v="56423.316666455939"/>
    <n v="52886.700000209967"/>
  </r>
  <r>
    <x v="96"/>
    <x v="5"/>
    <n v="2485"/>
    <n v="1613"/>
    <n v="180"/>
    <n v="42916.566666784929"/>
    <n v="22457.01666664565"/>
    <n v="10081.949999900535"/>
    <n v="3116"/>
    <n v="1162"/>
    <n v="42146.933333416237"/>
    <n v="33308.599999914877"/>
  </r>
  <r>
    <x v="97"/>
    <x v="6"/>
    <n v="2915"/>
    <n v="1698"/>
    <n v="72"/>
    <n v="38692.016666979762"/>
    <n v="21544.416666686302"/>
    <n v="2740.2833333937451"/>
    <n v="3817"/>
    <n v="868"/>
    <n v="44452.416666811332"/>
    <n v="18524.300000248477"/>
  </r>
  <r>
    <x v="98"/>
    <x v="0"/>
    <n v="2968"/>
    <n v="1678"/>
    <n v="69"/>
    <n v="37114.200000241399"/>
    <n v="20317.833333096933"/>
    <n v="1973.7666666554287"/>
    <n v="3907"/>
    <n v="808"/>
    <n v="45841.733333375305"/>
    <n v="13564.066666618455"/>
  </r>
  <r>
    <x v="99"/>
    <x v="1"/>
    <n v="4247"/>
    <n v="2235"/>
    <n v="156"/>
    <n v="66845.049999793991"/>
    <n v="31912.516666642623"/>
    <n v="6619.8333334049676"/>
    <n v="5151"/>
    <n v="1487"/>
    <n v="69358.666666697245"/>
    <n v="36018.733333144337"/>
  </r>
  <r>
    <x v="100"/>
    <x v="2"/>
    <n v="4830"/>
    <n v="2585"/>
    <n v="251"/>
    <n v="79808.066666683881"/>
    <n v="38162.533333464526"/>
    <n v="11613.316666698083"/>
    <n v="5673"/>
    <n v="1993"/>
    <n v="80746.399999925634"/>
    <n v="48837.516666920856"/>
  </r>
  <r>
    <x v="101"/>
    <x v="3"/>
    <n v="2305"/>
    <n v="1490"/>
    <n v="65"/>
    <n v="30139.916666352656"/>
    <n v="18062.250000019558"/>
    <n v="2596.0499999660533"/>
    <n v="3141"/>
    <n v="719"/>
    <n v="37334.883333152393"/>
    <n v="13463.333333185874"/>
  </r>
  <r>
    <x v="102"/>
    <x v="4"/>
    <n v="1364"/>
    <n v="1033"/>
    <n v="70"/>
    <n v="18283.216666990193"/>
    <n v="12063.26666666544"/>
    <n v="2443.9499999501277"/>
    <n v="1920"/>
    <n v="547"/>
    <n v="22279.600000310456"/>
    <n v="10510.833333295304"/>
  </r>
  <r>
    <x v="103"/>
    <x v="5"/>
    <n v="2863"/>
    <n v="1779"/>
    <n v="151"/>
    <n v="57984.633333433885"/>
    <n v="25948.866666583344"/>
    <n v="41335.166666535661"/>
    <n v="3355"/>
    <n v="1438"/>
    <n v="50659.716666693566"/>
    <n v="74608.949999859324"/>
  </r>
  <r>
    <x v="104"/>
    <x v="6"/>
    <n v="2688"/>
    <n v="1638"/>
    <n v="94"/>
    <n v="33216.150000033667"/>
    <n v="19705.883333251113"/>
    <n v="2614.8166666610632"/>
    <n v="3589"/>
    <n v="831"/>
    <n v="40615.250000014203"/>
    <n v="14921.599999931641"/>
  </r>
  <r>
    <x v="105"/>
    <x v="0"/>
    <n v="2804"/>
    <n v="1532"/>
    <n v="70"/>
    <n v="34712.533333628671"/>
    <n v="17883.316666652681"/>
    <n v="6701.166666650679"/>
    <n v="3634"/>
    <n v="772"/>
    <n v="41773.900000200374"/>
    <n v="17523.116666731657"/>
  </r>
  <r>
    <x v="106"/>
    <x v="1"/>
    <n v="2259"/>
    <n v="1477"/>
    <n v="58"/>
    <n v="27838.050000249641"/>
    <n v="17709.633333171951"/>
    <n v="3035.6999999668915"/>
    <n v="3129"/>
    <n v="665"/>
    <n v="35953.816666830098"/>
    <n v="12629.566666558385"/>
  </r>
  <r>
    <x v="107"/>
    <x v="2"/>
    <n v="2428"/>
    <n v="1515"/>
    <n v="68"/>
    <n v="33177.099999821512"/>
    <n v="18016.000000115018"/>
    <n v="2502.716666670749"/>
    <n v="3294"/>
    <n v="717"/>
    <n v="38733.29999984242"/>
    <n v="14962.516666764859"/>
  </r>
  <r>
    <x v="108"/>
    <x v="3"/>
    <n v="3041"/>
    <n v="1888"/>
    <n v="85"/>
    <n v="44940.966666644672"/>
    <n v="24915.616666269489"/>
    <n v="3679.5499999879394"/>
    <n v="3944"/>
    <n v="1070"/>
    <n v="49619.266666383483"/>
    <n v="23916.866666518617"/>
  </r>
  <r>
    <x v="109"/>
    <x v="4"/>
    <n v="3111"/>
    <n v="1754"/>
    <n v="266"/>
    <n v="51910.249999794178"/>
    <n v="24387.000000000698"/>
    <n v="13556.099999923026"/>
    <n v="3626"/>
    <n v="1505"/>
    <n v="46750.916666686535"/>
    <n v="43102.433333031368"/>
  </r>
  <r>
    <x v="110"/>
    <x v="5"/>
    <n v="2496"/>
    <n v="1626"/>
    <n v="218"/>
    <n v="44365.049999963958"/>
    <n v="25232.533333048923"/>
    <n v="17098.98333335761"/>
    <n v="2977"/>
    <n v="1363"/>
    <n v="41112.449999836972"/>
    <n v="45584.116666533519"/>
  </r>
  <r>
    <x v="111"/>
    <x v="6"/>
    <n v="2779"/>
    <n v="1753"/>
    <n v="149"/>
    <n v="41480.183333207387"/>
    <n v="22575.750000084518"/>
    <n v="10389.099999899045"/>
    <n v="3589"/>
    <n v="1092"/>
    <n v="44583.533333230298"/>
    <n v="29861.499999960652"/>
  </r>
  <r>
    <x v="112"/>
    <x v="0"/>
    <n v="2962"/>
    <n v="1754"/>
    <n v="140"/>
    <n v="46447.683333243476"/>
    <n v="22287.38333325251"/>
    <n v="5482.3833333444782"/>
    <n v="3766"/>
    <n v="1090"/>
    <n v="49152.983333193697"/>
    <n v="25064.466666646767"/>
  </r>
  <r>
    <x v="113"/>
    <x v="1"/>
    <n v="2749"/>
    <n v="1653"/>
    <n v="145"/>
    <n v="42736.016666541109"/>
    <n v="21957.016666734125"/>
    <n v="4695.1666666183155"/>
    <n v="3480"/>
    <n v="1067"/>
    <n v="45001.416666693985"/>
    <n v="24386.783333199564"/>
  </r>
  <r>
    <x v="114"/>
    <x v="2"/>
    <n v="919"/>
    <n v="712"/>
    <n v="23"/>
    <n v="12268.13333334052"/>
    <n v="7642.4833333783317"/>
    <n v="366.13333333167247"/>
    <n v="1388"/>
    <n v="266"/>
    <n v="15836.433333369205"/>
    <n v="4440.3166666813195"/>
  </r>
  <r>
    <x v="115"/>
    <x v="3"/>
    <n v="440"/>
    <n v="364"/>
    <n v="60"/>
    <n v="8612.3500000219792"/>
    <n v="5177.6333334040828"/>
    <n v="2121.2500000046566"/>
    <n v="595"/>
    <n v="269"/>
    <n v="7482.5000001245644"/>
    <n v="8428.7333333061542"/>
  </r>
  <r>
    <x v="116"/>
    <x v="4"/>
    <n v="1435"/>
    <n v="842"/>
    <n v="132"/>
    <n v="28440.516666535987"/>
    <n v="12552.00000007404"/>
    <n v="10450.783333276631"/>
    <n v="1710"/>
    <n v="699"/>
    <n v="23293.049999966752"/>
    <n v="28150.249999919906"/>
  </r>
  <r>
    <x v="117"/>
    <x v="5"/>
    <n v="2069"/>
    <n v="1177"/>
    <n v="252"/>
    <n v="37381.449999975739"/>
    <n v="19540.800000031013"/>
    <n v="33650.133333321428"/>
    <n v="2345"/>
    <n v="1153"/>
    <n v="34147.933333158726"/>
    <n v="56424.450000169454"/>
  </r>
  <r>
    <x v="118"/>
    <x v="6"/>
    <n v="2241"/>
    <n v="1281"/>
    <n v="135"/>
    <n v="34308.31666677841"/>
    <n v="17167.3833331489"/>
    <n v="6886.1333333153743"/>
    <n v="2906"/>
    <n v="751"/>
    <n v="39635.1500000339"/>
    <n v="18726.683333208784"/>
  </r>
  <r>
    <x v="119"/>
    <x v="0"/>
    <n v="1663"/>
    <n v="909"/>
    <n v="83"/>
    <n v="25274.76666655275"/>
    <n v="11044.716666665627"/>
    <n v="2558.1333332997747"/>
    <n v="2107"/>
    <n v="548"/>
    <n v="27504.266666622134"/>
    <n v="11373.349999896018"/>
  </r>
  <r>
    <x v="120"/>
    <x v="1"/>
    <n v="1155"/>
    <n v="655"/>
    <n v="40"/>
    <n v="16782.233333241893"/>
    <n v="8322.1999999636319"/>
    <n v="1333.2833333965391"/>
    <n v="1537"/>
    <n v="313"/>
    <n v="18647.099999806378"/>
    <n v="7790.6166667956859"/>
  </r>
  <r>
    <x v="121"/>
    <x v="2"/>
    <n v="1652"/>
    <n v="998"/>
    <n v="80"/>
    <n v="26347.733333356446"/>
    <n v="13335.53333339165"/>
    <n v="9292.9166666069068"/>
    <n v="2153"/>
    <n v="577"/>
    <n v="28442.300000181422"/>
    <n v="20533.88333317358"/>
  </r>
  <r>
    <x v="122"/>
    <x v="3"/>
    <n v="618"/>
    <n v="403"/>
    <n v="47"/>
    <n v="10746.816666796803"/>
    <n v="5346.8166667025071"/>
    <n v="5519.1999999736436"/>
    <n v="788"/>
    <n v="280"/>
    <n v="10060.866666825023"/>
    <n v="11551.966666647932"/>
  </r>
  <r>
    <x v="123"/>
    <x v="4"/>
    <n v="1460"/>
    <n v="703"/>
    <n v="112"/>
    <n v="22940.583333300892"/>
    <n v="9739.0666666708421"/>
    <n v="26695.916666724952"/>
    <n v="1732"/>
    <n v="543"/>
    <n v="23185.600000036648"/>
    <n v="36189.966666660039"/>
  </r>
  <r>
    <x v="124"/>
    <x v="5"/>
    <n v="1568"/>
    <n v="741"/>
    <n v="74"/>
    <n v="24046.266666697338"/>
    <n v="9550.999999815831"/>
    <n v="5253.300000031013"/>
    <n v="1802"/>
    <n v="581"/>
    <n v="22847.466666680994"/>
    <n v="16003.099999863189"/>
  </r>
  <r>
    <x v="125"/>
    <x v="6"/>
    <n v="2063"/>
    <n v="1099"/>
    <n v="47"/>
    <n v="32912.533333492465"/>
    <n v="12693.516666514333"/>
    <n v="1901.1166666564532"/>
    <n v="2680"/>
    <n v="529"/>
    <n v="38310.633333310252"/>
    <n v="9196.5333333529998"/>
  </r>
  <r>
    <x v="126"/>
    <x v="0"/>
    <n v="2486"/>
    <n v="1268"/>
    <n v="91"/>
    <n v="32127.016666734125"/>
    <n v="15428.400000164984"/>
    <n v="8864.9000000394881"/>
    <n v="3201"/>
    <n v="644"/>
    <n v="38284.883333462058"/>
    <n v="18135.43333347654"/>
  </r>
  <r>
    <x v="127"/>
    <x v="1"/>
    <n v="2537"/>
    <n v="1232"/>
    <n v="114"/>
    <n v="45568.649999614572"/>
    <n v="16418.166666714242"/>
    <n v="4214.6666666655801"/>
    <n v="3177"/>
    <n v="706"/>
    <n v="47866.583333130693"/>
    <n v="18334.899999863701"/>
  </r>
  <r>
    <x v="128"/>
    <x v="2"/>
    <n v="2426"/>
    <n v="1379"/>
    <n v="75"/>
    <n v="33111.133333146572"/>
    <n v="16964.899999850895"/>
    <n v="2847.0333333592862"/>
    <n v="3132"/>
    <n v="748"/>
    <n v="38067.266666394426"/>
    <n v="14855.799999962328"/>
  </r>
  <r>
    <x v="129"/>
    <x v="3"/>
    <n v="2381"/>
    <n v="1415"/>
    <n v="71"/>
    <n v="31957.150000141701"/>
    <n v="18276.36666632141"/>
    <n v="4610.8833333326038"/>
    <n v="3181"/>
    <n v="686"/>
    <n v="40715.583333143732"/>
    <n v="14128.816666651983"/>
  </r>
  <r>
    <x v="130"/>
    <x v="4"/>
    <n v="3122"/>
    <n v="1627"/>
    <n v="211"/>
    <n v="54555.016666740412"/>
    <n v="23551.583333521849"/>
    <n v="13429.266666728072"/>
    <n v="3557"/>
    <n v="1403"/>
    <n v="48706.083333614515"/>
    <n v="42829.783333375817"/>
  </r>
  <r>
    <x v="131"/>
    <x v="5"/>
    <n v="2110"/>
    <n v="1105"/>
    <n v="88"/>
    <n v="29913.81666676607"/>
    <n v="15027.90000034729"/>
    <n v="12713.933333270252"/>
    <n v="2459"/>
    <n v="844"/>
    <n v="31112.016666987911"/>
    <n v="26543.633333395701"/>
  </r>
  <r>
    <x v="132"/>
    <x v="6"/>
    <n v="2220"/>
    <n v="1118"/>
    <n v="44"/>
    <n v="32670.49999995972"/>
    <n v="12738.03333324613"/>
    <n v="1573.7499999802094"/>
    <n v="2847"/>
    <n v="535"/>
    <n v="35458.183333086781"/>
    <n v="11524.100000099279"/>
  </r>
  <r>
    <x v="133"/>
    <x v="0"/>
    <n v="2817"/>
    <n v="1301"/>
    <n v="68"/>
    <n v="38716.81666657445"/>
    <n v="15770.666666814359"/>
    <n v="2508.6166667088401"/>
    <n v="3473"/>
    <n v="713"/>
    <n v="41509.000000040978"/>
    <n v="15487.100000056671"/>
  </r>
  <r>
    <x v="134"/>
    <x v="1"/>
    <n v="2923"/>
    <n v="1455"/>
    <n v="71"/>
    <n v="38999.300000059884"/>
    <n v="18604.199999920093"/>
    <n v="3595.9000000474043"/>
    <n v="3682"/>
    <n v="767"/>
    <n v="46222.799999937415"/>
    <n v="14976.600000089966"/>
  </r>
  <r>
    <x v="135"/>
    <x v="2"/>
    <n v="2303"/>
    <n v="1236"/>
    <n v="77"/>
    <n v="28919.93333328981"/>
    <n v="14482.0666665514"/>
    <n v="2406.9333333370741"/>
    <n v="3043"/>
    <n v="573"/>
    <n v="34183.066666522063"/>
    <n v="11625.86666665622"/>
  </r>
  <r>
    <x v="136"/>
    <x v="3"/>
    <n v="2582"/>
    <n v="1459"/>
    <n v="106"/>
    <n v="35202.533333350439"/>
    <n v="18312.283333274536"/>
    <n v="4880.4166666197125"/>
    <n v="3331"/>
    <n v="816"/>
    <n v="40820.949999955483"/>
    <n v="17574.283333289204"/>
  </r>
  <r>
    <x v="137"/>
    <x v="4"/>
    <n v="2048"/>
    <n v="1151"/>
    <n v="103"/>
    <n v="38399.383333080914"/>
    <n v="16272.816666641738"/>
    <n v="5721.7166666442063"/>
    <n v="2446"/>
    <n v="856"/>
    <n v="35962.100000077626"/>
    <n v="24431.816666289233"/>
  </r>
  <r>
    <x v="138"/>
    <x v="5"/>
    <n v="1526"/>
    <n v="927"/>
    <n v="93"/>
    <n v="26126.833333445247"/>
    <n v="11901.933333378984"/>
    <n v="2375.0500000210013"/>
    <n v="1929"/>
    <n v="617"/>
    <n v="27101.000000077765"/>
    <n v="13302.816666767467"/>
  </r>
  <r>
    <x v="139"/>
    <x v="6"/>
    <n v="2337"/>
    <n v="1189"/>
    <n v="74"/>
    <n v="34016.216666830005"/>
    <n v="14160.86666664225"/>
    <n v="3338.1166666885838"/>
    <n v="2979"/>
    <n v="621"/>
    <n v="36293.816667005885"/>
    <n v="15221.383333154954"/>
  </r>
  <r>
    <x v="140"/>
    <x v="0"/>
    <n v="2032"/>
    <n v="1096"/>
    <n v="26"/>
    <n v="25293.316666980973"/>
    <n v="11369.883333131438"/>
    <n v="813.55000000214204"/>
    <n v="2776"/>
    <n v="378"/>
    <n v="31706.083333416609"/>
    <n v="5770.6666666979436"/>
  </r>
  <r>
    <x v="141"/>
    <x v="1"/>
    <n v="1684"/>
    <n v="992"/>
    <n v="37"/>
    <n v="23233.599999815924"/>
    <n v="10889.066666752333"/>
    <n v="11867.966666661669"/>
    <n v="2338"/>
    <n v="375"/>
    <n v="29649.183333115652"/>
    <n v="16341.450000114273"/>
  </r>
  <r>
    <x v="142"/>
    <x v="2"/>
    <n v="2764"/>
    <n v="1386"/>
    <n v="52"/>
    <n v="42323.53333312436"/>
    <n v="17681.866666772403"/>
    <n v="2002.0333333290182"/>
    <n v="3517"/>
    <n v="685"/>
    <n v="45810.816666648025"/>
    <n v="16196.616666577756"/>
  </r>
  <r>
    <x v="143"/>
    <x v="3"/>
    <n v="1977"/>
    <n v="1116"/>
    <n v="39"/>
    <n v="27765.150000202702"/>
    <n v="12047.650000120047"/>
    <n v="936.18333334685303"/>
    <n v="2637"/>
    <n v="495"/>
    <n v="28983.333333588671"/>
    <n v="11765.650000080932"/>
  </r>
  <r>
    <x v="144"/>
    <x v="4"/>
    <n v="2204"/>
    <n v="1266"/>
    <n v="95"/>
    <n v="30272.450000450481"/>
    <n v="15928.199999945937"/>
    <n v="3611.8666666641366"/>
    <n v="2757"/>
    <n v="808"/>
    <n v="33763.616667240858"/>
    <n v="16048.899999819696"/>
  </r>
  <r>
    <x v="145"/>
    <x v="5"/>
    <n v="1856"/>
    <n v="1069"/>
    <n v="93"/>
    <n v="29836.350000221282"/>
    <n v="14045.366666601039"/>
    <n v="8650.4833333741408"/>
    <n v="2305"/>
    <n v="713"/>
    <n v="29851.683333419496"/>
    <n v="22680.516666776966"/>
  </r>
  <r>
    <x v="146"/>
    <x v="6"/>
    <n v="1945"/>
    <n v="1051"/>
    <n v="36"/>
    <n v="31161.433333283057"/>
    <n v="11245.833333323244"/>
    <n v="1582.9833333240822"/>
    <n v="2629"/>
    <n v="403"/>
    <n v="37133.73333315365"/>
    <n v="6856.5166667767335"/>
  </r>
  <r>
    <x v="147"/>
    <x v="0"/>
    <n v="816"/>
    <n v="438"/>
    <n v="12"/>
    <n v="12231.033333364176"/>
    <n v="5601.1666667112149"/>
    <n v="566.31666667875834"/>
    <n v="1119"/>
    <n v="147"/>
    <n v="15732.133333462989"/>
    <n v="2666.3833332911599"/>
  </r>
  <r>
    <x v="148"/>
    <x v="1"/>
    <n v="1468"/>
    <n v="777"/>
    <n v="11"/>
    <n v="22022.183333588764"/>
    <n v="8920.1666664762888"/>
    <n v="155.88333334308118"/>
    <n v="2010"/>
    <n v="246"/>
    <n v="27025.666666746838"/>
    <n v="4072.566666661296"/>
  </r>
  <r>
    <x v="149"/>
    <x v="2"/>
    <n v="1738"/>
    <n v="846"/>
    <n v="32"/>
    <n v="26232.816666732542"/>
    <n v="9826.7833332018927"/>
    <n v="688.40000001015142"/>
    <n v="2274"/>
    <n v="342"/>
    <n v="28584.749999890337"/>
    <n v="8163.2500000542495"/>
  </r>
  <r>
    <x v="150"/>
    <x v="3"/>
    <n v="2048"/>
    <n v="1164"/>
    <n v="55"/>
    <n v="29301.133333499311"/>
    <n v="14405.966666290769"/>
    <n v="1664.7333333338611"/>
    <n v="2706"/>
    <n v="561"/>
    <n v="35259.616666553775"/>
    <n v="10112.216666570166"/>
  </r>
  <r>
    <x v="151"/>
    <x v="4"/>
    <n v="1354"/>
    <n v="818"/>
    <n v="48"/>
    <n v="20462.799999756971"/>
    <n v="10657.933333315887"/>
    <n v="1894.6833333803806"/>
    <n v="1827"/>
    <n v="393"/>
    <n v="25420.983333117329"/>
    <n v="7594.43333333591"/>
  </r>
  <r>
    <x v="152"/>
    <x v="5"/>
    <n v="284"/>
    <n v="198"/>
    <n v="4"/>
    <n v="9752.81666656374"/>
    <n v="2932.3499999789055"/>
    <n v="73.999999989755452"/>
    <n v="377"/>
    <n v="109"/>
    <n v="7614.5166665653232"/>
    <n v="5144.6499999670777"/>
  </r>
  <r>
    <x v="153"/>
    <x v="6"/>
    <n v="1243"/>
    <n v="538"/>
    <n v="16"/>
    <n v="21603.216666758526"/>
    <n v="7211.1500000499655"/>
    <n v="2284.8499999952037"/>
    <n v="1537"/>
    <n v="260"/>
    <n v="24020.716666812077"/>
    <n v="7078.4999999916181"/>
  </r>
  <r>
    <x v="154"/>
    <x v="0"/>
    <n v="1591"/>
    <n v="714"/>
    <n v="12"/>
    <n v="32884.116666427581"/>
    <n v="9092.5333332340233"/>
    <n v="218.40000000782311"/>
    <n v="2031"/>
    <n v="286"/>
    <n v="33734.916666346835"/>
    <n v="8460.1333333225921"/>
  </r>
  <r>
    <x v="155"/>
    <x v="1"/>
    <n v="1855"/>
    <n v="829"/>
    <n v="26"/>
    <n v="31566.816666632658"/>
    <n v="11150.566666797968"/>
    <n v="751.66666663018987"/>
    <n v="2344"/>
    <n v="366"/>
    <n v="36649.933333361987"/>
    <n v="6819.1166666988283"/>
  </r>
  <r>
    <x v="156"/>
    <x v="2"/>
    <n v="1107"/>
    <n v="608"/>
    <n v="6"/>
    <n v="16523.933333305176"/>
    <n v="7262.3000000102911"/>
    <n v="145.64999999594875"/>
    <n v="1522"/>
    <n v="199"/>
    <n v="20663.916666666046"/>
    <n v="3267.9666666453704"/>
  </r>
  <r>
    <x v="157"/>
    <x v="3"/>
    <n v="859"/>
    <n v="460"/>
    <n v="7"/>
    <n v="34087.866666626651"/>
    <n v="5467.8833333810326"/>
    <n v="30065.116666668328"/>
    <n v="1177"/>
    <n v="149"/>
    <n v="28975.150000092108"/>
    <n v="40645.716666583903"/>
  </r>
  <r>
    <x v="158"/>
    <x v="4"/>
    <n v="556"/>
    <n v="285"/>
    <n v="18"/>
    <n v="17025.350000057369"/>
    <n v="3338.9333334099501"/>
    <n v="47601.800000031944"/>
    <n v="736"/>
    <n v="123"/>
    <n v="17015.966666699387"/>
    <n v="50950.116666799877"/>
  </r>
  <r>
    <x v="159"/>
    <x v="5"/>
    <n v="489"/>
    <n v="70"/>
    <n v="10"/>
    <n v="19544.900000088383"/>
    <n v="1172.6166666392237"/>
    <n v="574.20000001089647"/>
    <n v="488"/>
    <n v="81"/>
    <n v="16222.883333370555"/>
    <n v="5068.8333333679475"/>
  </r>
  <r>
    <x v="160"/>
    <x v="6"/>
    <n v="787"/>
    <n v="135"/>
    <n v="5"/>
    <n v="20578.149999846937"/>
    <n v="2077.6833333587274"/>
    <n v="249.41666666418314"/>
    <n v="845"/>
    <n v="82"/>
    <n v="17916.416666521691"/>
    <n v="4988.8333333481569"/>
  </r>
  <r>
    <x v="161"/>
    <x v="0"/>
    <n v="1044"/>
    <n v="238"/>
    <n v="6"/>
    <n v="17605.51666662097"/>
    <n v="3226.7333333543502"/>
    <n v="153.10000000870787"/>
    <n v="1147"/>
    <n v="141"/>
    <n v="15010.816666635219"/>
    <n v="5974.5333333488088"/>
  </r>
  <r>
    <x v="162"/>
    <x v="1"/>
    <n v="926"/>
    <n v="312"/>
    <n v="7"/>
    <n v="18413.533333546948"/>
    <n v="4331.9500000274274"/>
    <n v="102.650000002468"/>
    <n v="1101"/>
    <n v="144"/>
    <n v="19149.450000193901"/>
    <n v="3698.6833333829418"/>
  </r>
  <r>
    <x v="163"/>
    <x v="2"/>
    <n v="971"/>
    <n v="392"/>
    <n v="5"/>
    <n v="18958.849999979138"/>
    <n v="5492.8500000794884"/>
    <n v="102.46666665771045"/>
    <n v="1190"/>
    <n v="178"/>
    <n v="21147.766666699899"/>
    <n v="3406.4000000164378"/>
  </r>
  <r>
    <x v="164"/>
    <x v="3"/>
    <n v="1267"/>
    <n v="557"/>
    <n v="19"/>
    <n v="24857.333333319984"/>
    <n v="7770.4500002448913"/>
    <n v="766.58333334722556"/>
    <n v="1547"/>
    <n v="296"/>
    <n v="21565.383333434584"/>
    <n v="11828.983333477518"/>
  </r>
  <r>
    <x v="165"/>
    <x v="4"/>
    <n v="463"/>
    <n v="254"/>
    <n v="9"/>
    <n v="13021.849999967963"/>
    <n v="3566.5000001108274"/>
    <n v="375.63333335216157"/>
    <n v="584"/>
    <n v="142"/>
    <n v="10591.399999978021"/>
    <n v="6372.5833334529307"/>
  </r>
  <r>
    <x v="166"/>
    <x v="5"/>
    <n v="461"/>
    <n v="31"/>
    <n v="6"/>
    <n v="24202.983333369484"/>
    <n v="993.29999992274679"/>
    <n v="81.883333342848346"/>
    <n v="401"/>
    <n v="97"/>
    <n v="17486.149999994086"/>
    <n v="7792.0166666409932"/>
  </r>
  <r>
    <x v="167"/>
    <x v="6"/>
    <n v="294"/>
    <n v="55"/>
    <n v="1"/>
    <n v="16725.949999848381"/>
    <n v="1065.3500000329223"/>
    <n v="11.033333335071802"/>
    <n v="315"/>
    <n v="35"/>
    <n v="16119.833333190763"/>
    <n v="1682.5000000256114"/>
  </r>
  <r>
    <x v="168"/>
    <x v="0"/>
    <n v="213"/>
    <n v="68"/>
    <n v="3"/>
    <n v="19420.550000021467"/>
    <n v="1324.0166666486766"/>
    <n v="6290.0833333202172"/>
    <n v="231"/>
    <n v="53"/>
    <n v="10633.15000003553"/>
    <n v="16401.499999954831"/>
  </r>
  <r>
    <x v="169"/>
    <x v="1"/>
    <n v="459"/>
    <n v="173"/>
    <n v="2"/>
    <n v="28639.233333282173"/>
    <n v="2841.8000000179745"/>
    <n v="2860.1833333319519"/>
    <n v="549"/>
    <n v="85"/>
    <n v="25890.349999994505"/>
    <n v="8450.8666666375939"/>
  </r>
  <r>
    <x v="170"/>
    <x v="2"/>
    <n v="554"/>
    <n v="239"/>
    <n v="6"/>
    <n v="17276.633333426435"/>
    <n v="3280.0999999546912"/>
    <n v="308.68333331309259"/>
    <n v="689"/>
    <n v="110"/>
    <n v="17642.116666679503"/>
    <n v="3223.3000000147149"/>
  </r>
  <r>
    <x v="171"/>
    <x v="3"/>
    <n v="696"/>
    <n v="282"/>
    <n v="11"/>
    <n v="24746.98333319393"/>
    <n v="3734.4333334732801"/>
    <n v="10564.516666667769"/>
    <n v="826"/>
    <n v="163"/>
    <n v="21863.616666693706"/>
    <n v="17182.316666641273"/>
  </r>
  <r>
    <x v="172"/>
    <x v="4"/>
    <n v="795"/>
    <n v="328"/>
    <n v="18"/>
    <n v="33208.250000010012"/>
    <n v="5715.7500000915024"/>
    <n v="13505.683333341731"/>
    <n v="939"/>
    <n v="202"/>
    <n v="26703.050000070361"/>
    <n v="25726.633333372883"/>
  </r>
  <r>
    <x v="173"/>
    <x v="5"/>
    <n v="636"/>
    <n v="255"/>
    <n v="14"/>
    <n v="21620.46666671522"/>
    <n v="4072.7499999746215"/>
    <n v="939.13333336589858"/>
    <n v="723"/>
    <n v="182"/>
    <n v="16993.350000026403"/>
    <n v="9639.0000000293367"/>
  </r>
  <r>
    <x v="174"/>
    <x v="6"/>
    <n v="1088"/>
    <n v="416"/>
    <n v="10"/>
    <n v="21920.866666613147"/>
    <n v="6280.7833334093448"/>
    <n v="519.11666667787358"/>
    <n v="1306"/>
    <n v="208"/>
    <n v="20853.016666676849"/>
    <n v="7867.7500000235159"/>
  </r>
  <r>
    <x v="175"/>
    <x v="0"/>
    <n v="2062"/>
    <n v="720"/>
    <n v="64"/>
    <n v="42109.03333306429"/>
    <n v="10760.666666493053"/>
    <n v="6259.2333333170973"/>
    <n v="2319"/>
    <n v="527"/>
    <n v="40283.666666125646"/>
    <n v="18845.266666748794"/>
  </r>
  <r>
    <x v="176"/>
    <x v="1"/>
    <n v="2270"/>
    <n v="818"/>
    <n v="58"/>
    <n v="36994.783333634259"/>
    <n v="11339.333333219402"/>
    <n v="4519.4166666269302"/>
    <n v="2619"/>
    <n v="527"/>
    <n v="33600.08333341917"/>
    <n v="19253.450000061421"/>
  </r>
  <r>
    <x v="177"/>
    <x v="2"/>
    <n v="2276"/>
    <n v="851"/>
    <n v="58"/>
    <n v="33161.883333002916"/>
    <n v="10440.43333347654"/>
    <n v="2763.4333332837559"/>
    <n v="2630"/>
    <n v="555"/>
    <n v="34397.399999698391"/>
    <n v="11968.35000006482"/>
  </r>
  <r>
    <x v="178"/>
    <x v="3"/>
    <n v="2750"/>
    <n v="1042"/>
    <n v="140"/>
    <n v="42453.08333316003"/>
    <n v="14146.249999859137"/>
    <n v="9011.7499998863786"/>
    <n v="3044"/>
    <n v="888"/>
    <n v="40762.299999708775"/>
    <n v="24848.78333319677"/>
  </r>
  <r>
    <x v="179"/>
    <x v="4"/>
    <n v="5012"/>
    <n v="1713"/>
    <n v="562"/>
    <n v="117358.20000036503"/>
    <n v="33312.183333582943"/>
    <n v="51185.66666668863"/>
    <n v="4269"/>
    <n v="3018"/>
    <n v="71545.616666941205"/>
    <n v="130310.4333336954"/>
  </r>
  <r>
    <x v="180"/>
    <x v="5"/>
    <n v="2285"/>
    <n v="955"/>
    <n v="172"/>
    <n v="43384.049999961862"/>
    <n v="15205.916666717967"/>
    <n v="14129.383333356818"/>
    <n v="2379"/>
    <n v="1033"/>
    <n v="34271.733333327575"/>
    <n v="38447.616666709073"/>
  </r>
  <r>
    <x v="181"/>
    <x v="6"/>
    <n v="2353"/>
    <n v="1046"/>
    <n v="68"/>
    <n v="29586.233333246782"/>
    <n v="12401.216666676337"/>
    <n v="8398.4500000078697"/>
    <n v="2885"/>
    <n v="582"/>
    <n v="32343.016666746698"/>
    <n v="18042.883333184291"/>
  </r>
  <r>
    <x v="182"/>
    <x v="0"/>
    <n v="2781"/>
    <n v="1195"/>
    <n v="109"/>
    <n v="39537.716666670749"/>
    <n v="15245.733333451208"/>
    <n v="21781.716666680295"/>
    <n v="3290"/>
    <n v="795"/>
    <n v="40505.066666656639"/>
    <n v="36060.100000145612"/>
  </r>
  <r>
    <x v="183"/>
    <x v="1"/>
    <n v="3942"/>
    <n v="1589"/>
    <n v="188"/>
    <n v="66478.983333259821"/>
    <n v="25251.100000147708"/>
    <n v="9444.3333333497867"/>
    <n v="4246"/>
    <n v="1473"/>
    <n v="59906.566666709259"/>
    <n v="41267.850000048056"/>
  </r>
  <r>
    <x v="184"/>
    <x v="2"/>
    <n v="2844"/>
    <n v="1057"/>
    <n v="90"/>
    <n v="39631.283333249157"/>
    <n v="12556.316666555358"/>
    <n v="13935.383333353093"/>
    <n v="3273"/>
    <n v="718"/>
    <n v="37857.749999753432"/>
    <n v="28265.233333404176"/>
  </r>
  <r>
    <x v="185"/>
    <x v="3"/>
    <n v="3902"/>
    <n v="1347"/>
    <n v="190"/>
    <n v="64374.716666933382"/>
    <n v="18456.666666695382"/>
    <n v="10445.83333339775"/>
    <n v="3965"/>
    <n v="1474"/>
    <n v="50071.516666982789"/>
    <n v="43205.700000043726"/>
  </r>
  <r>
    <x v="186"/>
    <x v="4"/>
    <n v="4715"/>
    <n v="1645"/>
    <n v="544"/>
    <n v="96294.083333165618"/>
    <n v="27456.133332944009"/>
    <n v="93562.016666714335"/>
    <n v="4229"/>
    <n v="2675"/>
    <n v="61629.216666376451"/>
    <n v="155683.01666644751"/>
  </r>
  <r>
    <x v="187"/>
    <x v="5"/>
    <n v="4547"/>
    <n v="1423"/>
    <n v="514"/>
    <n v="100747.7333338873"/>
    <n v="26337.316666779807"/>
    <n v="34128.299999919254"/>
    <n v="3891"/>
    <n v="2593"/>
    <n v="62925.550000313669"/>
    <n v="98287.800000272691"/>
  </r>
  <r>
    <x v="188"/>
    <x v="6"/>
    <n v="6372"/>
    <n v="1993"/>
    <n v="587"/>
    <n v="130263.65000000806"/>
    <n v="36243.616666869493"/>
    <n v="76585.416666601086"/>
    <n v="5827"/>
    <n v="3125"/>
    <n v="85402.433333534282"/>
    <n v="157690.24999994435"/>
  </r>
  <r>
    <x v="189"/>
    <x v="0"/>
    <n v="7579"/>
    <n v="2173"/>
    <n v="657"/>
    <n v="151850.21666626912"/>
    <n v="37635.450000028359"/>
    <n v="48431.916666392935"/>
    <n v="6620"/>
    <n v="3789"/>
    <n v="98690.233333519427"/>
    <n v="139227.34999917098"/>
  </r>
  <r>
    <x v="190"/>
    <x v="1"/>
    <n v="5334"/>
    <n v="1722"/>
    <n v="341"/>
    <n v="87128.483333577169"/>
    <n v="26135.933333759895"/>
    <n v="22506.983333268436"/>
    <n v="5199"/>
    <n v="2198"/>
    <n v="67957.016667112475"/>
    <n v="67814.383333493024"/>
  </r>
  <r>
    <x v="191"/>
    <x v="2"/>
    <n v="5484"/>
    <n v="1801"/>
    <n v="337"/>
    <n v="84595.800000191666"/>
    <n v="26652.366666592425"/>
    <n v="18305.733333377866"/>
    <n v="5360"/>
    <n v="2262"/>
    <n v="68295.516666476615"/>
    <n v="61258.383333685342"/>
  </r>
  <r>
    <x v="192"/>
    <x v="3"/>
    <n v="5129"/>
    <n v="1770"/>
    <n v="325"/>
    <n v="83465.266666088719"/>
    <n v="26003.016666532494"/>
    <n v="17328.199999972712"/>
    <n v="5014"/>
    <n v="2210"/>
    <n v="66840.549999307841"/>
    <n v="59955.933333286084"/>
  </r>
  <r>
    <x v="193"/>
    <x v="4"/>
    <n v="8583"/>
    <n v="2777"/>
    <n v="1302"/>
    <n v="218087.93333382695"/>
    <n v="57090.016666873125"/>
    <n v="95830.750000089174"/>
    <n v="6173"/>
    <n v="6489"/>
    <n v="105460.63333370956"/>
    <n v="265548.06666707969"/>
  </r>
  <r>
    <x v="194"/>
    <x v="5"/>
    <n v="3530"/>
    <n v="1443"/>
    <n v="377"/>
    <n v="69351.166666850913"/>
    <n v="22465.016666713636"/>
    <n v="32345.049999989569"/>
    <n v="3164"/>
    <n v="2186"/>
    <n v="42180.51666690968"/>
    <n v="81980.716666644439"/>
  </r>
  <r>
    <x v="195"/>
    <x v="6"/>
    <n v="1462"/>
    <n v="714"/>
    <n v="35"/>
    <n v="18846.58333323081"/>
    <n v="7985.4166667663958"/>
    <n v="706.86666669789702"/>
    <n v="1844"/>
    <n v="367"/>
    <n v="20361.666666660458"/>
    <n v="7177.2000000346452"/>
  </r>
  <r>
    <x v="196"/>
    <x v="0"/>
    <n v="2883"/>
    <n v="1255"/>
    <n v="115"/>
    <n v="43322.483333288692"/>
    <n v="15869.516666630516"/>
    <n v="3932.4833333445713"/>
    <n v="3343"/>
    <n v="910"/>
    <n v="41705.099999854574"/>
    <n v="21419.383333409205"/>
  </r>
  <r>
    <x v="197"/>
    <x v="1"/>
    <n v="2476"/>
    <n v="1182"/>
    <n v="84"/>
    <n v="35082.666666721925"/>
    <n v="14409.283333366038"/>
    <n v="6886.4166667254176"/>
    <n v="2935"/>
    <n v="807"/>
    <n v="32760.28333346243"/>
    <n v="23618.083333350951"/>
  </r>
  <r>
    <x v="198"/>
    <x v="2"/>
    <n v="2332"/>
    <n v="1289"/>
    <n v="105"/>
    <n v="32989.433333217166"/>
    <n v="14497.433333331719"/>
    <n v="16905.55000001681"/>
    <n v="2809"/>
    <n v="917"/>
    <n v="31468.833333151415"/>
    <n v="32923.583333414281"/>
  </r>
  <r>
    <x v="199"/>
    <x v="3"/>
    <n v="4256"/>
    <n v="2120"/>
    <n v="326"/>
    <n v="69915.549999932991"/>
    <n v="30057.616666811518"/>
    <n v="35579.300000017975"/>
    <n v="4452"/>
    <n v="2250"/>
    <n v="57083.666666666977"/>
    <n v="78468.800000095507"/>
  </r>
  <r>
    <x v="200"/>
    <x v="4"/>
    <n v="8211"/>
    <n v="3194"/>
    <n v="1426"/>
    <n v="193706.84999971767"/>
    <n v="59922.466666832333"/>
    <n v="111626.54999996186"/>
    <n v="6257"/>
    <n v="6574"/>
    <n v="98304.016666539246"/>
    <n v="266951.84999997262"/>
  </r>
  <r>
    <x v="201"/>
    <x v="5"/>
    <n v="10849"/>
    <n v="3300"/>
    <n v="2192"/>
    <n v="312441.58333246247"/>
    <n v="79799.033333261032"/>
    <n v="158762.06666686689"/>
    <n v="7065"/>
    <n v="9276"/>
    <n v="128622.83333333675"/>
    <n v="422379.84999925364"/>
  </r>
  <r>
    <x v="202"/>
    <x v="6"/>
    <n v="7582"/>
    <n v="2642"/>
    <n v="943"/>
    <n v="173241.49999961606"/>
    <n v="52677.783333353"/>
    <n v="84632.949999959674"/>
    <n v="6514"/>
    <n v="4653"/>
    <n v="101622.74999984773"/>
    <n v="208929.48333308101"/>
  </r>
  <r>
    <x v="203"/>
    <x v="0"/>
    <n v="3494"/>
    <n v="1693"/>
    <n v="156"/>
    <n v="53090.983333394397"/>
    <n v="24143.199999744538"/>
    <n v="6714.8000000382308"/>
    <n v="3921"/>
    <n v="1422"/>
    <n v="47080.949999982258"/>
    <n v="36868.033333194908"/>
  </r>
  <r>
    <x v="204"/>
    <x v="1"/>
    <n v="5312"/>
    <n v="2579"/>
    <n v="383"/>
    <n v="86280.400000194786"/>
    <n v="38733.449999846052"/>
    <n v="25553.949999979232"/>
    <n v="5660"/>
    <n v="2614"/>
    <n v="75470.183333350578"/>
    <n v="75097.616666669492"/>
  </r>
  <r>
    <x v="205"/>
    <x v="2"/>
    <n v="4014"/>
    <n v="1912"/>
    <n v="201"/>
    <n v="60474.850000262959"/>
    <n v="24480.983333175536"/>
    <n v="14240.366666660411"/>
    <n v="4536"/>
    <n v="1591"/>
    <n v="55155.433333794354"/>
    <n v="44040.766666304553"/>
  </r>
  <r>
    <x v="206"/>
    <x v="3"/>
    <n v="3974"/>
    <n v="2068"/>
    <n v="249"/>
    <n v="59960.933333438588"/>
    <n v="27487.983333254233"/>
    <n v="11960.466666596476"/>
    <n v="4448"/>
    <n v="1843"/>
    <n v="53981.11666693585"/>
    <n v="45428.266666353447"/>
  </r>
  <r>
    <x v="207"/>
    <x v="4"/>
    <n v="7994"/>
    <n v="3497"/>
    <n v="1361"/>
    <n v="172049.94999988005"/>
    <n v="67482.86666636006"/>
    <n v="108961.90000003204"/>
    <n v="6501"/>
    <n v="6351"/>
    <n v="102284.13333366509"/>
    <n v="246210.58333260706"/>
  </r>
  <r>
    <x v="208"/>
    <x v="5"/>
    <n v="4721"/>
    <n v="2120"/>
    <n v="610"/>
    <n v="98783.63333278452"/>
    <n v="38480.816666119499"/>
    <n v="39066.416666710284"/>
    <n v="4165"/>
    <n v="3286"/>
    <n v="61622.233332657488"/>
    <n v="114708.63333295682"/>
  </r>
  <r>
    <x v="209"/>
    <x v="6"/>
    <n v="5765"/>
    <n v="2525"/>
    <n v="736"/>
    <n v="110196.18333345163"/>
    <n v="44247.266667051008"/>
    <n v="65820.183333369205"/>
    <n v="5764"/>
    <n v="3262"/>
    <n v="82889.583333833143"/>
    <n v="137374.0500000387"/>
  </r>
  <r>
    <x v="210"/>
    <x v="0"/>
    <n v="6129"/>
    <n v="2980"/>
    <n v="799"/>
    <n v="115899.43333386909"/>
    <n v="49416.366667128168"/>
    <n v="67223.283333261497"/>
    <n v="6362"/>
    <n v="3546"/>
    <n v="89311.716667605797"/>
    <n v="143227.36666665296"/>
  </r>
  <r>
    <x v="211"/>
    <x v="1"/>
    <n v="3989"/>
    <n v="2238"/>
    <n v="307"/>
    <n v="58235.683333331253"/>
    <n v="30887.016667008866"/>
    <n v="16710.366666717455"/>
    <n v="4744"/>
    <n v="1790"/>
    <n v="58351.583333549788"/>
    <n v="47481.483333507786"/>
  </r>
  <r>
    <x v="212"/>
    <x v="2"/>
    <n v="3297"/>
    <n v="2142"/>
    <n v="195"/>
    <n v="49023.816667345818"/>
    <n v="29803.24999972363"/>
    <n v="8271.0833333758637"/>
    <n v="4078"/>
    <n v="1556"/>
    <n v="49010.533333579078"/>
    <n v="38087.616666866234"/>
  </r>
  <r>
    <x v="213"/>
    <x v="3"/>
    <n v="5656"/>
    <n v="2974"/>
    <n v="683"/>
    <n v="107472.33333317796"/>
    <n v="46728.683333604131"/>
    <n v="147639.30000007153"/>
    <n v="5729"/>
    <n v="3584"/>
    <n v="78491.266666492447"/>
    <n v="223349.05000036117"/>
  </r>
  <r>
    <x v="214"/>
    <x v="4"/>
    <n v="12377"/>
    <n v="4515"/>
    <n v="2754"/>
    <n v="340947.30000002193"/>
    <n v="102303.61666651326"/>
    <n v="194988.91666686977"/>
    <n v="8558"/>
    <n v="11088"/>
    <n v="160941.90000000643"/>
    <n v="477297.93333339854"/>
  </r>
  <r>
    <x v="215"/>
    <x v="5"/>
    <n v="11192"/>
    <n v="3376"/>
    <n v="2612"/>
    <n v="333511.21666682186"/>
    <n v="84133.866666625254"/>
    <n v="281731.40000041458"/>
    <n v="7309"/>
    <n v="9871"/>
    <n v="137878.0166669155"/>
    <n v="561498.46666694619"/>
  </r>
  <r>
    <x v="216"/>
    <x v="6"/>
    <n v="7652"/>
    <n v="2816"/>
    <n v="954"/>
    <n v="152949.58333342918"/>
    <n v="51911.333333338844"/>
    <n v="106140.5999999342"/>
    <n v="6883"/>
    <n v="4539"/>
    <n v="99011.816666474333"/>
    <n v="211989.70000022789"/>
  </r>
  <r>
    <x v="217"/>
    <x v="0"/>
    <n v="11349"/>
    <n v="4294"/>
    <n v="1668"/>
    <n v="260808.98333210964"/>
    <n v="92937.84999985015"/>
    <n v="188137.83333372208"/>
    <n v="9551"/>
    <n v="7760"/>
    <n v="149942.91666593403"/>
    <n v="391941.74999974784"/>
  </r>
  <r>
    <x v="218"/>
    <x v="1"/>
    <n v="10430"/>
    <n v="3874"/>
    <n v="1293"/>
    <n v="218964.39999917289"/>
    <n v="73592.683333894238"/>
    <n v="151983.9499998407"/>
    <n v="9181"/>
    <n v="6416"/>
    <n v="137030.28333326918"/>
    <n v="307510.74999963865"/>
  </r>
  <r>
    <x v="219"/>
    <x v="2"/>
    <n v="3409"/>
    <n v="1767"/>
    <n v="215"/>
    <n v="55499.516666319687"/>
    <n v="25934.449999899371"/>
    <n v="7944.0500000375323"/>
    <n v="3875"/>
    <n v="1516"/>
    <n v="49147.36666628276"/>
    <n v="40230.64999997383"/>
  </r>
  <r>
    <x v="220"/>
    <x v="3"/>
    <n v="8049"/>
    <n v="3402"/>
    <n v="1007"/>
    <n v="178971.38333371491"/>
    <n v="60413.633333221078"/>
    <n v="130505.15000005136"/>
    <n v="7338"/>
    <n v="5120"/>
    <n v="116561.08333352488"/>
    <n v="253329.08333346248"/>
  </r>
  <r>
    <x v="221"/>
    <x v="4"/>
    <n v="3445"/>
    <n v="1727"/>
    <n v="360"/>
    <n v="72799.716666452587"/>
    <n v="27186.916666586185"/>
    <n v="17233.249999957625"/>
    <n v="3263"/>
    <n v="2269"/>
    <n v="46188.066666562809"/>
    <n v="71031.816666433588"/>
  </r>
  <r>
    <x v="222"/>
    <x v="5"/>
    <n v="7096"/>
    <n v="2933"/>
    <n v="958"/>
    <n v="153070.19999918528"/>
    <n v="54575.816666552564"/>
    <n v="58385.833333121845"/>
    <n v="5882"/>
    <n v="5105"/>
    <n v="94251.566666050348"/>
    <n v="171780.28333280934"/>
  </r>
  <r>
    <x v="223"/>
    <x v="6"/>
    <n v="7360"/>
    <n v="3109"/>
    <n v="675"/>
    <n v="143620.98333320464"/>
    <n v="53026.500000231899"/>
    <n v="38673.816666633356"/>
    <n v="7257"/>
    <n v="3887"/>
    <n v="107012.78333353344"/>
    <n v="128308.51666653645"/>
  </r>
  <r>
    <x v="224"/>
    <x v="0"/>
    <n v="6601"/>
    <n v="3132"/>
    <n v="428"/>
    <n v="115749.96666666004"/>
    <n v="48621.98333311826"/>
    <n v="22544.666666662088"/>
    <n v="7083"/>
    <n v="3078"/>
    <n v="97615.56666662218"/>
    <n v="89301.049999818206"/>
  </r>
  <r>
    <x v="225"/>
    <x v="1"/>
    <n v="5242"/>
    <n v="2794"/>
    <n v="301"/>
    <n v="80595.516666336916"/>
    <n v="38732.05000022077"/>
    <n v="24394.63333337917"/>
    <n v="6095"/>
    <n v="2242"/>
    <n v="77671.599999724422"/>
    <n v="66050.600000212435"/>
  </r>
  <r>
    <x v="226"/>
    <x v="2"/>
    <n v="5443"/>
    <n v="2960"/>
    <n v="304"/>
    <n v="91456.350000301609"/>
    <n v="41550.449999881675"/>
    <n v="11593.433333504945"/>
    <n v="6175"/>
    <n v="2532"/>
    <n v="83679.100000248291"/>
    <n v="60921.133333439939"/>
  </r>
  <r>
    <x v="227"/>
    <x v="3"/>
    <n v="6980"/>
    <n v="3598"/>
    <n v="598"/>
    <n v="129411.38333312119"/>
    <n v="56103.400000253459"/>
    <n v="60697.233333277982"/>
    <n v="6997"/>
    <n v="4179"/>
    <n v="96720.20000004326"/>
    <n v="149491.81666660937"/>
  </r>
  <r>
    <x v="228"/>
    <x v="4"/>
    <n v="8723"/>
    <n v="4067"/>
    <n v="1310"/>
    <n v="197858.8000002061"/>
    <n v="76277.050000196323"/>
    <n v="79212.000000007683"/>
    <n v="7132"/>
    <n v="6968"/>
    <n v="112863.25000019395"/>
    <n v="240484.60000021616"/>
  </r>
  <r>
    <x v="229"/>
    <x v="5"/>
    <n v="8182"/>
    <n v="3817"/>
    <n v="1318"/>
    <n v="191359.36666730675"/>
    <n v="77238.483333002077"/>
    <n v="73073.349999713246"/>
    <n v="6879"/>
    <n v="6438"/>
    <n v="115990.68333327072"/>
    <n v="225680.51666675135"/>
  </r>
  <r>
    <x v="230"/>
    <x v="6"/>
    <n v="4263"/>
    <n v="2315"/>
    <n v="184"/>
    <n v="67641.116666252492"/>
    <n v="31453.299999696901"/>
    <n v="9462.3333333665505"/>
    <n v="4968"/>
    <n v="1794"/>
    <n v="64682.449999699602"/>
    <n v="43874.299999616342"/>
  </r>
  <r>
    <x v="231"/>
    <x v="0"/>
    <n v="4071"/>
    <n v="2273"/>
    <n v="142"/>
    <n v="52628.683333599474"/>
    <n v="28278.283333437284"/>
    <n v="10540.06666666246"/>
    <n v="4883"/>
    <n v="1603"/>
    <n v="56976.066667131381"/>
    <n v="34470.966666567838"/>
  </r>
  <r>
    <x v="232"/>
    <x v="1"/>
    <n v="4113"/>
    <n v="2328"/>
    <n v="149"/>
    <n v="57322.699999875622"/>
    <n v="29669.400000149617"/>
    <n v="18477.816666662693"/>
    <n v="4962"/>
    <n v="1628"/>
    <n v="60541.299999860348"/>
    <n v="44928.616666827584"/>
  </r>
  <r>
    <x v="233"/>
    <x v="2"/>
    <n v="6787"/>
    <n v="3548"/>
    <n v="492"/>
    <n v="116298.96666698274"/>
    <n v="54971.900000389433"/>
    <n v="22250.216666677734"/>
    <n v="7180"/>
    <n v="3647"/>
    <n v="99619.133333810605"/>
    <n v="93901.950000239303"/>
  </r>
  <r>
    <x v="234"/>
    <x v="3"/>
    <n v="8346"/>
    <n v="4393"/>
    <n v="720"/>
    <n v="155295.20000007818"/>
    <n v="68859.866666898597"/>
    <n v="70662.250000212807"/>
    <n v="8114"/>
    <n v="5345"/>
    <n v="112756.43333410146"/>
    <n v="182060.88333308813"/>
  </r>
  <r>
    <x v="235"/>
    <x v="4"/>
    <n v="9538"/>
    <n v="4324"/>
    <n v="1244"/>
    <n v="204410.08333347039"/>
    <n v="75427.216667159228"/>
    <n v="68488.16666668863"/>
    <n v="7703"/>
    <n v="7403"/>
    <n v="120268.20000016945"/>
    <n v="228057.2666671488"/>
  </r>
  <r>
    <x v="236"/>
    <x v="5"/>
    <n v="5655"/>
    <n v="2648"/>
    <n v="563"/>
    <n v="108739.21666686307"/>
    <n v="42665.183333245805"/>
    <n v="28004.783333153464"/>
    <n v="5086"/>
    <n v="3780"/>
    <n v="73308.76666670898"/>
    <n v="106100.41666655336"/>
  </r>
  <r>
    <x v="237"/>
    <x v="6"/>
    <n v="9340"/>
    <n v="4090"/>
    <n v="998"/>
    <n v="196751.64999971632"/>
    <n v="81653.199999859789"/>
    <n v="63691.533333185362"/>
    <n v="8620"/>
    <n v="5808"/>
    <n v="129704.14999953588"/>
    <n v="212392.23333322559"/>
  </r>
  <r>
    <x v="238"/>
    <x v="0"/>
    <n v="11908"/>
    <n v="4941"/>
    <n v="1414"/>
    <n v="249195.6000000285"/>
    <n v="97821.066666422412"/>
    <n v="99476.283333536703"/>
    <n v="10328"/>
    <n v="7935"/>
    <n v="156692.28333309176"/>
    <n v="289800.66666689585"/>
  </r>
  <r>
    <x v="239"/>
    <x v="1"/>
    <n v="4233"/>
    <n v="2399"/>
    <n v="180"/>
    <n v="64602.516667064046"/>
    <n v="29084.366666892311"/>
    <n v="10760.499999976018"/>
    <n v="5110"/>
    <n v="1702"/>
    <n v="65394.466667025117"/>
    <n v="39052.916666907258"/>
  </r>
  <r>
    <x v="240"/>
    <x v="2"/>
    <n v="6245"/>
    <n v="3298"/>
    <n v="326"/>
    <n v="100298.88333275216"/>
    <n v="47526.566666326253"/>
    <n v="18472.9499999166"/>
    <n v="6772"/>
    <n v="3097"/>
    <n v="90798.016666013282"/>
    <n v="75500.383332981728"/>
  </r>
  <r>
    <x v="241"/>
    <x v="3"/>
    <n v="7624"/>
    <n v="4019"/>
    <n v="668"/>
    <n v="139097.3666667589"/>
    <n v="61392.633332629921"/>
    <n v="41321.500000016531"/>
    <n v="7611"/>
    <n v="4700"/>
    <n v="106259.00000004563"/>
    <n v="135552.49999935972"/>
  </r>
  <r>
    <x v="242"/>
    <x v="4"/>
    <n v="15446"/>
    <n v="6016"/>
    <n v="2938"/>
    <n v="421298.98333308636"/>
    <n v="128030.01666704309"/>
    <n v="234029.3166669819"/>
    <n v="10218"/>
    <n v="14182"/>
    <n v="173079.48333421955"/>
    <n v="610278.83333289181"/>
  </r>
  <r>
    <x v="243"/>
    <x v="5"/>
    <n v="16052"/>
    <n v="5453"/>
    <n v="3293"/>
    <n v="463997.78333376395"/>
    <n v="129546.00000038976"/>
    <n v="369137.31666664244"/>
    <n v="9858"/>
    <n v="14940"/>
    <n v="180568.21666695527"/>
    <n v="782112.88333384087"/>
  </r>
  <r>
    <x v="244"/>
    <x v="6"/>
    <n v="6502"/>
    <n v="2805"/>
    <n v="496"/>
    <n v="114642.88333363831"/>
    <n v="47459.800000092946"/>
    <n v="29596.49999993504"/>
    <n v="6295"/>
    <n v="3508"/>
    <n v="86431.116666815942"/>
    <n v="105268.06666685035"/>
  </r>
  <r>
    <x v="245"/>
    <x v="0"/>
    <n v="5824"/>
    <n v="3212"/>
    <n v="289"/>
    <n v="85393.166667153127"/>
    <n v="43072.900000096997"/>
    <n v="25581.216666607652"/>
    <n v="6605"/>
    <n v="2720"/>
    <n v="80198.950000311015"/>
    <n v="73848.333333546761"/>
  </r>
  <r>
    <x v="246"/>
    <x v="1"/>
    <n v="7753"/>
    <n v="4351"/>
    <n v="495"/>
    <n v="128740.91666695895"/>
    <n v="61910.700000068173"/>
    <n v="34258.1666665175"/>
    <n v="8418"/>
    <n v="4181"/>
    <n v="115126.33333367296"/>
    <n v="109783.44999987166"/>
  </r>
  <r>
    <x v="247"/>
    <x v="2"/>
    <n v="5608"/>
    <n v="3666"/>
    <n v="300"/>
    <n v="91807.399999980116"/>
    <n v="49276.56666672905"/>
    <n v="15352.466666641412"/>
    <n v="6466"/>
    <n v="3108"/>
    <n v="82682.533333335305"/>
    <n v="73753.900000015274"/>
  </r>
  <r>
    <x v="248"/>
    <x v="3"/>
    <n v="7782"/>
    <n v="5008"/>
    <n v="708"/>
    <n v="139749.80000031763"/>
    <n v="72933.716666679829"/>
    <n v="76592.233333457261"/>
    <n v="8066"/>
    <n v="5432"/>
    <n v="110990.34999991651"/>
    <n v="178285.40000053821"/>
  </r>
  <r>
    <x v="249"/>
    <x v="4"/>
    <n v="8993"/>
    <n v="5088"/>
    <n v="1157"/>
    <n v="204887.4500007194"/>
    <n v="88263.333332946058"/>
    <n v="133210.18333356595"/>
    <n v="7523"/>
    <n v="7715"/>
    <n v="116438.23333315901"/>
    <n v="309922.7333340724"/>
  </r>
  <r>
    <x v="250"/>
    <x v="5"/>
    <n v="4174"/>
    <n v="2760"/>
    <n v="399"/>
    <n v="89102.799999659183"/>
    <n v="46426.450000185287"/>
    <n v="59253.333333319752"/>
    <n v="4174"/>
    <n v="3159"/>
    <n v="61292.749999773223"/>
    <n v="133489.833333391"/>
  </r>
  <r>
    <x v="251"/>
    <x v="6"/>
    <n v="5583"/>
    <n v="3422"/>
    <n v="362"/>
    <n v="84177.366666285088"/>
    <n v="45700.683333448833"/>
    <n v="21357.966666634893"/>
    <n v="6392"/>
    <n v="2975"/>
    <n v="76507.499999720603"/>
    <n v="74728.516666648211"/>
  </r>
  <r>
    <x v="252"/>
    <x v="0"/>
    <n v="6554"/>
    <n v="4133"/>
    <n v="412"/>
    <n v="103966.21666644467"/>
    <n v="57505.066666938365"/>
    <n v="36629.383333346341"/>
    <n v="7569"/>
    <n v="3530"/>
    <n v="99379.883333297912"/>
    <n v="98720.783333431464"/>
  </r>
  <r>
    <x v="253"/>
    <x v="1"/>
    <n v="7890"/>
    <n v="5002"/>
    <n v="543"/>
    <n v="135544.43333346862"/>
    <n v="70627.29999978561"/>
    <n v="27129.333333328832"/>
    <n v="8913"/>
    <n v="4522"/>
    <n v="114689.93333309074"/>
    <n v="118611.13333349233"/>
  </r>
  <r>
    <x v="254"/>
    <x v="2"/>
    <n v="9436"/>
    <n v="6186"/>
    <n v="970"/>
    <n v="180843.69999990449"/>
    <n v="97345.266666866373"/>
    <n v="74555.13333339477"/>
    <n v="9985"/>
    <n v="6607"/>
    <n v="138287.41666702204"/>
    <n v="214456.68333314359"/>
  </r>
  <r>
    <x v="255"/>
    <x v="3"/>
    <n v="11236"/>
    <n v="7708"/>
    <n v="1533"/>
    <n v="231713.24999914155"/>
    <n v="138523.34999940125"/>
    <n v="141891.3000001316"/>
    <n v="10738"/>
    <n v="9739"/>
    <n v="156849.36666602385"/>
    <n v="355278.53333265055"/>
  </r>
  <r>
    <x v="256"/>
    <x v="4"/>
    <n v="8223"/>
    <n v="5777"/>
    <n v="1522"/>
    <n v="180879.18333289912"/>
    <n v="99103.099999814294"/>
    <n v="125065.3833335184"/>
    <n v="7057"/>
    <n v="8465"/>
    <n v="103007.21666657715"/>
    <n v="302040.44999965467"/>
  </r>
  <r>
    <x v="257"/>
    <x v="5"/>
    <n v="13357"/>
    <n v="7550"/>
    <n v="2644"/>
    <n v="354878.74999977183"/>
    <n v="169587.24999989499"/>
    <n v="274517.28333325591"/>
    <n v="9766"/>
    <n v="13785"/>
    <n v="164720.93333353288"/>
    <n v="634262.34999938984"/>
  </r>
  <r>
    <x v="258"/>
    <x v="6"/>
    <n v="8713"/>
    <n v="5452"/>
    <n v="1053"/>
    <n v="163659.31666675257"/>
    <n v="87385.483333388111"/>
    <n v="80950.233333350625"/>
    <n v="9232"/>
    <n v="5986"/>
    <n v="130471.18333361694"/>
    <n v="201523.84999987436"/>
  </r>
  <r>
    <x v="259"/>
    <x v="0"/>
    <n v="7130"/>
    <n v="4846"/>
    <n v="695"/>
    <n v="120243.23333315668"/>
    <n v="72307.266666545765"/>
    <n v="38616.066666544648"/>
    <n v="8071"/>
    <n v="4600"/>
    <n v="101931.86666635447"/>
    <n v="129234.69999989262"/>
  </r>
  <r>
    <x v="260"/>
    <x v="1"/>
    <n v="9262"/>
    <n v="6106"/>
    <n v="700"/>
    <n v="169561.71666701557"/>
    <n v="99230.333333008457"/>
    <n v="61682.566666746279"/>
    <n v="10136"/>
    <n v="5932"/>
    <n v="141685.61666627415"/>
    <n v="188789.00000049616"/>
  </r>
  <r>
    <x v="261"/>
    <x v="2"/>
    <n v="11975"/>
    <n v="7132"/>
    <n v="1430"/>
    <n v="243933.149998812"/>
    <n v="125481.58333368483"/>
    <n v="123812.633333212"/>
    <n v="11437"/>
    <n v="9100"/>
    <n v="163299.86666622106"/>
    <n v="329927.49999948777"/>
  </r>
  <r>
    <x v="262"/>
    <x v="3"/>
    <n v="13902"/>
    <n v="8773"/>
    <n v="2241"/>
    <n v="297745.43333277223"/>
    <n v="164313.46666645724"/>
    <n v="182769.18333349633"/>
    <n v="12243"/>
    <n v="12673"/>
    <n v="178799.18333284557"/>
    <n v="466028.89999988023"/>
  </r>
  <r>
    <x v="263"/>
    <x v="4"/>
    <n v="20993"/>
    <n v="9856"/>
    <n v="4168"/>
    <n v="592406.28333238419"/>
    <n v="216861.34999954607"/>
    <n v="320639.73333284841"/>
    <n v="12931"/>
    <n v="22086"/>
    <n v="222588.71666631661"/>
    <n v="907318.64999846206"/>
  </r>
  <r>
    <x v="264"/>
    <x v="5"/>
    <n v="12437"/>
    <n v="6729"/>
    <n v="2430"/>
    <n v="318087.65000039712"/>
    <n v="144543.75000005937"/>
    <n v="244009.50000008452"/>
    <n v="9029"/>
    <n v="12567"/>
    <n v="148164.11666655215"/>
    <n v="558476.78333398886"/>
  </r>
  <r>
    <x v="265"/>
    <x v="6"/>
    <n v="11468"/>
    <n v="6806"/>
    <n v="1670"/>
    <n v="250198.98333267658"/>
    <n v="132116.3833332737"/>
    <n v="173566.41666676733"/>
    <n v="11029"/>
    <n v="8915"/>
    <n v="160495.76666666544"/>
    <n v="395386.01666605216"/>
  </r>
  <r>
    <x v="266"/>
    <x v="0"/>
    <n v="10921"/>
    <n v="6931"/>
    <n v="1057"/>
    <n v="207131.34999981732"/>
    <n v="118592.45000035968"/>
    <n v="87160.733333415119"/>
    <n v="11171"/>
    <n v="7738"/>
    <n v="149158.11666669091"/>
    <n v="263726.4166669012"/>
  </r>
  <r>
    <x v="267"/>
    <x v="1"/>
    <n v="12245"/>
    <n v="7117"/>
    <n v="1126"/>
    <n v="243008.38333316613"/>
    <n v="123130.66666654078"/>
    <n v="106179.13333320175"/>
    <n v="11962"/>
    <n v="8526"/>
    <n v="168521.00000014412"/>
    <n v="303797.18333276454"/>
  </r>
  <r>
    <x v="268"/>
    <x v="2"/>
    <n v="6695"/>
    <n v="4786"/>
    <n v="354"/>
    <n v="106452.96666679205"/>
    <n v="63569.199999606935"/>
    <n v="45059.100000048056"/>
    <n v="7805"/>
    <n v="4030"/>
    <n v="94601.083332896233"/>
    <n v="120480.18333355081"/>
  </r>
  <r>
    <x v="269"/>
    <x v="3"/>
    <n v="3769"/>
    <n v="3326"/>
    <n v="224"/>
    <n v="54244.433332794579"/>
    <n v="41450.983333830955"/>
    <n v="12469.499999920372"/>
    <n v="4738"/>
    <n v="2581"/>
    <n v="55738.066666658269"/>
    <n v="52426.849999887636"/>
  </r>
  <r>
    <x v="270"/>
    <x v="4"/>
    <n v="12106"/>
    <n v="7534"/>
    <n v="2172"/>
    <n v="301090.88333352352"/>
    <n v="153557.71666683722"/>
    <n v="122735.55000024615"/>
    <n v="8960"/>
    <n v="12852"/>
    <n v="141030.65000006813"/>
    <n v="436353.50000053877"/>
  </r>
  <r>
    <x v="271"/>
    <x v="5"/>
    <n v="14911"/>
    <n v="8619"/>
    <n v="3448"/>
    <n v="428394.5833339321"/>
    <n v="191796.15000018035"/>
    <n v="310097.91666702367"/>
    <n v="9274"/>
    <n v="17704"/>
    <n v="156675.26666690013"/>
    <n v="773613.38333423599"/>
  </r>
  <r>
    <x v="272"/>
    <x v="6"/>
    <n v="12126"/>
    <n v="7011"/>
    <n v="2523"/>
    <n v="338962.48333286843"/>
    <n v="156824.28333378397"/>
    <n v="172582.08333326038"/>
    <n v="8630"/>
    <n v="13030"/>
    <n v="148146.73333355575"/>
    <n v="520222.11666635703"/>
  </r>
  <r>
    <x v="273"/>
    <x v="0"/>
    <n v="11355"/>
    <n v="6822"/>
    <n v="1331"/>
    <n v="227562.9500003485"/>
    <n v="125773.86666598264"/>
    <n v="155834.76666644448"/>
    <n v="11026"/>
    <n v="8482"/>
    <n v="164086.2166670314"/>
    <n v="345085.36666574422"/>
  </r>
  <r>
    <x v="274"/>
    <x v="1"/>
    <n v="11653"/>
    <n v="7515"/>
    <n v="1097"/>
    <n v="208166.03333340143"/>
    <n v="128448.91666644718"/>
    <n v="177082.74999994668"/>
    <n v="12030"/>
    <n v="8235"/>
    <n v="168853.88333314215"/>
    <n v="344843.81666665315"/>
  </r>
  <r>
    <x v="275"/>
    <x v="2"/>
    <n v="13551"/>
    <n v="8511"/>
    <n v="1511"/>
    <n v="285908.81666688016"/>
    <n v="153068.41666673427"/>
    <n v="147154.28333303542"/>
    <n v="12816"/>
    <n v="10757"/>
    <n v="189096.85000026016"/>
    <n v="397034.66666638968"/>
  </r>
  <r>
    <x v="276"/>
    <x v="3"/>
    <n v="14560"/>
    <n v="9211"/>
    <n v="2068"/>
    <n v="313942.25000046543"/>
    <n v="170341.11666624318"/>
    <n v="218525.01666679163"/>
    <n v="12752"/>
    <n v="13087"/>
    <n v="189253.25000025448"/>
    <n v="513555.13333324576"/>
  </r>
  <r>
    <x v="277"/>
    <x v="4"/>
    <n v="20832"/>
    <n v="12307"/>
    <n v="3556"/>
    <n v="552204.88333359011"/>
    <n v="256317.26666669827"/>
    <n v="542722.66666673706"/>
    <n v="13581"/>
    <n v="23114"/>
    <n v="220385.33333419939"/>
    <n v="1130859.4833328261"/>
  </r>
  <r>
    <x v="278"/>
    <x v="5"/>
    <n v="17032"/>
    <n v="9201"/>
    <n v="2875"/>
    <n v="460156.59999998985"/>
    <n v="201167.03333318699"/>
    <n v="322974.08333335072"/>
    <n v="11339"/>
    <n v="17769"/>
    <n v="189926.05000010692"/>
    <n v="794371.66666642064"/>
  </r>
  <r>
    <x v="279"/>
    <x v="6"/>
    <n v="10471"/>
    <n v="6176"/>
    <n v="1024"/>
    <n v="199184.33333335212"/>
    <n v="109693.09999971651"/>
    <n v="71410.716666692169"/>
    <n v="10029"/>
    <n v="7642"/>
    <n v="136439.51666621841"/>
    <n v="243848.63333354238"/>
  </r>
  <r>
    <x v="280"/>
    <x v="0"/>
    <n v="13257"/>
    <n v="8163"/>
    <n v="1231"/>
    <n v="270318.69999993243"/>
    <n v="139824.5833332371"/>
    <n v="83336.566666848958"/>
    <n v="12914"/>
    <n v="9737"/>
    <n v="186564.53333335463"/>
    <n v="306915.31666666386"/>
  </r>
  <r>
    <x v="281"/>
    <x v="1"/>
    <n v="14694"/>
    <n v="8690"/>
    <n v="1487"/>
    <n v="293014.51666768757"/>
    <n v="151707.06666601938"/>
    <n v="213013.80000007921"/>
    <n v="13849"/>
    <n v="11022"/>
    <n v="199798.2833336445"/>
    <n v="457937.10000014165"/>
  </r>
  <r>
    <x v="282"/>
    <x v="2"/>
    <n v="15212"/>
    <n v="9002"/>
    <n v="1425"/>
    <n v="311716.61666613305"/>
    <n v="160726.3833329163"/>
    <n v="164724.98333340045"/>
    <n v="13632"/>
    <n v="12007"/>
    <n v="201056.83333243593"/>
    <n v="436111.15000001388"/>
  </r>
  <r>
    <x v="283"/>
    <x v="3"/>
    <n v="17006"/>
    <n v="10631"/>
    <n v="2259"/>
    <n v="383940.51666689222"/>
    <n v="187318.5499994026"/>
    <n v="274283.01666689571"/>
    <n v="13776"/>
    <n v="16120"/>
    <n v="196076.21666641789"/>
    <n v="649465.86666677264"/>
  </r>
  <r>
    <x v="284"/>
    <x v="4"/>
    <n v="20699"/>
    <n v="10673"/>
    <n v="3250"/>
    <n v="535868.13333429163"/>
    <n v="207890.70000017295"/>
    <n v="305482.58333278704"/>
    <n v="12842"/>
    <n v="21780"/>
    <n v="210513.31666688668"/>
    <n v="838728.10000036494"/>
  </r>
  <r>
    <x v="285"/>
    <x v="5"/>
    <n v="22025"/>
    <n v="9340"/>
    <n v="3466"/>
    <n v="610009.76666672621"/>
    <n v="201092.31666683452"/>
    <n v="324855.88333311025"/>
    <n v="12971"/>
    <n v="21860"/>
    <n v="224592.26666621631"/>
    <n v="911365.70000045467"/>
  </r>
  <r>
    <x v="286"/>
    <x v="6"/>
    <n v="13921"/>
    <n v="7873"/>
    <n v="1586"/>
    <n v="300933.90000023763"/>
    <n v="145575.21666688495"/>
    <n v="86565.666666574543"/>
    <n v="12249"/>
    <n v="11131"/>
    <n v="175230.33333337982"/>
    <n v="357844.4500003173"/>
  </r>
  <r>
    <x v="287"/>
    <x v="0"/>
    <n v="14674"/>
    <n v="8101"/>
    <n v="1421"/>
    <n v="279631.96666699019"/>
    <n v="137287.78333374183"/>
    <n v="167622.13333337568"/>
    <n v="13295"/>
    <n v="10901"/>
    <n v="183155.65000003204"/>
    <n v="401386.23333407566"/>
  </r>
  <r>
    <x v="288"/>
    <x v="1"/>
    <n v="15740"/>
    <n v="8423"/>
    <n v="1457"/>
    <n v="314902.63333242852"/>
    <n v="144119.26666680258"/>
    <n v="126585.66666693776"/>
    <n v="14096"/>
    <n v="11524"/>
    <n v="200750.2833331225"/>
    <n v="384857.28333304636"/>
  </r>
  <r>
    <x v="289"/>
    <x v="2"/>
    <n v="15663"/>
    <n v="9040"/>
    <n v="1628"/>
    <n v="318957.74999958929"/>
    <n v="152659.4666666491"/>
    <n v="165302.13333318941"/>
    <n v="13736"/>
    <n v="12595"/>
    <n v="192164.68333354918"/>
    <n v="444754.66666587861"/>
  </r>
  <r>
    <x v="290"/>
    <x v="3"/>
    <n v="17486"/>
    <n v="8411"/>
    <n v="2192"/>
    <n v="375753.21666688425"/>
    <n v="151918.63333310816"/>
    <n v="144474.21666679555"/>
    <n v="12823"/>
    <n v="15266"/>
    <n v="187388.93333348329"/>
    <n v="484757.13333330466"/>
  </r>
  <r>
    <x v="291"/>
    <x v="4"/>
    <n v="23919"/>
    <n v="8982"/>
    <n v="3426"/>
    <n v="599887.35000035958"/>
    <n v="188777.61666698498"/>
    <n v="310176.73333299346"/>
    <n v="13568"/>
    <n v="22759"/>
    <n v="226999.8333336215"/>
    <n v="871841.86666671652"/>
  </r>
  <r>
    <x v="292"/>
    <x v="5"/>
    <n v="13821"/>
    <n v="5335"/>
    <n v="1999"/>
    <n v="340566.00000048056"/>
    <n v="101244.43333367701"/>
    <n v="247760.38333337987"/>
    <n v="8650"/>
    <n v="12505"/>
    <n v="137620.6833334628"/>
    <n v="551950.13333407464"/>
  </r>
  <r>
    <x v="293"/>
    <x v="6"/>
    <n v="12851"/>
    <n v="7506"/>
    <n v="1205"/>
    <n v="240002.39999993937"/>
    <n v="121013.21666703676"/>
    <n v="94963.700000111712"/>
    <n v="11977"/>
    <n v="9585"/>
    <n v="160125.58333383291"/>
    <n v="295853.73333325493"/>
  </r>
  <r>
    <x v="294"/>
    <x v="0"/>
    <n v="15060"/>
    <n v="8970"/>
    <n v="1496"/>
    <n v="307406.61666596658"/>
    <n v="151023.13333359431"/>
    <n v="92301.349999808008"/>
    <n v="13890"/>
    <n v="11636"/>
    <n v="199849.91666633869"/>
    <n v="350881.1833330302"/>
  </r>
  <r>
    <x v="295"/>
    <x v="1"/>
    <n v="14474"/>
    <n v="8308"/>
    <n v="1103"/>
    <n v="265113.81666785921"/>
    <n v="135718.63333335961"/>
    <n v="72938.933333539171"/>
    <n v="13416"/>
    <n v="10469"/>
    <n v="181202.33333351556"/>
    <n v="292569.05000124243"/>
  </r>
  <r>
    <x v="296"/>
    <x v="2"/>
    <n v="8730"/>
    <n v="5940"/>
    <n v="572"/>
    <n v="152641.01666657953"/>
    <n v="84408.049999406794"/>
    <n v="45903.716666456312"/>
    <n v="9188"/>
    <n v="6054"/>
    <n v="114306.76666657208"/>
    <n v="168646.01666587056"/>
  </r>
  <r>
    <x v="297"/>
    <x v="3"/>
    <n v="9182"/>
    <n v="6689"/>
    <n v="940"/>
    <n v="200640.56666653021"/>
    <n v="111146.00000057369"/>
    <n v="85474.499999990221"/>
    <n v="8513"/>
    <n v="8298"/>
    <n v="123873.91666678945"/>
    <n v="273387.15000030468"/>
  </r>
  <r>
    <x v="298"/>
    <x v="4"/>
    <n v="8015"/>
    <n v="5639"/>
    <n v="1007"/>
    <n v="167866.31666670903"/>
    <n v="90182.433333545923"/>
    <n v="126975.79999994952"/>
    <n v="6589"/>
    <n v="8072"/>
    <n v="92044.333333106479"/>
    <n v="292980.21666709799"/>
  </r>
  <r>
    <x v="299"/>
    <x v="5"/>
    <n v="17159"/>
    <n v="8864"/>
    <n v="2627"/>
    <n v="426394.30000023684"/>
    <n v="184928.98333277903"/>
    <n v="230880.68333362229"/>
    <n v="11866"/>
    <n v="16784"/>
    <n v="196608.3166666457"/>
    <n v="645595.64999999246"/>
  </r>
  <r>
    <x v="300"/>
    <x v="6"/>
    <n v="9504"/>
    <n v="5997"/>
    <n v="822"/>
    <n v="163908.4000001417"/>
    <n v="92790.850000104401"/>
    <n v="45151.216666465625"/>
    <n v="9605"/>
    <n v="6718"/>
    <n v="122985.63333306229"/>
    <n v="178864.83333364944"/>
  </r>
  <r>
    <x v="301"/>
    <x v="0"/>
    <n v="10651"/>
    <n v="6182"/>
    <n v="894"/>
    <n v="191216.44999959623"/>
    <n v="96805.200000037439"/>
    <n v="53054.15000001085"/>
    <n v="10417"/>
    <n v="7310"/>
    <n v="142421.51666627149"/>
    <n v="198654.28333337302"/>
  </r>
  <r>
    <x v="302"/>
    <x v="1"/>
    <n v="11783"/>
    <n v="6332"/>
    <n v="760"/>
    <n v="216025.50000008312"/>
    <n v="96635.883333133534"/>
    <n v="37302.033333394211"/>
    <n v="11458"/>
    <n v="7417"/>
    <n v="154696.6833337408"/>
    <n v="195266.73333287006"/>
  </r>
  <r>
    <x v="303"/>
    <x v="2"/>
    <n v="15541"/>
    <n v="7897"/>
    <n v="1309"/>
    <n v="299514.46666745818"/>
    <n v="132873.56666748296"/>
    <n v="91676.299999728799"/>
    <n v="13384"/>
    <n v="11363"/>
    <n v="185261.30000142963"/>
    <n v="338803.03333324031"/>
  </r>
  <r>
    <x v="304"/>
    <x v="3"/>
    <n v="15889"/>
    <n v="9096"/>
    <n v="1727"/>
    <n v="321718.16666640225"/>
    <n v="158698.55000006268"/>
    <n v="137140.55000010529"/>
    <n v="12944"/>
    <n v="13768"/>
    <n v="178411.566666984"/>
    <n v="439145.69999958621"/>
  </r>
  <r>
    <x v="305"/>
    <x v="4"/>
    <n v="20051"/>
    <n v="9577"/>
    <n v="3413"/>
    <n v="522884.18333372218"/>
    <n v="206928.81666662288"/>
    <n v="309925.58333319845"/>
    <n v="11413"/>
    <n v="21628"/>
    <n v="191108.15000030561"/>
    <n v="848630.43333323789"/>
  </r>
  <r>
    <x v="306"/>
    <x v="5"/>
    <n v="20021"/>
    <n v="9306"/>
    <n v="3975"/>
    <n v="568941.94999927771"/>
    <n v="212615.84999978892"/>
    <n v="400847.16666656896"/>
    <n v="10025"/>
    <n v="23277"/>
    <n v="172813.6833334621"/>
    <n v="1009591.2833321735"/>
  </r>
  <r>
    <x v="307"/>
    <x v="6"/>
    <n v="16960"/>
    <n v="7438"/>
    <n v="2836"/>
    <n v="467135.94999957131"/>
    <n v="158110.58333285968"/>
    <n v="320699.18333319831"/>
    <n v="10319"/>
    <n v="16915"/>
    <n v="171901.26666662749"/>
    <n v="774044.44999900181"/>
  </r>
  <r>
    <x v="308"/>
    <x v="0"/>
    <n v="13847"/>
    <n v="8354"/>
    <n v="1424"/>
    <n v="269968.53333304985"/>
    <n v="144705.16666648909"/>
    <n v="80199.899999904446"/>
    <n v="12084"/>
    <n v="11541"/>
    <n v="164416.16666659713"/>
    <n v="330457.43333284627"/>
  </r>
  <r>
    <x v="309"/>
    <x v="1"/>
    <n v="13662"/>
    <n v="8121"/>
    <n v="1202"/>
    <n v="250727.74999937858"/>
    <n v="135228.21666708332"/>
    <n v="91919.333333128598"/>
    <n v="12329"/>
    <n v="10656"/>
    <n v="163225.63333299011"/>
    <n v="314649.66666660039"/>
  </r>
  <r>
    <x v="310"/>
    <x v="2"/>
    <n v="13830"/>
    <n v="8141"/>
    <n v="1022"/>
    <n v="240373.83333397564"/>
    <n v="126275.56666682591"/>
    <n v="251629.61666670162"/>
    <n v="12433"/>
    <n v="10560"/>
    <n v="165419.61666679708"/>
    <n v="452859.40000070608"/>
  </r>
  <r>
    <x v="311"/>
    <x v="3"/>
    <n v="18000"/>
    <n v="9529"/>
    <n v="2052"/>
    <n v="394197.79999975814"/>
    <n v="172844.88333322224"/>
    <n v="180731.04999982752"/>
    <n v="13492"/>
    <n v="16089"/>
    <n v="198665.94999967609"/>
    <n v="549107.78333313181"/>
  </r>
  <r>
    <x v="312"/>
    <x v="4"/>
    <n v="15005"/>
    <n v="7908"/>
    <n v="2132"/>
    <n v="341886.26666691271"/>
    <n v="148125.36666635773"/>
    <n v="196192.3166668613"/>
    <n v="9794"/>
    <n v="15251"/>
    <n v="150648.29999997863"/>
    <n v="535555.65000015311"/>
  </r>
  <r>
    <x v="313"/>
    <x v="5"/>
    <n v="7144"/>
    <n v="5216"/>
    <n v="877"/>
    <n v="144123.81666577072"/>
    <n v="84088.883333610138"/>
    <n v="70267.366666687885"/>
    <n v="6027"/>
    <n v="7210"/>
    <n v="83296.633332929341"/>
    <n v="215183.4333331394"/>
  </r>
  <r>
    <x v="314"/>
    <x v="6"/>
    <n v="11484"/>
    <n v="7321"/>
    <n v="1251"/>
    <n v="210086.33333373698"/>
    <n v="115781.06666685781"/>
    <n v="109788.91666674754"/>
    <n v="11204"/>
    <n v="8852"/>
    <n v="141199.93333315942"/>
    <n v="294456.3833341829"/>
  </r>
  <r>
    <x v="315"/>
    <x v="0"/>
    <n v="13595"/>
    <n v="8110"/>
    <n v="1177"/>
    <n v="247829.06666694791"/>
    <n v="127602.48333303141"/>
    <n v="82087.016666546697"/>
    <n v="12751"/>
    <n v="10131"/>
    <n v="167894.86666704412"/>
    <n v="289623.69999948191"/>
  </r>
  <r>
    <x v="316"/>
    <x v="1"/>
    <n v="15282"/>
    <n v="8769"/>
    <n v="1453"/>
    <n v="280174.41666709143"/>
    <n v="146215.05000079866"/>
    <n v="92678.633333105827"/>
    <n v="13746"/>
    <n v="11758"/>
    <n v="183281.28333370085"/>
    <n v="335786.81666729506"/>
  </r>
  <r>
    <x v="317"/>
    <x v="2"/>
    <n v="12538"/>
    <n v="7332"/>
    <n v="999"/>
    <n v="216551.71666624141"/>
    <n v="111830.96666672034"/>
    <n v="74785.083333367947"/>
    <n v="11368"/>
    <n v="9501"/>
    <n v="146766.98333355831"/>
    <n v="256400.78333277139"/>
  </r>
  <r>
    <x v="318"/>
    <x v="3"/>
    <n v="13328"/>
    <n v="9223"/>
    <n v="1455"/>
    <n v="238585.76666680863"/>
    <n v="145800.20000006771"/>
    <n v="147112.10000010906"/>
    <n v="12155"/>
    <n v="11851"/>
    <n v="160706.3166666613"/>
    <n v="370791.7500003241"/>
  </r>
  <r>
    <x v="319"/>
    <x v="4"/>
    <n v="23050"/>
    <n v="10731"/>
    <n v="3478"/>
    <n v="559745.84999971557"/>
    <n v="214940.25000013411"/>
    <n v="214525.31666701427"/>
    <n v="13743"/>
    <n v="23516"/>
    <n v="213533.11666580848"/>
    <n v="775678.30000105547"/>
  </r>
  <r>
    <x v="320"/>
    <x v="5"/>
    <n v="20060"/>
    <n v="9061"/>
    <n v="2893"/>
    <n v="492815.3833326709"/>
    <n v="200027.10000040708"/>
    <n v="225982.70000001183"/>
    <n v="11923"/>
    <n v="20091"/>
    <n v="195761.28333303728"/>
    <n v="723063.90000005253"/>
  </r>
  <r>
    <x v="321"/>
    <x v="6"/>
    <n v="13916"/>
    <n v="8357"/>
    <n v="1596"/>
    <n v="271663.66666610353"/>
    <n v="145607.04999987502"/>
    <n v="127782.34999996028"/>
    <n v="12442"/>
    <n v="11427"/>
    <n v="174903.56666615233"/>
    <n v="370149.49999978649"/>
  </r>
  <r>
    <x v="322"/>
    <x v="0"/>
    <n v="15229"/>
    <n v="9592"/>
    <n v="1401"/>
    <n v="276638.38333273306"/>
    <n v="160024.68333317083"/>
    <n v="81696.283333352767"/>
    <n v="13923"/>
    <n v="12299"/>
    <n v="185681.59999959986"/>
    <n v="332677.74999965681"/>
  </r>
  <r>
    <x v="323"/>
    <x v="1"/>
    <n v="15619"/>
    <n v="8569"/>
    <n v="1252"/>
    <n v="288387.24999988452"/>
    <n v="140835.35000011674"/>
    <n v="63866.316666839411"/>
    <n v="13954"/>
    <n v="11486"/>
    <n v="187649.33333387948"/>
    <n v="305439.58333296119"/>
  </r>
  <r>
    <x v="324"/>
    <x v="2"/>
    <n v="16552"/>
    <n v="8266"/>
    <n v="1283"/>
    <n v="293811.61666687229"/>
    <n v="138953.99999968708"/>
    <n v="81300.949999712175"/>
    <n v="14065"/>
    <n v="12036"/>
    <n v="187183.7999998068"/>
    <n v="326882.76666646474"/>
  </r>
  <r>
    <x v="325"/>
    <x v="3"/>
    <n v="15882"/>
    <n v="8679"/>
    <n v="1670"/>
    <n v="312127.16666640365"/>
    <n v="150127.08333320799"/>
    <n v="107395.39999989211"/>
    <n v="12496"/>
    <n v="13735"/>
    <n v="174622.36666615354"/>
    <n v="395027.28333335021"/>
  </r>
  <r>
    <x v="326"/>
    <x v="4"/>
    <n v="20942"/>
    <n v="7957"/>
    <n v="2768"/>
    <n v="477698.11666692607"/>
    <n v="153407.48333377764"/>
    <n v="217659.83333356096"/>
    <n v="11730"/>
    <n v="19937"/>
    <n v="178150.01666711527"/>
    <n v="670615.4166671494"/>
  </r>
  <r>
    <x v="327"/>
    <x v="5"/>
    <n v="20986"/>
    <n v="7211"/>
    <n v="2725"/>
    <n v="496373.76666701515"/>
    <n v="150859.41666666884"/>
    <n v="157575.03333309316"/>
    <n v="11766"/>
    <n v="19156"/>
    <n v="186221.93333355593"/>
    <n v="618586.28333322122"/>
  </r>
  <r>
    <x v="328"/>
    <x v="6"/>
    <n v="15830"/>
    <n v="6409"/>
    <n v="1411"/>
    <n v="308574.85000022803"/>
    <n v="110283.89999998268"/>
    <n v="83995.833333211485"/>
    <n v="12534"/>
    <n v="11116"/>
    <n v="169694.48333372595"/>
    <n v="333160.09999969625"/>
  </r>
  <r>
    <x v="329"/>
    <x v="0"/>
    <n v="16447"/>
    <n v="7403"/>
    <n v="1195"/>
    <n v="303304.6499997878"/>
    <n v="124078.56666714535"/>
    <n v="81868.966666788328"/>
    <n v="13618"/>
    <n v="11427"/>
    <n v="186985.63333360828"/>
    <n v="322266.5500001132"/>
  </r>
  <r>
    <x v="330"/>
    <x v="1"/>
    <n v="16866"/>
    <n v="7865"/>
    <n v="1416"/>
    <n v="300977.98333235085"/>
    <n v="131001.16666684044"/>
    <n v="123603.91666646465"/>
    <n v="13504"/>
    <n v="12643"/>
    <n v="179642.31666595093"/>
    <n v="375940.749999705"/>
  </r>
  <r>
    <x v="331"/>
    <x v="2"/>
    <n v="17832"/>
    <n v="7275"/>
    <n v="1451"/>
    <n v="329306.86666748486"/>
    <n v="125842.93333343463"/>
    <n v="89293.083333489485"/>
    <n v="13175"/>
    <n v="13383"/>
    <n v="181823.30000030226"/>
    <n v="362619.58333410672"/>
  </r>
  <r>
    <x v="332"/>
    <x v="3"/>
    <n v="18074"/>
    <n v="9814"/>
    <n v="1760"/>
    <n v="372217.04999941285"/>
    <n v="172410.88333277148"/>
    <n v="89921.700000168057"/>
    <n v="13128"/>
    <n v="16520"/>
    <n v="179171.69999916921"/>
    <n v="455377.93333318317"/>
  </r>
  <r>
    <x v="333"/>
    <x v="4"/>
    <n v="23405"/>
    <n v="9236"/>
    <n v="3095"/>
    <n v="570045.89999949094"/>
    <n v="188433.13333293074"/>
    <n v="223980.48333366285"/>
    <n v="12848"/>
    <n v="22888"/>
    <n v="209940.03333261469"/>
    <n v="772519.48333346983"/>
  </r>
  <r>
    <x v="334"/>
    <x v="5"/>
    <n v="18976"/>
    <n v="8805"/>
    <n v="2277"/>
    <n v="461132.11666759802"/>
    <n v="183206.39999996172"/>
    <n v="196150.049999943"/>
    <n v="11087"/>
    <n v="18971"/>
    <n v="177858.43333386001"/>
    <n v="662630.13333364273"/>
  </r>
  <r>
    <x v="335"/>
    <x v="6"/>
    <n v="14158"/>
    <n v="7844"/>
    <n v="1300"/>
    <n v="277918.08333399589"/>
    <n v="140647.08333361312"/>
    <n v="68336.183333314257"/>
    <n v="12090"/>
    <n v="11212"/>
    <n v="166887.90000050794"/>
    <n v="320013.45000041532"/>
  </r>
  <r>
    <x v="336"/>
    <x v="0"/>
    <n v="14522"/>
    <n v="8943"/>
    <n v="1308"/>
    <n v="270609.63333369582"/>
    <n v="158341.18333352963"/>
    <n v="92807.449999930104"/>
    <n v="13358"/>
    <n v="11415"/>
    <n v="182875.616666805"/>
    <n v="338882.65000035055"/>
  </r>
  <r>
    <x v="337"/>
    <x v="1"/>
    <n v="15063"/>
    <n v="8895"/>
    <n v="1257"/>
    <n v="276109.08333343221"/>
    <n v="150836.63333377219"/>
    <n v="62770.2833334147"/>
    <n v="13679"/>
    <n v="11536"/>
    <n v="185172.94999990845"/>
    <n v="304543.05000071065"/>
  </r>
  <r>
    <x v="338"/>
    <x v="2"/>
    <n v="16092"/>
    <n v="8800"/>
    <n v="1321"/>
    <n v="297041.23333372059"/>
    <n v="148893.13333355589"/>
    <n v="66603.23333334527"/>
    <n v="13681"/>
    <n v="12532"/>
    <n v="186729.70000002184"/>
    <n v="325807.90000059991"/>
  </r>
  <r>
    <x v="339"/>
    <x v="3"/>
    <n v="16868"/>
    <n v="8404"/>
    <n v="1604"/>
    <n v="340261.38333445997"/>
    <n v="145353.53333342588"/>
    <n v="103917.46666668914"/>
    <n v="12499"/>
    <n v="14377"/>
    <n v="168543.88333395473"/>
    <n v="420988.50000062026"/>
  </r>
  <r>
    <x v="340"/>
    <x v="4"/>
    <n v="23157"/>
    <n v="9617"/>
    <n v="2806"/>
    <n v="553816.26666716184"/>
    <n v="195868.25000063167"/>
    <n v="153897.44999987539"/>
    <n v="12868"/>
    <n v="22712"/>
    <n v="211781.75000044168"/>
    <n v="691800.21666722721"/>
  </r>
  <r>
    <x v="341"/>
    <x v="5"/>
    <n v="17129"/>
    <n v="8255"/>
    <n v="2067"/>
    <n v="412922.83333363943"/>
    <n v="167382.36666619079"/>
    <n v="136540.41666667094"/>
    <n v="10679"/>
    <n v="16772"/>
    <n v="172508.0666666734"/>
    <n v="544337.54999982775"/>
  </r>
  <r>
    <x v="342"/>
    <x v="6"/>
    <n v="10155"/>
    <n v="6234"/>
    <n v="696"/>
    <n v="177722.44999947958"/>
    <n v="100146.78333319724"/>
    <n v="52441.016666764626"/>
    <n v="9538"/>
    <n v="7547"/>
    <n v="121712.53333323752"/>
    <n v="208597.71666620392"/>
  </r>
  <r>
    <x v="343"/>
    <x v="0"/>
    <n v="12552"/>
    <n v="7104"/>
    <n v="883"/>
    <n v="211829.61666663643"/>
    <n v="113016.31666675676"/>
    <n v="53906.849999997066"/>
    <n v="11593"/>
    <n v="8946"/>
    <n v="150355.98333364818"/>
    <n v="228396.79999974207"/>
  </r>
  <r>
    <x v="344"/>
    <x v="1"/>
    <n v="13446"/>
    <n v="6894"/>
    <n v="882"/>
    <n v="222362.14999980759"/>
    <n v="107948.78333389177"/>
    <n v="66383.299999876181"/>
    <n v="12237"/>
    <n v="8985"/>
    <n v="161487.35000031651"/>
    <n v="235206.88333325903"/>
  </r>
  <r>
    <x v="345"/>
    <x v="2"/>
    <n v="15568"/>
    <n v="7378"/>
    <n v="1101"/>
    <n v="273847.98333357205"/>
    <n v="124317.53333339933"/>
    <n v="56967.683333588066"/>
    <n v="13100"/>
    <n v="10947"/>
    <n v="172197.9833337036"/>
    <n v="282935.21666685585"/>
  </r>
  <r>
    <x v="346"/>
    <x v="3"/>
    <n v="18079"/>
    <n v="8880"/>
    <n v="1783"/>
    <n v="343235.48333313433"/>
    <n v="157384.91666701622"/>
    <n v="84509.249999814201"/>
    <n v="14013"/>
    <n v="14729"/>
    <n v="196303.01666639862"/>
    <n v="388826.63333356613"/>
  </r>
  <r>
    <x v="347"/>
    <x v="4"/>
    <n v="25775"/>
    <n v="8745"/>
    <n v="2808"/>
    <n v="635311.10000003711"/>
    <n v="181314.88333371584"/>
    <n v="178265.40000002249"/>
    <n v="14318"/>
    <n v="23010"/>
    <n v="241614.15000080829"/>
    <n v="753277.23333296715"/>
  </r>
  <r>
    <x v="348"/>
    <x v="5"/>
    <n v="20366"/>
    <n v="8635"/>
    <n v="2378"/>
    <n v="484885.28333288734"/>
    <n v="189165.01666628639"/>
    <n v="140208.41666685068"/>
    <n v="12402"/>
    <n v="18977"/>
    <n v="208360.33333331812"/>
    <n v="605898.38333270629"/>
  </r>
  <r>
    <x v="349"/>
    <x v="6"/>
    <n v="14060"/>
    <n v="8059"/>
    <n v="1328"/>
    <n v="268940.6333333475"/>
    <n v="141464.75000036415"/>
    <n v="93945.883333490929"/>
    <n v="12707"/>
    <n v="10740"/>
    <n v="179881.61666669534"/>
    <n v="324469.65000050724"/>
  </r>
  <r>
    <x v="350"/>
    <x v="0"/>
    <n v="15231"/>
    <n v="8504"/>
    <n v="1117"/>
    <n v="277113.58333220123"/>
    <n v="138263.45000015921"/>
    <n v="55095.699999898206"/>
    <n v="13979"/>
    <n v="10873"/>
    <n v="190193.74999907683"/>
    <n v="280278.98333318182"/>
  </r>
  <r>
    <x v="351"/>
    <x v="1"/>
    <n v="16041"/>
    <n v="8085"/>
    <n v="1085"/>
    <n v="290770.48333337065"/>
    <n v="134325.53333321703"/>
    <n v="57243.883333287667"/>
    <n v="14096"/>
    <n v="11115"/>
    <n v="189160.71666656993"/>
    <n v="293179.18333330541"/>
  </r>
  <r>
    <x v="352"/>
    <x v="2"/>
    <n v="16018"/>
    <n v="7953"/>
    <n v="1189"/>
    <n v="277765.04999973695"/>
    <n v="129854.46666718461"/>
    <n v="60739.449999734061"/>
    <n v="13534"/>
    <n v="11626"/>
    <n v="177683.19999962929"/>
    <n v="290675.76666702633"/>
  </r>
  <r>
    <x v="353"/>
    <x v="3"/>
    <n v="17410"/>
    <n v="9326"/>
    <n v="1608"/>
    <n v="348900.23333371966"/>
    <n v="164104.76666636998"/>
    <n v="97945.850000227802"/>
    <n v="13149"/>
    <n v="15195"/>
    <n v="185883.950000162"/>
    <n v="425066.90000015544"/>
  </r>
  <r>
    <x v="354"/>
    <x v="4"/>
    <n v="20387"/>
    <n v="8753"/>
    <n v="2272"/>
    <n v="487625.01666701166"/>
    <n v="171107.31666640844"/>
    <n v="117973.61666693352"/>
    <n v="11801"/>
    <n v="19611"/>
    <n v="189737.73333352874"/>
    <n v="586968.21666682488"/>
  </r>
  <r>
    <x v="355"/>
    <x v="5"/>
    <n v="19926"/>
    <n v="8082"/>
    <n v="2308"/>
    <n v="514670.916666782"/>
    <n v="177357.43333395571"/>
    <n v="124913.49999976926"/>
    <n v="11790"/>
    <n v="18526"/>
    <n v="197482.75000040419"/>
    <n v="619459.10000010277"/>
  </r>
  <r>
    <x v="356"/>
    <x v="6"/>
    <n v="14177"/>
    <n v="8305"/>
    <n v="1125"/>
    <n v="257307.33333384153"/>
    <n v="147377.21666649333"/>
    <n v="79068.933333477471"/>
    <n v="12893"/>
    <n v="10714"/>
    <n v="170707.96666734153"/>
    <n v="313045.51666647079"/>
  </r>
  <r>
    <x v="357"/>
    <x v="0"/>
    <n v="10367"/>
    <n v="6563"/>
    <n v="566"/>
    <n v="168092.18333368306"/>
    <n v="90635.050000352785"/>
    <n v="34938.166666586185"/>
    <n v="10698"/>
    <n v="6798"/>
    <n v="124607.15000052354"/>
    <n v="169058.25000009849"/>
  </r>
  <r>
    <x v="358"/>
    <x v="1"/>
    <n v="12545"/>
    <n v="7426"/>
    <n v="633"/>
    <n v="195675.46666634269"/>
    <n v="108476.78333314019"/>
    <n v="35008.349999970524"/>
    <n v="12214"/>
    <n v="8390"/>
    <n v="150011.20000005816"/>
    <n v="189149.39999939525"/>
  </r>
  <r>
    <x v="359"/>
    <x v="2"/>
    <n v="15995"/>
    <n v="9249"/>
    <n v="1003"/>
    <n v="318710.26666681515"/>
    <n v="151313.10000003548"/>
    <n v="65798.633333559847"/>
    <n v="14370"/>
    <n v="11877"/>
    <n v="194994.01666609221"/>
    <n v="340827.98333431827"/>
  </r>
  <r>
    <x v="360"/>
    <x v="3"/>
    <n v="16376"/>
    <n v="10044"/>
    <n v="1304"/>
    <n v="307312.43333323742"/>
    <n v="166879.30000071879"/>
    <n v="68140.666666404577"/>
    <n v="13542"/>
    <n v="14182"/>
    <n v="181018.4000007296"/>
    <n v="361313.9999996312"/>
  </r>
  <r>
    <x v="361"/>
    <x v="4"/>
    <n v="19510"/>
    <n v="9286"/>
    <n v="1939"/>
    <n v="446620.76666698675"/>
    <n v="176958.26666681911"/>
    <n v="100938.95000001183"/>
    <n v="12367"/>
    <n v="18368"/>
    <n v="189394.01666648802"/>
    <n v="535123.96666732966"/>
  </r>
  <r>
    <x v="362"/>
    <x v="5"/>
    <n v="14867"/>
    <n v="7228"/>
    <n v="1459"/>
    <n v="321522.23333415342"/>
    <n v="138829.45000006584"/>
    <n v="87274.816666489933"/>
    <n v="10467"/>
    <n v="13087"/>
    <n v="153135.40000058594"/>
    <n v="394491.10000012326"/>
  </r>
  <r>
    <x v="363"/>
    <x v="6"/>
    <n v="14140"/>
    <n v="7503"/>
    <n v="927"/>
    <n v="243906.26666647615"/>
    <n v="123658.43333310331"/>
    <n v="43926.750000037719"/>
    <n v="12949"/>
    <n v="9621"/>
    <n v="167072.49999964493"/>
    <n v="244418.94999997225"/>
  </r>
  <r>
    <x v="364"/>
    <x v="0"/>
    <n v="14077"/>
    <n v="8455"/>
    <n v="731"/>
    <n v="216109.76666732691"/>
    <n v="128045.93333319761"/>
    <n v="33141.249999969732"/>
    <n v="13983"/>
    <n v="9280"/>
    <n v="177666.3166669698"/>
    <n v="199630.6333335244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5">
  <r>
    <x v="0"/>
    <x v="0"/>
    <n v="0"/>
    <n v="2132"/>
    <n v="8412"/>
    <n v="0"/>
    <n v="31964.766666828655"/>
    <n v="162412.18333351426"/>
    <n v="7410"/>
    <n v="3134"/>
    <n v="103327.08333342802"/>
    <n v="91049.866666914895"/>
  </r>
  <r>
    <x v="1"/>
    <x v="1"/>
    <n v="0"/>
    <n v="3682"/>
    <n v="15627"/>
    <n v="0"/>
    <n v="68048.866666811518"/>
    <n v="470114.9833332561"/>
    <n v="12062"/>
    <n v="7247"/>
    <n v="183721.99999962235"/>
    <n v="354441.85000044527"/>
  </r>
  <r>
    <x v="2"/>
    <x v="2"/>
    <n v="0"/>
    <n v="3654"/>
    <n v="15083"/>
    <n v="0"/>
    <n v="66818.283333313884"/>
    <n v="357179.39999952097"/>
    <n v="11532"/>
    <n v="7205"/>
    <n v="173638.56666643987"/>
    <n v="250359.11666639498"/>
  </r>
  <r>
    <x v="3"/>
    <x v="3"/>
    <n v="0"/>
    <n v="3882"/>
    <n v="18040"/>
    <n v="0"/>
    <n v="76864.933333208319"/>
    <n v="549924.48333294829"/>
    <n v="11872"/>
    <n v="10050"/>
    <n v="200253.78333306522"/>
    <n v="426535.63333309139"/>
  </r>
  <r>
    <x v="4"/>
    <x v="4"/>
    <n v="0"/>
    <n v="4142"/>
    <n v="24166"/>
    <n v="0"/>
    <n v="103776.2333328207"/>
    <n v="1001027.9333330237"/>
    <n v="11177"/>
    <n v="17131"/>
    <n v="207321.31666604779"/>
    <n v="897482.8499997966"/>
  </r>
  <r>
    <x v="5"/>
    <x v="5"/>
    <n v="0"/>
    <n v="3270"/>
    <n v="13687"/>
    <n v="0"/>
    <n v="76276.650000197114"/>
    <n v="625231.85000030673"/>
    <n v="6910"/>
    <n v="10047"/>
    <n v="114064.53333355836"/>
    <n v="587443.96666694549"/>
  </r>
  <r>
    <x v="6"/>
    <x v="6"/>
    <n v="0"/>
    <n v="3917"/>
    <n v="19409"/>
    <n v="0"/>
    <n v="93467.566666763742"/>
    <n v="703581.6499996162"/>
    <n v="10408"/>
    <n v="12918"/>
    <n v="186230.91666607652"/>
    <n v="610818.30000030342"/>
  </r>
  <r>
    <x v="7"/>
    <x v="0"/>
    <n v="0"/>
    <n v="1661"/>
    <n v="5091"/>
    <n v="0"/>
    <n v="23908.850000146776"/>
    <n v="82221.866665998241"/>
    <n v="4885"/>
    <n v="1867"/>
    <n v="63016.183332935907"/>
    <n v="43114.53333320911"/>
  </r>
  <r>
    <x v="8"/>
    <x v="1"/>
    <n v="0"/>
    <n v="2798"/>
    <n v="9558"/>
    <n v="0"/>
    <n v="44148.383333464153"/>
    <n v="209087.24999974715"/>
    <n v="8624"/>
    <n v="3732"/>
    <n v="118181.2333332561"/>
    <n v="135054.3999999552"/>
  </r>
  <r>
    <x v="9"/>
    <x v="2"/>
    <n v="0"/>
    <n v="2647"/>
    <n v="7751"/>
    <n v="0"/>
    <n v="39087.416666380595"/>
    <n v="163421.09999981476"/>
    <n v="7255"/>
    <n v="3143"/>
    <n v="105280.48333297251"/>
    <n v="97228.033333222847"/>
  </r>
  <r>
    <x v="10"/>
    <x v="3"/>
    <n v="0"/>
    <n v="3575"/>
    <n v="11032"/>
    <n v="0"/>
    <n v="62322.916666714009"/>
    <n v="249659.0000000177"/>
    <n v="9115"/>
    <n v="5492"/>
    <n v="133245.53333325894"/>
    <n v="178736.38333347277"/>
  </r>
  <r>
    <x v="11"/>
    <x v="4"/>
    <n v="0"/>
    <n v="2796"/>
    <n v="8227"/>
    <n v="0"/>
    <n v="49769.116666743066"/>
    <n v="209177.44999977294"/>
    <n v="6026"/>
    <n v="4997"/>
    <n v="87969.049999573035"/>
    <n v="170977.51666694297"/>
  </r>
  <r>
    <x v="12"/>
    <x v="5"/>
    <n v="0"/>
    <n v="4409"/>
    <n v="19196"/>
    <n v="0"/>
    <n v="102416.39999987092"/>
    <n v="691343.50000053062"/>
    <n v="11311"/>
    <n v="12294"/>
    <n v="255874.20000002836"/>
    <n v="537885.70000037318"/>
  </r>
  <r>
    <x v="13"/>
    <x v="6"/>
    <n v="0"/>
    <n v="3183"/>
    <n v="11750"/>
    <n v="0"/>
    <n v="58526.349999757949"/>
    <n v="247331.9166670111"/>
    <n v="9731"/>
    <n v="5202"/>
    <n v="142446.58333353815"/>
    <n v="163411.6833332309"/>
  </r>
  <r>
    <x v="14"/>
    <x v="0"/>
    <n v="0"/>
    <n v="3957"/>
    <n v="13994"/>
    <n v="0"/>
    <n v="72785.399999739602"/>
    <n v="333595.56666566874"/>
    <n v="11493"/>
    <n v="6458"/>
    <n v="171590.01666571246"/>
    <n v="234790.94999969588"/>
  </r>
  <r>
    <x v="15"/>
    <x v="1"/>
    <n v="0"/>
    <n v="4388"/>
    <n v="14611"/>
    <n v="0"/>
    <n v="82378.483333139447"/>
    <n v="352623.13333359431"/>
    <n v="11598"/>
    <n v="7401"/>
    <n v="178629.40000030794"/>
    <n v="256372.21666642581"/>
  </r>
  <r>
    <x v="16"/>
    <x v="2"/>
    <n v="0"/>
    <n v="4618"/>
    <n v="12224"/>
    <n v="0"/>
    <n v="82204.133333506761"/>
    <n v="262623.78333351575"/>
    <n v="10700"/>
    <n v="6142"/>
    <n v="152153.35000017076"/>
    <n v="192674.56666685175"/>
  </r>
  <r>
    <x v="17"/>
    <x v="3"/>
    <n v="0"/>
    <n v="4719"/>
    <n v="12029"/>
    <n v="0"/>
    <n v="78516.966666643275"/>
    <n v="331843.99999962654"/>
    <n v="10090"/>
    <n v="6658"/>
    <n v="149161.46666583954"/>
    <n v="261199.50000043027"/>
  </r>
  <r>
    <x v="18"/>
    <x v="4"/>
    <n v="0"/>
    <n v="5592"/>
    <n v="17488"/>
    <n v="0"/>
    <n v="122268.11666656751"/>
    <n v="515655.56666733348"/>
    <n v="10545"/>
    <n v="12535"/>
    <n v="179954.36666694819"/>
    <n v="457969.3166669528"/>
  </r>
  <r>
    <x v="19"/>
    <x v="5"/>
    <n v="0"/>
    <n v="5289"/>
    <n v="15520"/>
    <n v="0"/>
    <n v="115204.53333302052"/>
    <n v="512455.00000029802"/>
    <n v="10038"/>
    <n v="10771"/>
    <n v="198504.89999989397"/>
    <n v="429154.63333342457"/>
  </r>
  <r>
    <x v="20"/>
    <x v="6"/>
    <n v="0"/>
    <n v="4221"/>
    <n v="11357"/>
    <n v="0"/>
    <n v="76341.933333043708"/>
    <n v="300882.9666663555"/>
    <n v="9947"/>
    <n v="5631"/>
    <n v="155991.81666690507"/>
    <n v="221233.08333249413"/>
  </r>
  <r>
    <x v="21"/>
    <x v="0"/>
    <n v="0"/>
    <n v="4920"/>
    <n v="12733"/>
    <n v="0"/>
    <n v="84502.033333346481"/>
    <n v="284356.59999961965"/>
    <n v="11259"/>
    <n v="6394"/>
    <n v="162950.71666670381"/>
    <n v="205907.91666626232"/>
  </r>
  <r>
    <x v="22"/>
    <x v="1"/>
    <n v="0"/>
    <n v="5202"/>
    <n v="13034"/>
    <n v="0"/>
    <n v="88607.266666431678"/>
    <n v="295573.31666655256"/>
    <n v="11550"/>
    <n v="6686"/>
    <n v="172919.44999943487"/>
    <n v="211261.13333354937"/>
  </r>
  <r>
    <x v="23"/>
    <x v="2"/>
    <n v="0"/>
    <n v="5628"/>
    <n v="13086"/>
    <n v="0"/>
    <n v="98135.449999548728"/>
    <n v="280803.39999994612"/>
    <n v="11613"/>
    <n v="7101"/>
    <n v="170183.14999941504"/>
    <n v="208755.70000007981"/>
  </r>
  <r>
    <x v="24"/>
    <x v="3"/>
    <n v="0"/>
    <n v="6589"/>
    <n v="15816"/>
    <n v="0"/>
    <n v="125620.38333297009"/>
    <n v="383450.73333306005"/>
    <n v="12062"/>
    <n v="10343"/>
    <n v="182274.66666616732"/>
    <n v="326796.44999986282"/>
  </r>
  <r>
    <x v="25"/>
    <x v="4"/>
    <n v="0"/>
    <n v="6824"/>
    <n v="18901"/>
    <n v="0"/>
    <n v="146258.39999996242"/>
    <n v="598471.06666681822"/>
    <n v="11293"/>
    <n v="14432"/>
    <n v="204753.88333368581"/>
    <n v="539975.58333309484"/>
  </r>
  <r>
    <x v="26"/>
    <x v="5"/>
    <n v="0"/>
    <n v="5796"/>
    <n v="14779"/>
    <n v="0"/>
    <n v="122628.09999967692"/>
    <n v="447229.93333473452"/>
    <n v="9959"/>
    <n v="10616"/>
    <n v="164305.53333378397"/>
    <n v="405552.50000062748"/>
  </r>
  <r>
    <x v="27"/>
    <x v="6"/>
    <n v="0"/>
    <n v="3516"/>
    <n v="7405"/>
    <n v="0"/>
    <n v="50979.533333281288"/>
    <n v="134325.98333405564"/>
    <n v="7454"/>
    <n v="3467"/>
    <n v="97491.666667048121"/>
    <n v="87813.850000288803"/>
  </r>
  <r>
    <x v="28"/>
    <x v="0"/>
    <n v="0"/>
    <n v="4513"/>
    <n v="9532"/>
    <n v="0"/>
    <n v="66147.966666589491"/>
    <n v="176522.53333312226"/>
    <n v="9635"/>
    <n v="4410"/>
    <n v="135675.49999926821"/>
    <n v="106995.00000044354"/>
  </r>
  <r>
    <x v="29"/>
    <x v="1"/>
    <n v="0"/>
    <n v="4644"/>
    <n v="9058"/>
    <n v="0"/>
    <n v="67964.766666304786"/>
    <n v="155638.09999974794"/>
    <n v="9436"/>
    <n v="4266"/>
    <n v="121811.38333320036"/>
    <n v="101791.48333285237"/>
  </r>
  <r>
    <x v="30"/>
    <x v="2"/>
    <n v="0"/>
    <n v="4083"/>
    <n v="6952"/>
    <n v="0"/>
    <n v="55350.766667170683"/>
    <n v="118755.09999980335"/>
    <n v="7760"/>
    <n v="3275"/>
    <n v="101285.06666692207"/>
    <n v="72820.800000051968"/>
  </r>
  <r>
    <x v="31"/>
    <x v="3"/>
    <n v="0"/>
    <n v="5736"/>
    <n v="8622"/>
    <n v="0"/>
    <n v="88190.93333329889"/>
    <n v="220633.33333302755"/>
    <n v="9026"/>
    <n v="5332"/>
    <n v="122891.83333310648"/>
    <n v="185932.43333321996"/>
  </r>
  <r>
    <x v="32"/>
    <x v="4"/>
    <n v="0"/>
    <n v="5257"/>
    <n v="9170"/>
    <n v="0"/>
    <n v="90785.316666690633"/>
    <n v="236956.84999941965"/>
    <n v="7525"/>
    <n v="6902"/>
    <n v="114092.96666628798"/>
    <n v="213649.1999998223"/>
  </r>
  <r>
    <x v="33"/>
    <x v="5"/>
    <n v="0"/>
    <n v="4376"/>
    <n v="8315"/>
    <n v="0"/>
    <n v="75778.366666253423"/>
    <n v="210534.04999957653"/>
    <n v="6870"/>
    <n v="5821"/>
    <n v="105544.33333291789"/>
    <n v="180768.08333291207"/>
  </r>
  <r>
    <x v="34"/>
    <x v="6"/>
    <n v="0"/>
    <n v="4424"/>
    <n v="7902"/>
    <n v="0"/>
    <n v="65742.383333308389"/>
    <n v="155266.60000006668"/>
    <n v="8451"/>
    <n v="3875"/>
    <n v="113038.95000013174"/>
    <n v="107970.03333324334"/>
  </r>
  <r>
    <x v="35"/>
    <x v="0"/>
    <n v="0"/>
    <n v="5567"/>
    <n v="10267"/>
    <n v="0"/>
    <n v="90281.949999796925"/>
    <n v="236401.21666705236"/>
    <n v="10504"/>
    <n v="5330"/>
    <n v="149026.99999994715"/>
    <n v="177656.16666690214"/>
  </r>
  <r>
    <x v="36"/>
    <x v="1"/>
    <n v="0"/>
    <n v="5718"/>
    <n v="11499"/>
    <n v="0"/>
    <n v="92541.533333096886"/>
    <n v="255932.06666615093"/>
    <n v="11085"/>
    <n v="6132"/>
    <n v="161034.49999916833"/>
    <n v="187439.10000007949"/>
  </r>
  <r>
    <x v="37"/>
    <x v="2"/>
    <n v="0"/>
    <n v="6305"/>
    <n v="9914"/>
    <n v="0"/>
    <n v="97349.966667566914"/>
    <n v="200465.58333387715"/>
    <n v="10462"/>
    <n v="5757"/>
    <n v="145694.65000087512"/>
    <n v="152120.90000056894"/>
  </r>
  <r>
    <x v="38"/>
    <x v="3"/>
    <n v="0"/>
    <n v="7672"/>
    <n v="12864"/>
    <n v="0"/>
    <n v="146091.38333295705"/>
    <n v="335537.89999967907"/>
    <n v="11246"/>
    <n v="9290"/>
    <n v="185715.01666619908"/>
    <n v="295914.26666643703"/>
  </r>
  <r>
    <x v="39"/>
    <x v="4"/>
    <n v="0"/>
    <n v="8083"/>
    <n v="16319"/>
    <n v="0"/>
    <n v="183203.16666668979"/>
    <n v="539831.9833334838"/>
    <n v="10749"/>
    <n v="13653"/>
    <n v="177701.9833330682"/>
    <n v="545333.1666671054"/>
  </r>
  <r>
    <x v="40"/>
    <x v="5"/>
    <n v="0"/>
    <n v="6427"/>
    <n v="12998"/>
    <n v="0"/>
    <n v="137925.54999962565"/>
    <n v="397888.03333351272"/>
    <n v="9095"/>
    <n v="10330"/>
    <n v="148570.56666658726"/>
    <n v="387243.01666655112"/>
  </r>
  <r>
    <x v="41"/>
    <x v="6"/>
    <n v="0"/>
    <n v="3786"/>
    <n v="5806"/>
    <n v="0"/>
    <n v="53398.783333398169"/>
    <n v="109151.49999980349"/>
    <n v="6594"/>
    <n v="2998"/>
    <n v="83474.716666610911"/>
    <n v="79075.566666590748"/>
  </r>
  <r>
    <x v="42"/>
    <x v="0"/>
    <n v="0"/>
    <n v="5703"/>
    <n v="9647"/>
    <n v="0"/>
    <n v="90948.433333842549"/>
    <n v="193677.91666677687"/>
    <n v="10133"/>
    <n v="5217"/>
    <n v="142673.98333372199"/>
    <n v="141952.36666689743"/>
  </r>
  <r>
    <x v="43"/>
    <x v="1"/>
    <n v="0"/>
    <n v="5682"/>
    <n v="9421"/>
    <n v="0"/>
    <n v="89820.09999988717"/>
    <n v="185217.38333343412"/>
    <n v="10031"/>
    <n v="5072"/>
    <n v="140864.51666683308"/>
    <n v="134172.96666648821"/>
  </r>
  <r>
    <x v="44"/>
    <x v="2"/>
    <n v="0"/>
    <n v="5220"/>
    <n v="7152"/>
    <n v="0"/>
    <n v="70868.183333300985"/>
    <n v="123038.68333317339"/>
    <n v="8496"/>
    <n v="3876"/>
    <n v="109848.71666668681"/>
    <n v="84058.149999787565"/>
  </r>
  <r>
    <x v="45"/>
    <x v="3"/>
    <n v="0"/>
    <n v="4965"/>
    <n v="6695"/>
    <n v="0"/>
    <n v="75177.25000014645"/>
    <n v="253339.81666650739"/>
    <n v="7514"/>
    <n v="4146"/>
    <n v="157697.7166668477"/>
    <n v="170819.34999980615"/>
  </r>
  <r>
    <x v="46"/>
    <x v="4"/>
    <n v="0"/>
    <n v="5924"/>
    <n v="8395"/>
    <n v="0"/>
    <n v="103568.36666720454"/>
    <n v="241401.51666704449"/>
    <n v="7332"/>
    <n v="6987"/>
    <n v="106230.35000074538"/>
    <n v="238739.53333350364"/>
  </r>
  <r>
    <x v="47"/>
    <x v="5"/>
    <n v="0"/>
    <n v="2434"/>
    <n v="2715"/>
    <n v="0"/>
    <n v="33475.049999901094"/>
    <n v="60740.899999999674"/>
    <n v="3299"/>
    <n v="1850"/>
    <n v="42472.033333367435"/>
    <n v="51743.916666533332"/>
  </r>
  <r>
    <x v="48"/>
    <x v="6"/>
    <n v="0"/>
    <n v="3242"/>
    <n v="4127"/>
    <n v="0"/>
    <n v="42221.616666794289"/>
    <n v="70335.950000609737"/>
    <n v="5546"/>
    <n v="1823"/>
    <n v="67263.666667150101"/>
    <n v="45293.900000253925"/>
  </r>
  <r>
    <x v="49"/>
    <x v="0"/>
    <n v="0"/>
    <n v="3936"/>
    <n v="5193"/>
    <n v="0"/>
    <n v="47251.48333328194"/>
    <n v="106621.78333315998"/>
    <n v="6862"/>
    <n v="2267"/>
    <n v="83383.366666473448"/>
    <n v="70489.899999968475"/>
  </r>
  <r>
    <x v="50"/>
    <x v="1"/>
    <n v="0"/>
    <n v="4182"/>
    <n v="5965"/>
    <n v="0"/>
    <n v="55328.716666626278"/>
    <n v="109829.21666662325"/>
    <n v="7423"/>
    <n v="2724"/>
    <n v="104331.01666647708"/>
    <n v="60826.916666772449"/>
  </r>
  <r>
    <x v="51"/>
    <x v="2"/>
    <n v="0"/>
    <n v="5565"/>
    <n v="7433"/>
    <n v="0"/>
    <n v="92532.316666633124"/>
    <n v="160209.13333382341"/>
    <n v="8530"/>
    <n v="4468"/>
    <n v="120950.20000084187"/>
    <n v="131791.24999961467"/>
  </r>
  <r>
    <x v="52"/>
    <x v="3"/>
    <n v="0"/>
    <n v="3322"/>
    <n v="3600"/>
    <n v="0"/>
    <n v="41229.73333339789"/>
    <n v="55136.883333355654"/>
    <n v="5019"/>
    <n v="1903"/>
    <n v="57430.96666649566"/>
    <n v="38935.650000257883"/>
  </r>
  <r>
    <x v="53"/>
    <x v="4"/>
    <n v="0"/>
    <n v="5181"/>
    <n v="7063"/>
    <n v="0"/>
    <n v="89057.099999998463"/>
    <n v="167250.66666640691"/>
    <n v="6985"/>
    <n v="5259"/>
    <n v="102119.09999984899"/>
    <n v="154188.66666655638"/>
  </r>
  <r>
    <x v="54"/>
    <x v="5"/>
    <n v="0"/>
    <n v="3703"/>
    <n v="4716"/>
    <n v="0"/>
    <n v="55901.833333710674"/>
    <n v="112399.01666690712"/>
    <n v="5172"/>
    <n v="3247"/>
    <n v="68512.916667067911"/>
    <n v="99787.933333549881"/>
  </r>
  <r>
    <x v="55"/>
    <x v="6"/>
    <n v="0"/>
    <n v="2857"/>
    <n v="3644"/>
    <n v="0"/>
    <n v="31956.116666776361"/>
    <n v="51113.283333292929"/>
    <n v="5162"/>
    <n v="1339"/>
    <n v="60927.066666693427"/>
    <n v="22142.333333375864"/>
  </r>
  <r>
    <x v="56"/>
    <x v="0"/>
    <n v="0"/>
    <n v="2665"/>
    <n v="3419"/>
    <n v="0"/>
    <n v="31330.300000039861"/>
    <n v="63217.933333347319"/>
    <n v="4859"/>
    <n v="1225"/>
    <n v="68374.733333325712"/>
    <n v="26173.500000061467"/>
  </r>
  <r>
    <x v="57"/>
    <x v="1"/>
    <n v="0"/>
    <n v="3972"/>
    <n v="5560"/>
    <n v="0"/>
    <n v="50408.099999839906"/>
    <n v="98451.316666721832"/>
    <n v="7108"/>
    <n v="2424"/>
    <n v="89496.083333522547"/>
    <n v="59363.333333039191"/>
  </r>
  <r>
    <x v="58"/>
    <x v="2"/>
    <n v="0"/>
    <n v="3777"/>
    <n v="4246"/>
    <n v="0"/>
    <n v="43576.650000445079"/>
    <n v="61626.566666458966"/>
    <n v="6101"/>
    <n v="1922"/>
    <n v="72700.750000078697"/>
    <n v="32502.466666825349"/>
  </r>
  <r>
    <x v="59"/>
    <x v="3"/>
    <n v="0"/>
    <n v="4151"/>
    <n v="5111"/>
    <n v="0"/>
    <n v="56338.183333547786"/>
    <n v="83650.266666995594"/>
    <n v="6592"/>
    <n v="2670"/>
    <n v="84592.600000229431"/>
    <n v="55395.850000313949"/>
  </r>
  <r>
    <x v="60"/>
    <x v="4"/>
    <n v="0"/>
    <n v="5645"/>
    <n v="7359"/>
    <n v="0"/>
    <n v="98418.41666707769"/>
    <n v="183950.99999968777"/>
    <n v="7558"/>
    <n v="5446"/>
    <n v="114286.79999978514"/>
    <n v="168082.61666698032"/>
  </r>
  <r>
    <x v="61"/>
    <x v="5"/>
    <n v="0"/>
    <n v="2889"/>
    <n v="3040"/>
    <n v="0"/>
    <n v="37574.1499995708"/>
    <n v="67684.450000181096"/>
    <n v="3943"/>
    <n v="1986"/>
    <n v="48344.650000029942"/>
    <n v="56913.949999721954"/>
  </r>
  <r>
    <x v="62"/>
    <x v="6"/>
    <n v="0"/>
    <n v="3538"/>
    <n v="4562"/>
    <n v="0"/>
    <n v="42672.599999906961"/>
    <n v="77093.016667251941"/>
    <n v="6086"/>
    <n v="2014"/>
    <n v="72299.766667076619"/>
    <n v="47465.850000082282"/>
  </r>
  <r>
    <x v="63"/>
    <x v="0"/>
    <n v="0"/>
    <n v="5151"/>
    <n v="6801"/>
    <n v="0"/>
    <n v="76235.783333501313"/>
    <n v="159572.58333295234"/>
    <n v="8231"/>
    <n v="3721"/>
    <n v="116946.36666661827"/>
    <n v="118861.99999983539"/>
  </r>
  <r>
    <x v="64"/>
    <x v="1"/>
    <n v="0"/>
    <n v="5046"/>
    <n v="6940"/>
    <n v="0"/>
    <n v="80241.033333486412"/>
    <n v="140468.70000007097"/>
    <n v="8184"/>
    <n v="3802"/>
    <n v="113880.58333326364"/>
    <n v="106829.15000029374"/>
  </r>
  <r>
    <x v="65"/>
    <x v="2"/>
    <n v="0"/>
    <n v="5443"/>
    <n v="6948"/>
    <n v="0"/>
    <n v="82023.249999862164"/>
    <n v="168261.65000014007"/>
    <n v="8367"/>
    <n v="4024"/>
    <n v="111491.23333314783"/>
    <n v="138793.66666685441"/>
  </r>
  <r>
    <x v="66"/>
    <x v="3"/>
    <n v="0"/>
    <n v="6759"/>
    <n v="9237"/>
    <n v="0"/>
    <n v="113304.56666674814"/>
    <n v="234816.20000007679"/>
    <n v="9668"/>
    <n v="6328"/>
    <n v="137181.45000048797"/>
    <n v="210939.31666633696"/>
  </r>
  <r>
    <x v="67"/>
    <x v="4"/>
    <n v="0"/>
    <n v="9096"/>
    <n v="14637"/>
    <n v="0"/>
    <n v="202683.84999901406"/>
    <n v="480076.39999993611"/>
    <n v="10983"/>
    <n v="12750"/>
    <n v="190337.01666580047"/>
    <n v="492423.23333314969"/>
  </r>
  <r>
    <x v="68"/>
    <x v="5"/>
    <n v="0"/>
    <n v="6766"/>
    <n v="11601"/>
    <n v="0"/>
    <n v="151038.46666648868"/>
    <n v="417452.58333279868"/>
    <n v="8997"/>
    <n v="9370"/>
    <n v="153192.88333278266"/>
    <n v="415298.16666650469"/>
  </r>
  <r>
    <x v="69"/>
    <x v="6"/>
    <n v="0"/>
    <n v="5551"/>
    <n v="8497"/>
    <n v="0"/>
    <n v="93337.866666651098"/>
    <n v="198556.1166660965"/>
    <n v="9042"/>
    <n v="5006"/>
    <n v="125398.41666618478"/>
    <n v="166495.56666656281"/>
  </r>
  <r>
    <x v="70"/>
    <x v="0"/>
    <n v="0"/>
    <n v="3790"/>
    <n v="5277"/>
    <n v="0"/>
    <n v="53673.900000056019"/>
    <n v="92767.583333143266"/>
    <n v="6477"/>
    <n v="2590"/>
    <n v="79584.533332876163"/>
    <n v="66856.950000323122"/>
  </r>
  <r>
    <x v="71"/>
    <x v="1"/>
    <n v="0"/>
    <n v="3839"/>
    <n v="4855"/>
    <n v="0"/>
    <n v="48824.166666409001"/>
    <n v="77631.349999954691"/>
    <n v="6491"/>
    <n v="2203"/>
    <n v="76987.899999922374"/>
    <n v="49467.616666441318"/>
  </r>
  <r>
    <x v="72"/>
    <x v="2"/>
    <n v="0"/>
    <n v="4060"/>
    <n v="5007"/>
    <n v="0"/>
    <n v="51063.400000253459"/>
    <n v="80303.000000179745"/>
    <n v="6675"/>
    <n v="2392"/>
    <n v="80839.600000359351"/>
    <n v="50526.800000073854"/>
  </r>
  <r>
    <x v="73"/>
    <x v="3"/>
    <n v="0"/>
    <n v="3736"/>
    <n v="4350"/>
    <n v="0"/>
    <n v="46803.766666017473"/>
    <n v="78784.233333090087"/>
    <n v="5851"/>
    <n v="2235"/>
    <n v="71395.883332929807"/>
    <n v="54192.116666177753"/>
  </r>
  <r>
    <x v="74"/>
    <x v="4"/>
    <n v="0"/>
    <n v="3320"/>
    <n v="3799"/>
    <n v="0"/>
    <n v="47200.766666756244"/>
    <n v="86021.383333361009"/>
    <n v="4571"/>
    <n v="2548"/>
    <n v="57582.416666705394"/>
    <n v="75639.733333411859"/>
  </r>
  <r>
    <x v="75"/>
    <x v="5"/>
    <n v="0"/>
    <n v="1807"/>
    <n v="1633"/>
    <n v="0"/>
    <n v="21956.666666704696"/>
    <n v="47698.699999842793"/>
    <n v="2454"/>
    <n v="986"/>
    <n v="26487.733333089855"/>
    <n v="43167.633333457634"/>
  </r>
  <r>
    <x v="76"/>
    <x v="6"/>
    <n v="0"/>
    <n v="2989"/>
    <n v="4137"/>
    <n v="0"/>
    <n v="37639.833333432907"/>
    <n v="63488.000000679167"/>
    <n v="5491"/>
    <n v="1635"/>
    <n v="67907.000000478001"/>
    <n v="33220.833333634073"/>
  </r>
  <r>
    <x v="77"/>
    <x v="0"/>
    <n v="0"/>
    <n v="2794"/>
    <n v="3789"/>
    <n v="0"/>
    <n v="32356.116666393355"/>
    <n v="58342.266666308278"/>
    <n v="5155"/>
    <n v="1428"/>
    <n v="63688.116666201968"/>
    <n v="27010.266666499665"/>
  </r>
  <r>
    <x v="78"/>
    <x v="1"/>
    <n v="0"/>
    <n v="3176"/>
    <n v="4145"/>
    <n v="0"/>
    <n v="39586.250000012806"/>
    <n v="65550.533333262429"/>
    <n v="5605"/>
    <n v="1716"/>
    <n v="68148.049999902723"/>
    <n v="36988.733333372511"/>
  </r>
  <r>
    <x v="79"/>
    <x v="2"/>
    <n v="0"/>
    <n v="3962"/>
    <n v="5244"/>
    <n v="0"/>
    <n v="55529.349999282276"/>
    <n v="94862.866667116759"/>
    <n v="6501"/>
    <n v="2705"/>
    <n v="83209.599999639904"/>
    <n v="67182.616666759131"/>
  </r>
  <r>
    <x v="80"/>
    <x v="3"/>
    <n v="0"/>
    <n v="4097"/>
    <n v="5768"/>
    <n v="0"/>
    <n v="61705.616666696733"/>
    <n v="117693.71666653664"/>
    <n v="6823"/>
    <n v="3042"/>
    <n v="94658.000000357861"/>
    <n v="84741.333332875511"/>
  </r>
  <r>
    <x v="81"/>
    <x v="4"/>
    <n v="0"/>
    <n v="3298"/>
    <n v="4577"/>
    <n v="0"/>
    <n v="49225.500000100583"/>
    <n v="95400.799999736482"/>
    <n v="5158"/>
    <n v="2717"/>
    <n v="70622.483333648415"/>
    <n v="74003.81666618865"/>
  </r>
  <r>
    <x v="82"/>
    <x v="5"/>
    <n v="0"/>
    <n v="2069"/>
    <n v="2922"/>
    <n v="0"/>
    <n v="30771.216666949913"/>
    <n v="65720.166666739387"/>
    <n v="3382"/>
    <n v="1609"/>
    <n v="49793.983333460055"/>
    <n v="46697.400000229245"/>
  </r>
  <r>
    <x v="83"/>
    <x v="6"/>
    <n v="0"/>
    <n v="2593"/>
    <n v="3790"/>
    <n v="0"/>
    <n v="35179.550000029849"/>
    <n v="64572.13333340711"/>
    <n v="4825"/>
    <n v="1558"/>
    <n v="59043.700000309618"/>
    <n v="40707.98333312734"/>
  </r>
  <r>
    <x v="84"/>
    <x v="0"/>
    <n v="0"/>
    <n v="1248"/>
    <n v="1521"/>
    <n v="0"/>
    <n v="14128.533333378145"/>
    <n v="24398.749999991851"/>
    <n v="2240"/>
    <n v="529"/>
    <n v="25051.966666543158"/>
    <n v="13475.316666826839"/>
  </r>
  <r>
    <x v="85"/>
    <x v="1"/>
    <n v="0"/>
    <n v="1314"/>
    <n v="1936"/>
    <n v="0"/>
    <n v="15982.483333395794"/>
    <n v="34380.549999698997"/>
    <n v="2567"/>
    <n v="683"/>
    <n v="35030.549999743234"/>
    <n v="15332.483333351556"/>
  </r>
  <r>
    <x v="86"/>
    <x v="2"/>
    <n v="0"/>
    <n v="1418"/>
    <n v="2147"/>
    <n v="0"/>
    <n v="22944.266666698968"/>
    <n v="49851.233333065175"/>
    <n v="2371"/>
    <n v="1194"/>
    <n v="34017.399999769405"/>
    <n v="38778.099999994738"/>
  </r>
  <r>
    <x v="87"/>
    <x v="3"/>
    <n v="0"/>
    <n v="2047"/>
    <n v="3280"/>
    <n v="0"/>
    <n v="32350.866666486254"/>
    <n v="75607.63333310606"/>
    <n v="3549"/>
    <n v="1778"/>
    <n v="52540.299999680137"/>
    <n v="55418.199999912176"/>
  </r>
  <r>
    <x v="88"/>
    <x v="4"/>
    <n v="0"/>
    <n v="2696"/>
    <n v="4523"/>
    <n v="0"/>
    <n v="52818.149999901652"/>
    <n v="126647.93333359645"/>
    <n v="4339"/>
    <n v="2880"/>
    <n v="70149.70000016503"/>
    <n v="109316.38333333307"/>
  </r>
  <r>
    <x v="89"/>
    <x v="5"/>
    <n v="0"/>
    <n v="2087"/>
    <n v="3348"/>
    <n v="0"/>
    <n v="31307.933333404362"/>
    <n v="70842.166666859994"/>
    <n v="3618"/>
    <n v="1817"/>
    <n v="52352.050000549061"/>
    <n v="49798.049999715295"/>
  </r>
  <r>
    <x v="90"/>
    <x v="6"/>
    <n v="0"/>
    <n v="1532"/>
    <n v="2401"/>
    <n v="0"/>
    <n v="16793.649999957997"/>
    <n v="28593.233333415119"/>
    <n v="3277"/>
    <n v="656"/>
    <n v="34648.750000064028"/>
    <n v="10738.133333309088"/>
  </r>
  <r>
    <x v="91"/>
    <x v="0"/>
    <n v="0"/>
    <n v="1693"/>
    <n v="2799"/>
    <n v="0"/>
    <n v="18863.38333316613"/>
    <n v="40316.766666801414"/>
    <n v="3734"/>
    <n v="758"/>
    <n v="41733.816666916246"/>
    <n v="17446.333333051298"/>
  </r>
  <r>
    <x v="92"/>
    <x v="1"/>
    <n v="301"/>
    <n v="1917"/>
    <n v="3215"/>
    <n v="4358.833333379589"/>
    <n v="23798.466666700551"/>
    <n v="47729.466667016968"/>
    <n v="4351"/>
    <n v="1082"/>
    <n v="53707.100000618957"/>
    <n v="22179.666666478151"/>
  </r>
  <r>
    <x v="93"/>
    <x v="2"/>
    <n v="669"/>
    <n v="2059"/>
    <n v="2681"/>
    <n v="9590.8666666864883"/>
    <n v="25886.033333481755"/>
    <n v="42227.23333312897"/>
    <n v="4246"/>
    <n v="1163"/>
    <n v="53605.233333137585"/>
    <n v="24098.900000159629"/>
  </r>
  <r>
    <x v="94"/>
    <x v="3"/>
    <n v="3190"/>
    <n v="2257"/>
    <n v="672"/>
    <n v="48501.816666733939"/>
    <n v="30586.666666546371"/>
    <n v="15970.133333390113"/>
    <n v="4719"/>
    <n v="1400"/>
    <n v="62920.133333271369"/>
    <n v="32138.483333399054"/>
  </r>
  <r>
    <x v="95"/>
    <x v="4"/>
    <n v="3586"/>
    <n v="2214"/>
    <n v="259"/>
    <n v="57372.849999885075"/>
    <n v="30666.199999926612"/>
    <n v="21270.96666685422"/>
    <n v="4238"/>
    <n v="1821"/>
    <n v="56423.316666455939"/>
    <n v="52886.700000209967"/>
  </r>
  <r>
    <x v="96"/>
    <x v="5"/>
    <n v="2485"/>
    <n v="1613"/>
    <n v="180"/>
    <n v="42916.566666784929"/>
    <n v="22457.01666664565"/>
    <n v="10081.949999900535"/>
    <n v="3116"/>
    <n v="1162"/>
    <n v="42146.933333416237"/>
    <n v="33308.599999914877"/>
  </r>
  <r>
    <x v="97"/>
    <x v="6"/>
    <n v="2915"/>
    <n v="1698"/>
    <n v="72"/>
    <n v="38692.016666979762"/>
    <n v="21544.416666686302"/>
    <n v="2740.2833333937451"/>
    <n v="3817"/>
    <n v="868"/>
    <n v="44452.416666811332"/>
    <n v="18524.300000248477"/>
  </r>
  <r>
    <x v="98"/>
    <x v="0"/>
    <n v="2968"/>
    <n v="1678"/>
    <n v="69"/>
    <n v="37114.200000241399"/>
    <n v="20317.833333096933"/>
    <n v="1973.7666666554287"/>
    <n v="3907"/>
    <n v="808"/>
    <n v="45841.733333375305"/>
    <n v="13564.066666618455"/>
  </r>
  <r>
    <x v="99"/>
    <x v="1"/>
    <n v="4247"/>
    <n v="2235"/>
    <n v="156"/>
    <n v="66845.049999793991"/>
    <n v="31912.516666642623"/>
    <n v="6619.8333334049676"/>
    <n v="5151"/>
    <n v="1487"/>
    <n v="69358.666666697245"/>
    <n v="36018.733333144337"/>
  </r>
  <r>
    <x v="100"/>
    <x v="2"/>
    <n v="4830"/>
    <n v="2585"/>
    <n v="251"/>
    <n v="79808.066666683881"/>
    <n v="38162.533333464526"/>
    <n v="11613.316666698083"/>
    <n v="5673"/>
    <n v="1993"/>
    <n v="80746.399999925634"/>
    <n v="48837.516666920856"/>
  </r>
  <r>
    <x v="101"/>
    <x v="3"/>
    <n v="2305"/>
    <n v="1490"/>
    <n v="65"/>
    <n v="30139.916666352656"/>
    <n v="18062.250000019558"/>
    <n v="2596.0499999660533"/>
    <n v="3141"/>
    <n v="719"/>
    <n v="37334.883333152393"/>
    <n v="13463.333333185874"/>
  </r>
  <r>
    <x v="102"/>
    <x v="4"/>
    <n v="1364"/>
    <n v="1033"/>
    <n v="70"/>
    <n v="18283.216666990193"/>
    <n v="12063.26666666544"/>
    <n v="2443.9499999501277"/>
    <n v="1920"/>
    <n v="547"/>
    <n v="22279.600000310456"/>
    <n v="10510.833333295304"/>
  </r>
  <r>
    <x v="103"/>
    <x v="5"/>
    <n v="2863"/>
    <n v="1779"/>
    <n v="151"/>
    <n v="57984.633333433885"/>
    <n v="25948.866666583344"/>
    <n v="41335.166666535661"/>
    <n v="3355"/>
    <n v="1438"/>
    <n v="50659.716666693566"/>
    <n v="74608.949999859324"/>
  </r>
  <r>
    <x v="104"/>
    <x v="6"/>
    <n v="2688"/>
    <n v="1638"/>
    <n v="94"/>
    <n v="33216.150000033667"/>
    <n v="19705.883333251113"/>
    <n v="2614.8166666610632"/>
    <n v="3589"/>
    <n v="831"/>
    <n v="40615.250000014203"/>
    <n v="14921.599999931641"/>
  </r>
  <r>
    <x v="105"/>
    <x v="0"/>
    <n v="2804"/>
    <n v="1532"/>
    <n v="70"/>
    <n v="34712.533333628671"/>
    <n v="17883.316666652681"/>
    <n v="6701.166666650679"/>
    <n v="3634"/>
    <n v="772"/>
    <n v="41773.900000200374"/>
    <n v="17523.116666731657"/>
  </r>
  <r>
    <x v="106"/>
    <x v="1"/>
    <n v="2259"/>
    <n v="1477"/>
    <n v="58"/>
    <n v="27838.050000249641"/>
    <n v="17709.633333171951"/>
    <n v="3035.6999999668915"/>
    <n v="3129"/>
    <n v="665"/>
    <n v="35953.816666830098"/>
    <n v="12629.566666558385"/>
  </r>
  <r>
    <x v="107"/>
    <x v="2"/>
    <n v="2428"/>
    <n v="1515"/>
    <n v="68"/>
    <n v="33177.099999821512"/>
    <n v="18016.000000115018"/>
    <n v="2502.716666670749"/>
    <n v="3294"/>
    <n v="717"/>
    <n v="38733.29999984242"/>
    <n v="14962.516666764859"/>
  </r>
  <r>
    <x v="108"/>
    <x v="3"/>
    <n v="3041"/>
    <n v="1888"/>
    <n v="85"/>
    <n v="44940.966666644672"/>
    <n v="24915.616666269489"/>
    <n v="3679.5499999879394"/>
    <n v="3944"/>
    <n v="1070"/>
    <n v="49619.266666383483"/>
    <n v="23916.866666518617"/>
  </r>
  <r>
    <x v="109"/>
    <x v="4"/>
    <n v="3111"/>
    <n v="1754"/>
    <n v="266"/>
    <n v="51910.249999794178"/>
    <n v="24387.000000000698"/>
    <n v="13556.099999923026"/>
    <n v="3626"/>
    <n v="1505"/>
    <n v="46750.916666686535"/>
    <n v="43102.433333031368"/>
  </r>
  <r>
    <x v="110"/>
    <x v="5"/>
    <n v="2496"/>
    <n v="1626"/>
    <n v="218"/>
    <n v="44365.049999963958"/>
    <n v="25232.533333048923"/>
    <n v="17098.98333335761"/>
    <n v="2977"/>
    <n v="1363"/>
    <n v="41112.449999836972"/>
    <n v="45584.116666533519"/>
  </r>
  <r>
    <x v="111"/>
    <x v="6"/>
    <n v="2779"/>
    <n v="1753"/>
    <n v="149"/>
    <n v="41480.183333207387"/>
    <n v="22575.750000084518"/>
    <n v="10389.099999899045"/>
    <n v="3589"/>
    <n v="1092"/>
    <n v="44583.533333230298"/>
    <n v="29861.499999960652"/>
  </r>
  <r>
    <x v="112"/>
    <x v="0"/>
    <n v="2962"/>
    <n v="1754"/>
    <n v="140"/>
    <n v="46447.683333243476"/>
    <n v="22287.38333325251"/>
    <n v="5482.3833333444782"/>
    <n v="3766"/>
    <n v="1090"/>
    <n v="49152.983333193697"/>
    <n v="25064.466666646767"/>
  </r>
  <r>
    <x v="113"/>
    <x v="1"/>
    <n v="2749"/>
    <n v="1653"/>
    <n v="145"/>
    <n v="42736.016666541109"/>
    <n v="21957.016666734125"/>
    <n v="4695.1666666183155"/>
    <n v="3480"/>
    <n v="1067"/>
    <n v="45001.416666693985"/>
    <n v="24386.783333199564"/>
  </r>
  <r>
    <x v="114"/>
    <x v="2"/>
    <n v="919"/>
    <n v="712"/>
    <n v="23"/>
    <n v="12268.13333334052"/>
    <n v="7642.4833333783317"/>
    <n v="366.13333333167247"/>
    <n v="1388"/>
    <n v="266"/>
    <n v="15836.433333369205"/>
    <n v="4440.3166666813195"/>
  </r>
  <r>
    <x v="115"/>
    <x v="3"/>
    <n v="440"/>
    <n v="364"/>
    <n v="60"/>
    <n v="8612.3500000219792"/>
    <n v="5177.6333334040828"/>
    <n v="2121.2500000046566"/>
    <n v="595"/>
    <n v="269"/>
    <n v="7482.5000001245644"/>
    <n v="8428.7333333061542"/>
  </r>
  <r>
    <x v="116"/>
    <x v="4"/>
    <n v="1435"/>
    <n v="842"/>
    <n v="132"/>
    <n v="28440.516666535987"/>
    <n v="12552.00000007404"/>
    <n v="10450.783333276631"/>
    <n v="1710"/>
    <n v="699"/>
    <n v="23293.049999966752"/>
    <n v="28150.249999919906"/>
  </r>
  <r>
    <x v="117"/>
    <x v="5"/>
    <n v="2069"/>
    <n v="1177"/>
    <n v="252"/>
    <n v="37381.449999975739"/>
    <n v="19540.800000031013"/>
    <n v="33650.133333321428"/>
    <n v="2345"/>
    <n v="1153"/>
    <n v="34147.933333158726"/>
    <n v="56424.450000169454"/>
  </r>
  <r>
    <x v="118"/>
    <x v="6"/>
    <n v="2241"/>
    <n v="1281"/>
    <n v="135"/>
    <n v="34308.31666677841"/>
    <n v="17167.3833331489"/>
    <n v="6886.1333333153743"/>
    <n v="2906"/>
    <n v="751"/>
    <n v="39635.1500000339"/>
    <n v="18726.683333208784"/>
  </r>
  <r>
    <x v="119"/>
    <x v="0"/>
    <n v="1663"/>
    <n v="909"/>
    <n v="83"/>
    <n v="25274.76666655275"/>
    <n v="11044.716666665627"/>
    <n v="2558.1333332997747"/>
    <n v="2107"/>
    <n v="548"/>
    <n v="27504.266666622134"/>
    <n v="11373.349999896018"/>
  </r>
  <r>
    <x v="120"/>
    <x v="1"/>
    <n v="1155"/>
    <n v="655"/>
    <n v="40"/>
    <n v="16782.233333241893"/>
    <n v="8322.1999999636319"/>
    <n v="1333.2833333965391"/>
    <n v="1537"/>
    <n v="313"/>
    <n v="18647.099999806378"/>
    <n v="7790.6166667956859"/>
  </r>
  <r>
    <x v="121"/>
    <x v="2"/>
    <n v="1652"/>
    <n v="998"/>
    <n v="80"/>
    <n v="26347.733333356446"/>
    <n v="13335.53333339165"/>
    <n v="9292.9166666069068"/>
    <n v="2153"/>
    <n v="577"/>
    <n v="28442.300000181422"/>
    <n v="20533.88333317358"/>
  </r>
  <r>
    <x v="122"/>
    <x v="3"/>
    <n v="618"/>
    <n v="403"/>
    <n v="47"/>
    <n v="10746.816666796803"/>
    <n v="5346.8166667025071"/>
    <n v="5519.1999999736436"/>
    <n v="788"/>
    <n v="280"/>
    <n v="10060.866666825023"/>
    <n v="11551.966666647932"/>
  </r>
  <r>
    <x v="123"/>
    <x v="4"/>
    <n v="1460"/>
    <n v="703"/>
    <n v="112"/>
    <n v="22940.583333300892"/>
    <n v="9739.0666666708421"/>
    <n v="26695.916666724952"/>
    <n v="1732"/>
    <n v="543"/>
    <n v="23185.600000036648"/>
    <n v="36189.966666660039"/>
  </r>
  <r>
    <x v="124"/>
    <x v="5"/>
    <n v="1568"/>
    <n v="741"/>
    <n v="74"/>
    <n v="24046.266666697338"/>
    <n v="9550.999999815831"/>
    <n v="5253.300000031013"/>
    <n v="1802"/>
    <n v="581"/>
    <n v="22847.466666680994"/>
    <n v="16003.099999863189"/>
  </r>
  <r>
    <x v="125"/>
    <x v="6"/>
    <n v="2063"/>
    <n v="1099"/>
    <n v="47"/>
    <n v="32912.533333492465"/>
    <n v="12693.516666514333"/>
    <n v="1901.1166666564532"/>
    <n v="2680"/>
    <n v="529"/>
    <n v="38310.633333310252"/>
    <n v="9196.5333333529998"/>
  </r>
  <r>
    <x v="126"/>
    <x v="0"/>
    <n v="2486"/>
    <n v="1268"/>
    <n v="91"/>
    <n v="32127.016666734125"/>
    <n v="15428.400000164984"/>
    <n v="8864.9000000394881"/>
    <n v="3201"/>
    <n v="644"/>
    <n v="38284.883333462058"/>
    <n v="18135.43333347654"/>
  </r>
  <r>
    <x v="127"/>
    <x v="1"/>
    <n v="2537"/>
    <n v="1232"/>
    <n v="114"/>
    <n v="45568.649999614572"/>
    <n v="16418.166666714242"/>
    <n v="4214.6666666655801"/>
    <n v="3177"/>
    <n v="706"/>
    <n v="47866.583333130693"/>
    <n v="18334.899999863701"/>
  </r>
  <r>
    <x v="128"/>
    <x v="2"/>
    <n v="2426"/>
    <n v="1379"/>
    <n v="75"/>
    <n v="33111.133333146572"/>
    <n v="16964.899999850895"/>
    <n v="2847.0333333592862"/>
    <n v="3132"/>
    <n v="748"/>
    <n v="38067.266666394426"/>
    <n v="14855.799999962328"/>
  </r>
  <r>
    <x v="129"/>
    <x v="3"/>
    <n v="2381"/>
    <n v="1415"/>
    <n v="71"/>
    <n v="31957.150000141701"/>
    <n v="18276.36666632141"/>
    <n v="4610.8833333326038"/>
    <n v="3181"/>
    <n v="686"/>
    <n v="40715.583333143732"/>
    <n v="14128.816666651983"/>
  </r>
  <r>
    <x v="130"/>
    <x v="4"/>
    <n v="3122"/>
    <n v="1627"/>
    <n v="211"/>
    <n v="54555.016666740412"/>
    <n v="23551.583333521849"/>
    <n v="13429.266666728072"/>
    <n v="3557"/>
    <n v="1403"/>
    <n v="48706.083333614515"/>
    <n v="42829.783333375817"/>
  </r>
  <r>
    <x v="131"/>
    <x v="5"/>
    <n v="2110"/>
    <n v="1105"/>
    <n v="88"/>
    <n v="29913.81666676607"/>
    <n v="15027.90000034729"/>
    <n v="12713.933333270252"/>
    <n v="2459"/>
    <n v="844"/>
    <n v="31112.016666987911"/>
    <n v="26543.633333395701"/>
  </r>
  <r>
    <x v="132"/>
    <x v="6"/>
    <n v="2220"/>
    <n v="1118"/>
    <n v="44"/>
    <n v="32670.49999995972"/>
    <n v="12738.03333324613"/>
    <n v="1573.7499999802094"/>
    <n v="2847"/>
    <n v="535"/>
    <n v="35458.183333086781"/>
    <n v="11524.100000099279"/>
  </r>
  <r>
    <x v="133"/>
    <x v="0"/>
    <n v="2817"/>
    <n v="1301"/>
    <n v="68"/>
    <n v="38716.81666657445"/>
    <n v="15770.666666814359"/>
    <n v="2508.6166667088401"/>
    <n v="3473"/>
    <n v="713"/>
    <n v="41509.000000040978"/>
    <n v="15487.100000056671"/>
  </r>
  <r>
    <x v="134"/>
    <x v="1"/>
    <n v="2923"/>
    <n v="1455"/>
    <n v="71"/>
    <n v="38999.300000059884"/>
    <n v="18604.199999920093"/>
    <n v="3595.9000000474043"/>
    <n v="3682"/>
    <n v="767"/>
    <n v="46222.799999937415"/>
    <n v="14976.600000089966"/>
  </r>
  <r>
    <x v="135"/>
    <x v="2"/>
    <n v="2303"/>
    <n v="1236"/>
    <n v="77"/>
    <n v="28919.93333328981"/>
    <n v="14482.0666665514"/>
    <n v="2406.9333333370741"/>
    <n v="3043"/>
    <n v="573"/>
    <n v="34183.066666522063"/>
    <n v="11625.86666665622"/>
  </r>
  <r>
    <x v="136"/>
    <x v="3"/>
    <n v="2582"/>
    <n v="1459"/>
    <n v="106"/>
    <n v="35202.533333350439"/>
    <n v="18312.283333274536"/>
    <n v="4880.4166666197125"/>
    <n v="3331"/>
    <n v="816"/>
    <n v="40820.949999955483"/>
    <n v="17574.283333289204"/>
  </r>
  <r>
    <x v="137"/>
    <x v="4"/>
    <n v="2048"/>
    <n v="1151"/>
    <n v="103"/>
    <n v="38399.383333080914"/>
    <n v="16272.816666641738"/>
    <n v="5721.7166666442063"/>
    <n v="2446"/>
    <n v="856"/>
    <n v="35962.100000077626"/>
    <n v="24431.816666289233"/>
  </r>
  <r>
    <x v="138"/>
    <x v="5"/>
    <n v="1526"/>
    <n v="927"/>
    <n v="93"/>
    <n v="26126.833333445247"/>
    <n v="11901.933333378984"/>
    <n v="2375.0500000210013"/>
    <n v="1929"/>
    <n v="617"/>
    <n v="27101.000000077765"/>
    <n v="13302.816666767467"/>
  </r>
  <r>
    <x v="139"/>
    <x v="6"/>
    <n v="2337"/>
    <n v="1189"/>
    <n v="74"/>
    <n v="34016.216666830005"/>
    <n v="14160.86666664225"/>
    <n v="3338.1166666885838"/>
    <n v="2979"/>
    <n v="621"/>
    <n v="36293.816667005885"/>
    <n v="15221.383333154954"/>
  </r>
  <r>
    <x v="140"/>
    <x v="0"/>
    <n v="2032"/>
    <n v="1096"/>
    <n v="26"/>
    <n v="25293.316666980973"/>
    <n v="11369.883333131438"/>
    <n v="813.55000000214204"/>
    <n v="2776"/>
    <n v="378"/>
    <n v="31706.083333416609"/>
    <n v="5770.6666666979436"/>
  </r>
  <r>
    <x v="141"/>
    <x v="1"/>
    <n v="1684"/>
    <n v="992"/>
    <n v="37"/>
    <n v="23233.599999815924"/>
    <n v="10889.066666752333"/>
    <n v="11867.966666661669"/>
    <n v="2338"/>
    <n v="375"/>
    <n v="29649.183333115652"/>
    <n v="16341.450000114273"/>
  </r>
  <r>
    <x v="142"/>
    <x v="2"/>
    <n v="2764"/>
    <n v="1386"/>
    <n v="52"/>
    <n v="42323.53333312436"/>
    <n v="17681.866666772403"/>
    <n v="2002.0333333290182"/>
    <n v="3517"/>
    <n v="685"/>
    <n v="45810.816666648025"/>
    <n v="16196.616666577756"/>
  </r>
  <r>
    <x v="143"/>
    <x v="3"/>
    <n v="1977"/>
    <n v="1116"/>
    <n v="39"/>
    <n v="27765.150000202702"/>
    <n v="12047.650000120047"/>
    <n v="936.18333334685303"/>
    <n v="2637"/>
    <n v="495"/>
    <n v="28983.333333588671"/>
    <n v="11765.650000080932"/>
  </r>
  <r>
    <x v="144"/>
    <x v="4"/>
    <n v="2204"/>
    <n v="1266"/>
    <n v="95"/>
    <n v="30272.450000450481"/>
    <n v="15928.199999945937"/>
    <n v="3611.8666666641366"/>
    <n v="2757"/>
    <n v="808"/>
    <n v="33763.616667240858"/>
    <n v="16048.899999819696"/>
  </r>
  <r>
    <x v="145"/>
    <x v="5"/>
    <n v="1856"/>
    <n v="1069"/>
    <n v="93"/>
    <n v="29836.350000221282"/>
    <n v="14045.366666601039"/>
    <n v="8650.4833333741408"/>
    <n v="2305"/>
    <n v="713"/>
    <n v="29851.683333419496"/>
    <n v="22680.516666776966"/>
  </r>
  <r>
    <x v="146"/>
    <x v="6"/>
    <n v="1945"/>
    <n v="1051"/>
    <n v="36"/>
    <n v="31161.433333283057"/>
    <n v="11245.833333323244"/>
    <n v="1582.9833333240822"/>
    <n v="2629"/>
    <n v="403"/>
    <n v="37133.73333315365"/>
    <n v="6856.5166667767335"/>
  </r>
  <r>
    <x v="147"/>
    <x v="0"/>
    <n v="816"/>
    <n v="438"/>
    <n v="12"/>
    <n v="12231.033333364176"/>
    <n v="5601.1666667112149"/>
    <n v="566.31666667875834"/>
    <n v="1119"/>
    <n v="147"/>
    <n v="15732.133333462989"/>
    <n v="2666.3833332911599"/>
  </r>
  <r>
    <x v="148"/>
    <x v="1"/>
    <n v="1468"/>
    <n v="777"/>
    <n v="11"/>
    <n v="22022.183333588764"/>
    <n v="8920.1666664762888"/>
    <n v="155.88333334308118"/>
    <n v="2010"/>
    <n v="246"/>
    <n v="27025.666666746838"/>
    <n v="4072.566666661296"/>
  </r>
  <r>
    <x v="149"/>
    <x v="2"/>
    <n v="1738"/>
    <n v="846"/>
    <n v="32"/>
    <n v="26232.816666732542"/>
    <n v="9826.7833332018927"/>
    <n v="688.40000001015142"/>
    <n v="2274"/>
    <n v="342"/>
    <n v="28584.749999890337"/>
    <n v="8163.2500000542495"/>
  </r>
  <r>
    <x v="150"/>
    <x v="3"/>
    <n v="2048"/>
    <n v="1164"/>
    <n v="55"/>
    <n v="29301.133333499311"/>
    <n v="14405.966666290769"/>
    <n v="1664.7333333338611"/>
    <n v="2706"/>
    <n v="561"/>
    <n v="35259.616666553775"/>
    <n v="10112.216666570166"/>
  </r>
  <r>
    <x v="151"/>
    <x v="4"/>
    <n v="1354"/>
    <n v="818"/>
    <n v="48"/>
    <n v="20462.799999756971"/>
    <n v="10657.933333315887"/>
    <n v="1894.6833333803806"/>
    <n v="1827"/>
    <n v="393"/>
    <n v="25420.983333117329"/>
    <n v="7594.43333333591"/>
  </r>
  <r>
    <x v="152"/>
    <x v="5"/>
    <n v="284"/>
    <n v="198"/>
    <n v="4"/>
    <n v="9752.81666656374"/>
    <n v="2932.3499999789055"/>
    <n v="73.999999989755452"/>
    <n v="377"/>
    <n v="109"/>
    <n v="7614.5166665653232"/>
    <n v="5144.6499999670777"/>
  </r>
  <r>
    <x v="153"/>
    <x v="6"/>
    <n v="1243"/>
    <n v="538"/>
    <n v="16"/>
    <n v="21603.216666758526"/>
    <n v="7211.1500000499655"/>
    <n v="2284.8499999952037"/>
    <n v="1537"/>
    <n v="260"/>
    <n v="24020.716666812077"/>
    <n v="7078.4999999916181"/>
  </r>
  <r>
    <x v="154"/>
    <x v="0"/>
    <n v="1591"/>
    <n v="714"/>
    <n v="12"/>
    <n v="32884.116666427581"/>
    <n v="9092.5333332340233"/>
    <n v="218.40000000782311"/>
    <n v="2031"/>
    <n v="286"/>
    <n v="33734.916666346835"/>
    <n v="8460.1333333225921"/>
  </r>
  <r>
    <x v="155"/>
    <x v="1"/>
    <n v="1855"/>
    <n v="829"/>
    <n v="26"/>
    <n v="31566.816666632658"/>
    <n v="11150.566666797968"/>
    <n v="751.66666663018987"/>
    <n v="2344"/>
    <n v="366"/>
    <n v="36649.933333361987"/>
    <n v="6819.1166666988283"/>
  </r>
  <r>
    <x v="156"/>
    <x v="2"/>
    <n v="1107"/>
    <n v="608"/>
    <n v="6"/>
    <n v="16523.933333305176"/>
    <n v="7262.3000000102911"/>
    <n v="145.64999999594875"/>
    <n v="1522"/>
    <n v="199"/>
    <n v="20663.916666666046"/>
    <n v="3267.9666666453704"/>
  </r>
  <r>
    <x v="157"/>
    <x v="3"/>
    <n v="859"/>
    <n v="460"/>
    <n v="7"/>
    <n v="34087.866666626651"/>
    <n v="5467.8833333810326"/>
    <n v="30065.116666668328"/>
    <n v="1177"/>
    <n v="149"/>
    <n v="28975.150000092108"/>
    <n v="40645.716666583903"/>
  </r>
  <r>
    <x v="158"/>
    <x v="4"/>
    <n v="556"/>
    <n v="285"/>
    <n v="18"/>
    <n v="17025.350000057369"/>
    <n v="3338.9333334099501"/>
    <n v="47601.800000031944"/>
    <n v="736"/>
    <n v="123"/>
    <n v="17015.966666699387"/>
    <n v="50950.116666799877"/>
  </r>
  <r>
    <x v="159"/>
    <x v="5"/>
    <n v="489"/>
    <n v="70"/>
    <n v="10"/>
    <n v="19544.900000088383"/>
    <n v="1172.6166666392237"/>
    <n v="574.20000001089647"/>
    <n v="488"/>
    <n v="81"/>
    <n v="16222.883333370555"/>
    <n v="5068.8333333679475"/>
  </r>
  <r>
    <x v="160"/>
    <x v="6"/>
    <n v="787"/>
    <n v="135"/>
    <n v="5"/>
    <n v="20578.149999846937"/>
    <n v="2077.6833333587274"/>
    <n v="249.41666666418314"/>
    <n v="845"/>
    <n v="82"/>
    <n v="17916.416666521691"/>
    <n v="4988.8333333481569"/>
  </r>
  <r>
    <x v="161"/>
    <x v="0"/>
    <n v="1044"/>
    <n v="238"/>
    <n v="6"/>
    <n v="17605.51666662097"/>
    <n v="3226.7333333543502"/>
    <n v="153.10000000870787"/>
    <n v="1147"/>
    <n v="141"/>
    <n v="15010.816666635219"/>
    <n v="5974.5333333488088"/>
  </r>
  <r>
    <x v="162"/>
    <x v="1"/>
    <n v="926"/>
    <n v="312"/>
    <n v="7"/>
    <n v="18413.533333546948"/>
    <n v="4331.9500000274274"/>
    <n v="102.650000002468"/>
    <n v="1101"/>
    <n v="144"/>
    <n v="19149.450000193901"/>
    <n v="3698.6833333829418"/>
  </r>
  <r>
    <x v="163"/>
    <x v="2"/>
    <n v="971"/>
    <n v="392"/>
    <n v="5"/>
    <n v="18958.849999979138"/>
    <n v="5492.8500000794884"/>
    <n v="102.46666665771045"/>
    <n v="1190"/>
    <n v="178"/>
    <n v="21147.766666699899"/>
    <n v="3406.4000000164378"/>
  </r>
  <r>
    <x v="164"/>
    <x v="3"/>
    <n v="1267"/>
    <n v="557"/>
    <n v="19"/>
    <n v="24857.333333319984"/>
    <n v="7770.4500002448913"/>
    <n v="766.58333334722556"/>
    <n v="1547"/>
    <n v="296"/>
    <n v="21565.383333434584"/>
    <n v="11828.983333477518"/>
  </r>
  <r>
    <x v="165"/>
    <x v="4"/>
    <n v="463"/>
    <n v="254"/>
    <n v="9"/>
    <n v="13021.849999967963"/>
    <n v="3566.5000001108274"/>
    <n v="375.63333335216157"/>
    <n v="584"/>
    <n v="142"/>
    <n v="10591.399999978021"/>
    <n v="6372.5833334529307"/>
  </r>
  <r>
    <x v="166"/>
    <x v="5"/>
    <n v="461"/>
    <n v="31"/>
    <n v="6"/>
    <n v="24202.983333369484"/>
    <n v="993.29999992274679"/>
    <n v="81.883333342848346"/>
    <n v="401"/>
    <n v="97"/>
    <n v="17486.149999994086"/>
    <n v="7792.0166666409932"/>
  </r>
  <r>
    <x v="167"/>
    <x v="6"/>
    <n v="294"/>
    <n v="55"/>
    <n v="1"/>
    <n v="16725.949999848381"/>
    <n v="1065.3500000329223"/>
    <n v="11.033333335071802"/>
    <n v="315"/>
    <n v="35"/>
    <n v="16119.833333190763"/>
    <n v="1682.5000000256114"/>
  </r>
  <r>
    <x v="168"/>
    <x v="0"/>
    <n v="213"/>
    <n v="68"/>
    <n v="3"/>
    <n v="19420.550000021467"/>
    <n v="1324.0166666486766"/>
    <n v="6290.0833333202172"/>
    <n v="231"/>
    <n v="53"/>
    <n v="10633.15000003553"/>
    <n v="16401.499999954831"/>
  </r>
  <r>
    <x v="169"/>
    <x v="1"/>
    <n v="459"/>
    <n v="173"/>
    <n v="2"/>
    <n v="28639.233333282173"/>
    <n v="2841.8000000179745"/>
    <n v="2860.1833333319519"/>
    <n v="549"/>
    <n v="85"/>
    <n v="25890.349999994505"/>
    <n v="8450.8666666375939"/>
  </r>
  <r>
    <x v="170"/>
    <x v="2"/>
    <n v="554"/>
    <n v="239"/>
    <n v="6"/>
    <n v="17276.633333426435"/>
    <n v="3280.0999999546912"/>
    <n v="308.68333331309259"/>
    <n v="689"/>
    <n v="110"/>
    <n v="17642.116666679503"/>
    <n v="3223.3000000147149"/>
  </r>
  <r>
    <x v="171"/>
    <x v="3"/>
    <n v="696"/>
    <n v="282"/>
    <n v="11"/>
    <n v="24746.98333319393"/>
    <n v="3734.4333334732801"/>
    <n v="10564.516666667769"/>
    <n v="826"/>
    <n v="163"/>
    <n v="21863.616666693706"/>
    <n v="17182.316666641273"/>
  </r>
  <r>
    <x v="172"/>
    <x v="4"/>
    <n v="795"/>
    <n v="328"/>
    <n v="18"/>
    <n v="33208.250000010012"/>
    <n v="5715.7500000915024"/>
    <n v="13505.683333341731"/>
    <n v="939"/>
    <n v="202"/>
    <n v="26703.050000070361"/>
    <n v="25726.633333372883"/>
  </r>
  <r>
    <x v="173"/>
    <x v="5"/>
    <n v="636"/>
    <n v="255"/>
    <n v="14"/>
    <n v="21620.46666671522"/>
    <n v="4072.7499999746215"/>
    <n v="939.13333336589858"/>
    <n v="723"/>
    <n v="182"/>
    <n v="16993.350000026403"/>
    <n v="9639.0000000293367"/>
  </r>
  <r>
    <x v="174"/>
    <x v="6"/>
    <n v="1088"/>
    <n v="416"/>
    <n v="10"/>
    <n v="21920.866666613147"/>
    <n v="6280.7833334093448"/>
    <n v="519.11666667787358"/>
    <n v="1306"/>
    <n v="208"/>
    <n v="20853.016666676849"/>
    <n v="7867.7500000235159"/>
  </r>
  <r>
    <x v="175"/>
    <x v="0"/>
    <n v="2062"/>
    <n v="720"/>
    <n v="64"/>
    <n v="42109.03333306429"/>
    <n v="10760.666666493053"/>
    <n v="6259.2333333170973"/>
    <n v="2319"/>
    <n v="527"/>
    <n v="40283.666666125646"/>
    <n v="18845.266666748794"/>
  </r>
  <r>
    <x v="176"/>
    <x v="1"/>
    <n v="2270"/>
    <n v="818"/>
    <n v="58"/>
    <n v="36994.783333634259"/>
    <n v="11339.333333219402"/>
    <n v="4519.4166666269302"/>
    <n v="2619"/>
    <n v="527"/>
    <n v="33600.08333341917"/>
    <n v="19253.450000061421"/>
  </r>
  <r>
    <x v="177"/>
    <x v="2"/>
    <n v="2276"/>
    <n v="851"/>
    <n v="58"/>
    <n v="33161.883333002916"/>
    <n v="10440.43333347654"/>
    <n v="2763.4333332837559"/>
    <n v="2630"/>
    <n v="555"/>
    <n v="34397.399999698391"/>
    <n v="11968.35000006482"/>
  </r>
  <r>
    <x v="178"/>
    <x v="3"/>
    <n v="2750"/>
    <n v="1042"/>
    <n v="140"/>
    <n v="42453.08333316003"/>
    <n v="14146.249999859137"/>
    <n v="9011.7499998863786"/>
    <n v="3044"/>
    <n v="888"/>
    <n v="40762.299999708775"/>
    <n v="24848.78333319677"/>
  </r>
  <r>
    <x v="179"/>
    <x v="4"/>
    <n v="5012"/>
    <n v="1713"/>
    <n v="562"/>
    <n v="117358.20000036503"/>
    <n v="33312.183333582943"/>
    <n v="51185.66666668863"/>
    <n v="4269"/>
    <n v="3018"/>
    <n v="71545.616666941205"/>
    <n v="130310.4333336954"/>
  </r>
  <r>
    <x v="180"/>
    <x v="5"/>
    <n v="2285"/>
    <n v="955"/>
    <n v="172"/>
    <n v="43384.049999961862"/>
    <n v="15205.916666717967"/>
    <n v="14129.383333356818"/>
    <n v="2379"/>
    <n v="1033"/>
    <n v="34271.733333327575"/>
    <n v="38447.616666709073"/>
  </r>
  <r>
    <x v="181"/>
    <x v="6"/>
    <n v="2353"/>
    <n v="1046"/>
    <n v="68"/>
    <n v="29586.233333246782"/>
    <n v="12401.216666676337"/>
    <n v="8398.4500000078697"/>
    <n v="2885"/>
    <n v="582"/>
    <n v="32343.016666746698"/>
    <n v="18042.883333184291"/>
  </r>
  <r>
    <x v="182"/>
    <x v="0"/>
    <n v="2781"/>
    <n v="1195"/>
    <n v="109"/>
    <n v="39537.716666670749"/>
    <n v="15245.733333451208"/>
    <n v="21781.716666680295"/>
    <n v="3290"/>
    <n v="795"/>
    <n v="40505.066666656639"/>
    <n v="36060.100000145612"/>
  </r>
  <r>
    <x v="183"/>
    <x v="1"/>
    <n v="3942"/>
    <n v="1589"/>
    <n v="188"/>
    <n v="66478.983333259821"/>
    <n v="25251.100000147708"/>
    <n v="9444.3333333497867"/>
    <n v="4246"/>
    <n v="1473"/>
    <n v="59906.566666709259"/>
    <n v="41267.850000048056"/>
  </r>
  <r>
    <x v="184"/>
    <x v="2"/>
    <n v="2844"/>
    <n v="1057"/>
    <n v="90"/>
    <n v="39631.283333249157"/>
    <n v="12556.316666555358"/>
    <n v="13935.383333353093"/>
    <n v="3273"/>
    <n v="718"/>
    <n v="37857.749999753432"/>
    <n v="28265.233333404176"/>
  </r>
  <r>
    <x v="185"/>
    <x v="3"/>
    <n v="3902"/>
    <n v="1347"/>
    <n v="190"/>
    <n v="64374.716666933382"/>
    <n v="18456.666666695382"/>
    <n v="10445.83333339775"/>
    <n v="3965"/>
    <n v="1474"/>
    <n v="50071.516666982789"/>
    <n v="43205.700000043726"/>
  </r>
  <r>
    <x v="186"/>
    <x v="4"/>
    <n v="4715"/>
    <n v="1645"/>
    <n v="544"/>
    <n v="96294.083333165618"/>
    <n v="27456.133332944009"/>
    <n v="93562.016666714335"/>
    <n v="4229"/>
    <n v="2675"/>
    <n v="61629.216666376451"/>
    <n v="155683.01666644751"/>
  </r>
  <r>
    <x v="187"/>
    <x v="5"/>
    <n v="4547"/>
    <n v="1423"/>
    <n v="514"/>
    <n v="100747.7333338873"/>
    <n v="26337.316666779807"/>
    <n v="34128.299999919254"/>
    <n v="3891"/>
    <n v="2593"/>
    <n v="62925.550000313669"/>
    <n v="98287.800000272691"/>
  </r>
  <r>
    <x v="188"/>
    <x v="6"/>
    <n v="6372"/>
    <n v="1993"/>
    <n v="587"/>
    <n v="130263.65000000806"/>
    <n v="36243.616666869493"/>
    <n v="76585.416666601086"/>
    <n v="5827"/>
    <n v="3125"/>
    <n v="85402.433333534282"/>
    <n v="157690.24999994435"/>
  </r>
  <r>
    <x v="189"/>
    <x v="0"/>
    <n v="7579"/>
    <n v="2173"/>
    <n v="657"/>
    <n v="151850.21666626912"/>
    <n v="37635.450000028359"/>
    <n v="48431.916666392935"/>
    <n v="6620"/>
    <n v="3789"/>
    <n v="98690.233333519427"/>
    <n v="139227.34999917098"/>
  </r>
  <r>
    <x v="190"/>
    <x v="1"/>
    <n v="5334"/>
    <n v="1722"/>
    <n v="341"/>
    <n v="87128.483333577169"/>
    <n v="26135.933333759895"/>
    <n v="22506.983333268436"/>
    <n v="5199"/>
    <n v="2198"/>
    <n v="67957.016667112475"/>
    <n v="67814.383333493024"/>
  </r>
  <r>
    <x v="191"/>
    <x v="2"/>
    <n v="5484"/>
    <n v="1801"/>
    <n v="337"/>
    <n v="84595.800000191666"/>
    <n v="26652.366666592425"/>
    <n v="18305.733333377866"/>
    <n v="5360"/>
    <n v="2262"/>
    <n v="68295.516666476615"/>
    <n v="61258.383333685342"/>
  </r>
  <r>
    <x v="192"/>
    <x v="3"/>
    <n v="5129"/>
    <n v="1770"/>
    <n v="325"/>
    <n v="83465.266666088719"/>
    <n v="26003.016666532494"/>
    <n v="17328.199999972712"/>
    <n v="5014"/>
    <n v="2210"/>
    <n v="66840.549999307841"/>
    <n v="59955.933333286084"/>
  </r>
  <r>
    <x v="193"/>
    <x v="4"/>
    <n v="8583"/>
    <n v="2777"/>
    <n v="1302"/>
    <n v="218087.93333382695"/>
    <n v="57090.016666873125"/>
    <n v="95830.750000089174"/>
    <n v="6173"/>
    <n v="6489"/>
    <n v="105460.63333370956"/>
    <n v="265548.06666707969"/>
  </r>
  <r>
    <x v="194"/>
    <x v="5"/>
    <n v="3530"/>
    <n v="1443"/>
    <n v="377"/>
    <n v="69351.166666850913"/>
    <n v="22465.016666713636"/>
    <n v="32345.049999989569"/>
    <n v="3164"/>
    <n v="2186"/>
    <n v="42180.51666690968"/>
    <n v="81980.716666644439"/>
  </r>
  <r>
    <x v="195"/>
    <x v="6"/>
    <n v="1462"/>
    <n v="714"/>
    <n v="35"/>
    <n v="18846.58333323081"/>
    <n v="7985.4166667663958"/>
    <n v="706.86666669789702"/>
    <n v="1844"/>
    <n v="367"/>
    <n v="20361.666666660458"/>
    <n v="7177.2000000346452"/>
  </r>
  <r>
    <x v="196"/>
    <x v="0"/>
    <n v="2883"/>
    <n v="1255"/>
    <n v="115"/>
    <n v="43322.483333288692"/>
    <n v="15869.516666630516"/>
    <n v="3932.4833333445713"/>
    <n v="3343"/>
    <n v="910"/>
    <n v="41705.099999854574"/>
    <n v="21419.383333409205"/>
  </r>
  <r>
    <x v="197"/>
    <x v="1"/>
    <n v="2476"/>
    <n v="1182"/>
    <n v="84"/>
    <n v="35082.666666721925"/>
    <n v="14409.283333366038"/>
    <n v="6886.4166667254176"/>
    <n v="2935"/>
    <n v="807"/>
    <n v="32760.28333346243"/>
    <n v="23618.083333350951"/>
  </r>
  <r>
    <x v="198"/>
    <x v="2"/>
    <n v="2332"/>
    <n v="1289"/>
    <n v="105"/>
    <n v="32989.433333217166"/>
    <n v="14497.433333331719"/>
    <n v="16905.55000001681"/>
    <n v="2809"/>
    <n v="917"/>
    <n v="31468.833333151415"/>
    <n v="32923.583333414281"/>
  </r>
  <r>
    <x v="199"/>
    <x v="3"/>
    <n v="4256"/>
    <n v="2120"/>
    <n v="326"/>
    <n v="69915.549999932991"/>
    <n v="30057.616666811518"/>
    <n v="35579.300000017975"/>
    <n v="4452"/>
    <n v="2250"/>
    <n v="57083.666666666977"/>
    <n v="78468.800000095507"/>
  </r>
  <r>
    <x v="200"/>
    <x v="4"/>
    <n v="8211"/>
    <n v="3194"/>
    <n v="1426"/>
    <n v="193706.84999971767"/>
    <n v="59922.466666832333"/>
    <n v="111626.54999996186"/>
    <n v="6257"/>
    <n v="6574"/>
    <n v="98304.016666539246"/>
    <n v="266951.84999997262"/>
  </r>
  <r>
    <x v="201"/>
    <x v="5"/>
    <n v="10849"/>
    <n v="3300"/>
    <n v="2192"/>
    <n v="312441.58333246247"/>
    <n v="79799.033333261032"/>
    <n v="158762.06666686689"/>
    <n v="7065"/>
    <n v="9276"/>
    <n v="128622.83333333675"/>
    <n v="422379.84999925364"/>
  </r>
  <r>
    <x v="202"/>
    <x v="6"/>
    <n v="7582"/>
    <n v="2642"/>
    <n v="943"/>
    <n v="173241.49999961606"/>
    <n v="52677.783333353"/>
    <n v="84632.949999959674"/>
    <n v="6514"/>
    <n v="4653"/>
    <n v="101622.74999984773"/>
    <n v="208929.48333308101"/>
  </r>
  <r>
    <x v="203"/>
    <x v="0"/>
    <n v="3494"/>
    <n v="1693"/>
    <n v="156"/>
    <n v="53090.983333394397"/>
    <n v="24143.199999744538"/>
    <n v="6714.8000000382308"/>
    <n v="3921"/>
    <n v="1422"/>
    <n v="47080.949999982258"/>
    <n v="36868.033333194908"/>
  </r>
  <r>
    <x v="204"/>
    <x v="1"/>
    <n v="5312"/>
    <n v="2579"/>
    <n v="383"/>
    <n v="86280.400000194786"/>
    <n v="38733.449999846052"/>
    <n v="25553.949999979232"/>
    <n v="5660"/>
    <n v="2614"/>
    <n v="75470.183333350578"/>
    <n v="75097.616666669492"/>
  </r>
  <r>
    <x v="205"/>
    <x v="2"/>
    <n v="4014"/>
    <n v="1912"/>
    <n v="201"/>
    <n v="60474.850000262959"/>
    <n v="24480.983333175536"/>
    <n v="14240.366666660411"/>
    <n v="4536"/>
    <n v="1591"/>
    <n v="55155.433333794354"/>
    <n v="44040.766666304553"/>
  </r>
  <r>
    <x v="206"/>
    <x v="3"/>
    <n v="3974"/>
    <n v="2068"/>
    <n v="249"/>
    <n v="59960.933333438588"/>
    <n v="27487.983333254233"/>
    <n v="11960.466666596476"/>
    <n v="4448"/>
    <n v="1843"/>
    <n v="53981.11666693585"/>
    <n v="45428.266666353447"/>
  </r>
  <r>
    <x v="207"/>
    <x v="4"/>
    <n v="7994"/>
    <n v="3497"/>
    <n v="1361"/>
    <n v="172049.94999988005"/>
    <n v="67482.86666636006"/>
    <n v="108961.90000003204"/>
    <n v="6501"/>
    <n v="6351"/>
    <n v="102284.13333366509"/>
    <n v="246210.58333260706"/>
  </r>
  <r>
    <x v="208"/>
    <x v="5"/>
    <n v="4721"/>
    <n v="2120"/>
    <n v="610"/>
    <n v="98783.63333278452"/>
    <n v="38480.816666119499"/>
    <n v="39066.416666710284"/>
    <n v="4165"/>
    <n v="3286"/>
    <n v="61622.233332657488"/>
    <n v="114708.63333295682"/>
  </r>
  <r>
    <x v="209"/>
    <x v="6"/>
    <n v="5765"/>
    <n v="2525"/>
    <n v="736"/>
    <n v="110196.18333345163"/>
    <n v="44247.266667051008"/>
    <n v="65820.183333369205"/>
    <n v="5764"/>
    <n v="3262"/>
    <n v="82889.583333833143"/>
    <n v="137374.0500000387"/>
  </r>
  <r>
    <x v="210"/>
    <x v="0"/>
    <n v="6129"/>
    <n v="2980"/>
    <n v="799"/>
    <n v="115899.43333386909"/>
    <n v="49416.366667128168"/>
    <n v="67223.283333261497"/>
    <n v="6362"/>
    <n v="3546"/>
    <n v="89311.716667605797"/>
    <n v="143227.36666665296"/>
  </r>
  <r>
    <x v="211"/>
    <x v="1"/>
    <n v="3989"/>
    <n v="2238"/>
    <n v="307"/>
    <n v="58235.683333331253"/>
    <n v="30887.016667008866"/>
    <n v="16710.366666717455"/>
    <n v="4744"/>
    <n v="1790"/>
    <n v="58351.583333549788"/>
    <n v="47481.483333507786"/>
  </r>
  <r>
    <x v="212"/>
    <x v="2"/>
    <n v="3297"/>
    <n v="2142"/>
    <n v="195"/>
    <n v="49023.816667345818"/>
    <n v="29803.24999972363"/>
    <n v="8271.0833333758637"/>
    <n v="4078"/>
    <n v="1556"/>
    <n v="49010.533333579078"/>
    <n v="38087.616666866234"/>
  </r>
  <r>
    <x v="213"/>
    <x v="3"/>
    <n v="5656"/>
    <n v="2974"/>
    <n v="683"/>
    <n v="107472.33333317796"/>
    <n v="46728.683333604131"/>
    <n v="147639.30000007153"/>
    <n v="5729"/>
    <n v="3584"/>
    <n v="78491.266666492447"/>
    <n v="223349.05000036117"/>
  </r>
  <r>
    <x v="214"/>
    <x v="4"/>
    <n v="12377"/>
    <n v="4515"/>
    <n v="2754"/>
    <n v="340947.30000002193"/>
    <n v="102303.61666651326"/>
    <n v="194988.91666686977"/>
    <n v="8558"/>
    <n v="11088"/>
    <n v="160941.90000000643"/>
    <n v="477297.93333339854"/>
  </r>
  <r>
    <x v="215"/>
    <x v="5"/>
    <n v="11192"/>
    <n v="3376"/>
    <n v="2612"/>
    <n v="333511.21666682186"/>
    <n v="84133.866666625254"/>
    <n v="281731.40000041458"/>
    <n v="7309"/>
    <n v="9871"/>
    <n v="137878.0166669155"/>
    <n v="561498.46666694619"/>
  </r>
  <r>
    <x v="216"/>
    <x v="6"/>
    <n v="7652"/>
    <n v="2816"/>
    <n v="954"/>
    <n v="152949.58333342918"/>
    <n v="51911.333333338844"/>
    <n v="106140.5999999342"/>
    <n v="6883"/>
    <n v="4539"/>
    <n v="99011.816666474333"/>
    <n v="211989.70000022789"/>
  </r>
  <r>
    <x v="217"/>
    <x v="0"/>
    <n v="11349"/>
    <n v="4294"/>
    <n v="1668"/>
    <n v="260808.98333210964"/>
    <n v="92937.84999985015"/>
    <n v="188137.83333372208"/>
    <n v="9551"/>
    <n v="7760"/>
    <n v="149942.91666593403"/>
    <n v="391941.74999974784"/>
  </r>
  <r>
    <x v="218"/>
    <x v="1"/>
    <n v="10430"/>
    <n v="3874"/>
    <n v="1293"/>
    <n v="218964.39999917289"/>
    <n v="73592.683333894238"/>
    <n v="151983.9499998407"/>
    <n v="9181"/>
    <n v="6416"/>
    <n v="137030.28333326918"/>
    <n v="307510.74999963865"/>
  </r>
  <r>
    <x v="219"/>
    <x v="2"/>
    <n v="3409"/>
    <n v="1767"/>
    <n v="215"/>
    <n v="55499.516666319687"/>
    <n v="25934.449999899371"/>
    <n v="7944.0500000375323"/>
    <n v="3875"/>
    <n v="1516"/>
    <n v="49147.36666628276"/>
    <n v="40230.64999997383"/>
  </r>
  <r>
    <x v="220"/>
    <x v="3"/>
    <n v="8049"/>
    <n v="3402"/>
    <n v="1007"/>
    <n v="178971.38333371491"/>
    <n v="60413.633333221078"/>
    <n v="130505.15000005136"/>
    <n v="7338"/>
    <n v="5120"/>
    <n v="116561.08333352488"/>
    <n v="253329.08333346248"/>
  </r>
  <r>
    <x v="221"/>
    <x v="4"/>
    <n v="3445"/>
    <n v="1727"/>
    <n v="360"/>
    <n v="72799.716666452587"/>
    <n v="27186.916666586185"/>
    <n v="17233.249999957625"/>
    <n v="3263"/>
    <n v="2269"/>
    <n v="46188.066666562809"/>
    <n v="71031.816666433588"/>
  </r>
  <r>
    <x v="222"/>
    <x v="5"/>
    <n v="7096"/>
    <n v="2933"/>
    <n v="958"/>
    <n v="153070.19999918528"/>
    <n v="54575.816666552564"/>
    <n v="58385.833333121845"/>
    <n v="5882"/>
    <n v="5105"/>
    <n v="94251.566666050348"/>
    <n v="171780.28333280934"/>
  </r>
  <r>
    <x v="223"/>
    <x v="6"/>
    <n v="7360"/>
    <n v="3109"/>
    <n v="675"/>
    <n v="143620.98333320464"/>
    <n v="53026.500000231899"/>
    <n v="38673.816666633356"/>
    <n v="7257"/>
    <n v="3887"/>
    <n v="107012.78333353344"/>
    <n v="128308.51666653645"/>
  </r>
  <r>
    <x v="224"/>
    <x v="0"/>
    <n v="6601"/>
    <n v="3132"/>
    <n v="428"/>
    <n v="115749.96666666004"/>
    <n v="48621.98333311826"/>
    <n v="22544.666666662088"/>
    <n v="7083"/>
    <n v="3078"/>
    <n v="97615.56666662218"/>
    <n v="89301.049999818206"/>
  </r>
  <r>
    <x v="225"/>
    <x v="1"/>
    <n v="5242"/>
    <n v="2794"/>
    <n v="301"/>
    <n v="80595.516666336916"/>
    <n v="38732.05000022077"/>
    <n v="24394.63333337917"/>
    <n v="6095"/>
    <n v="2242"/>
    <n v="77671.599999724422"/>
    <n v="66050.600000212435"/>
  </r>
  <r>
    <x v="226"/>
    <x v="2"/>
    <n v="5443"/>
    <n v="2960"/>
    <n v="304"/>
    <n v="91456.350000301609"/>
    <n v="41550.449999881675"/>
    <n v="11593.433333504945"/>
    <n v="6175"/>
    <n v="2532"/>
    <n v="83679.100000248291"/>
    <n v="60921.133333439939"/>
  </r>
  <r>
    <x v="227"/>
    <x v="3"/>
    <n v="6980"/>
    <n v="3598"/>
    <n v="598"/>
    <n v="129411.38333312119"/>
    <n v="56103.400000253459"/>
    <n v="60697.233333277982"/>
    <n v="6997"/>
    <n v="4179"/>
    <n v="96720.20000004326"/>
    <n v="149491.81666660937"/>
  </r>
  <r>
    <x v="228"/>
    <x v="4"/>
    <n v="8723"/>
    <n v="4067"/>
    <n v="1310"/>
    <n v="197858.8000002061"/>
    <n v="76277.050000196323"/>
    <n v="79212.000000007683"/>
    <n v="7132"/>
    <n v="6968"/>
    <n v="112863.25000019395"/>
    <n v="240484.60000021616"/>
  </r>
  <r>
    <x v="229"/>
    <x v="5"/>
    <n v="8182"/>
    <n v="3817"/>
    <n v="1318"/>
    <n v="191359.36666730675"/>
    <n v="77238.483333002077"/>
    <n v="73073.349999713246"/>
    <n v="6879"/>
    <n v="6438"/>
    <n v="115990.68333327072"/>
    <n v="225680.51666675135"/>
  </r>
  <r>
    <x v="230"/>
    <x v="6"/>
    <n v="4263"/>
    <n v="2315"/>
    <n v="184"/>
    <n v="67641.116666252492"/>
    <n v="31453.299999696901"/>
    <n v="9462.3333333665505"/>
    <n v="4968"/>
    <n v="1794"/>
    <n v="64682.449999699602"/>
    <n v="43874.299999616342"/>
  </r>
  <r>
    <x v="231"/>
    <x v="0"/>
    <n v="4071"/>
    <n v="2273"/>
    <n v="142"/>
    <n v="52628.683333599474"/>
    <n v="28278.283333437284"/>
    <n v="10540.06666666246"/>
    <n v="4883"/>
    <n v="1603"/>
    <n v="56976.066667131381"/>
    <n v="34470.966666567838"/>
  </r>
  <r>
    <x v="232"/>
    <x v="1"/>
    <n v="4113"/>
    <n v="2328"/>
    <n v="149"/>
    <n v="57322.699999875622"/>
    <n v="29669.400000149617"/>
    <n v="18477.816666662693"/>
    <n v="4962"/>
    <n v="1628"/>
    <n v="60541.299999860348"/>
    <n v="44928.616666827584"/>
  </r>
  <r>
    <x v="233"/>
    <x v="2"/>
    <n v="6787"/>
    <n v="3548"/>
    <n v="492"/>
    <n v="116298.96666698274"/>
    <n v="54971.900000389433"/>
    <n v="22250.216666677734"/>
    <n v="7180"/>
    <n v="3647"/>
    <n v="99619.133333810605"/>
    <n v="93901.950000239303"/>
  </r>
  <r>
    <x v="234"/>
    <x v="3"/>
    <n v="8346"/>
    <n v="4393"/>
    <n v="720"/>
    <n v="155295.20000007818"/>
    <n v="68859.866666898597"/>
    <n v="70662.250000212807"/>
    <n v="8114"/>
    <n v="5345"/>
    <n v="112756.43333410146"/>
    <n v="182060.88333308813"/>
  </r>
  <r>
    <x v="235"/>
    <x v="4"/>
    <n v="9538"/>
    <n v="4324"/>
    <n v="1244"/>
    <n v="204410.08333347039"/>
    <n v="75427.216667159228"/>
    <n v="68488.16666668863"/>
    <n v="7703"/>
    <n v="7403"/>
    <n v="120268.20000016945"/>
    <n v="228057.2666671488"/>
  </r>
  <r>
    <x v="236"/>
    <x v="5"/>
    <n v="5655"/>
    <n v="2648"/>
    <n v="563"/>
    <n v="108739.21666686307"/>
    <n v="42665.183333245805"/>
    <n v="28004.783333153464"/>
    <n v="5086"/>
    <n v="3780"/>
    <n v="73308.76666670898"/>
    <n v="106100.41666655336"/>
  </r>
  <r>
    <x v="237"/>
    <x v="6"/>
    <n v="9340"/>
    <n v="4090"/>
    <n v="998"/>
    <n v="196751.64999971632"/>
    <n v="81653.199999859789"/>
    <n v="63691.533333185362"/>
    <n v="8620"/>
    <n v="5808"/>
    <n v="129704.14999953588"/>
    <n v="212392.23333322559"/>
  </r>
  <r>
    <x v="238"/>
    <x v="0"/>
    <n v="11908"/>
    <n v="4941"/>
    <n v="1414"/>
    <n v="249195.6000000285"/>
    <n v="97821.066666422412"/>
    <n v="99476.283333536703"/>
    <n v="10328"/>
    <n v="7935"/>
    <n v="156692.28333309176"/>
    <n v="289800.66666689585"/>
  </r>
  <r>
    <x v="239"/>
    <x v="1"/>
    <n v="4233"/>
    <n v="2399"/>
    <n v="180"/>
    <n v="64602.516667064046"/>
    <n v="29084.366666892311"/>
    <n v="10760.499999976018"/>
    <n v="5110"/>
    <n v="1702"/>
    <n v="65394.466667025117"/>
    <n v="39052.916666907258"/>
  </r>
  <r>
    <x v="240"/>
    <x v="2"/>
    <n v="6245"/>
    <n v="3298"/>
    <n v="326"/>
    <n v="100298.88333275216"/>
    <n v="47526.566666326253"/>
    <n v="18472.9499999166"/>
    <n v="6772"/>
    <n v="3097"/>
    <n v="90798.016666013282"/>
    <n v="75500.383332981728"/>
  </r>
  <r>
    <x v="241"/>
    <x v="3"/>
    <n v="7624"/>
    <n v="4019"/>
    <n v="668"/>
    <n v="139097.3666667589"/>
    <n v="61392.633332629921"/>
    <n v="41321.500000016531"/>
    <n v="7611"/>
    <n v="4700"/>
    <n v="106259.00000004563"/>
    <n v="135552.49999935972"/>
  </r>
  <r>
    <x v="242"/>
    <x v="4"/>
    <n v="15446"/>
    <n v="6016"/>
    <n v="2938"/>
    <n v="421298.98333308636"/>
    <n v="128030.01666704309"/>
    <n v="234029.3166669819"/>
    <n v="10218"/>
    <n v="14182"/>
    <n v="173079.48333421955"/>
    <n v="610278.83333289181"/>
  </r>
  <r>
    <x v="243"/>
    <x v="5"/>
    <n v="16052"/>
    <n v="5453"/>
    <n v="3293"/>
    <n v="463997.78333376395"/>
    <n v="129546.00000038976"/>
    <n v="369137.31666664244"/>
    <n v="9858"/>
    <n v="14940"/>
    <n v="180568.21666695527"/>
    <n v="782112.88333384087"/>
  </r>
  <r>
    <x v="244"/>
    <x v="6"/>
    <n v="6502"/>
    <n v="2805"/>
    <n v="496"/>
    <n v="114642.88333363831"/>
    <n v="47459.800000092946"/>
    <n v="29596.49999993504"/>
    <n v="6295"/>
    <n v="3508"/>
    <n v="86431.116666815942"/>
    <n v="105268.06666685035"/>
  </r>
  <r>
    <x v="245"/>
    <x v="0"/>
    <n v="5824"/>
    <n v="3212"/>
    <n v="289"/>
    <n v="85393.166667153127"/>
    <n v="43072.900000096997"/>
    <n v="25581.216666607652"/>
    <n v="6605"/>
    <n v="2720"/>
    <n v="80198.950000311015"/>
    <n v="73848.333333546761"/>
  </r>
  <r>
    <x v="246"/>
    <x v="1"/>
    <n v="7753"/>
    <n v="4351"/>
    <n v="495"/>
    <n v="128740.91666695895"/>
    <n v="61910.700000068173"/>
    <n v="34258.1666665175"/>
    <n v="8418"/>
    <n v="4181"/>
    <n v="115126.33333367296"/>
    <n v="109783.44999987166"/>
  </r>
  <r>
    <x v="247"/>
    <x v="2"/>
    <n v="5608"/>
    <n v="3666"/>
    <n v="300"/>
    <n v="91807.399999980116"/>
    <n v="49276.56666672905"/>
    <n v="15352.466666641412"/>
    <n v="6466"/>
    <n v="3108"/>
    <n v="82682.533333335305"/>
    <n v="73753.900000015274"/>
  </r>
  <r>
    <x v="248"/>
    <x v="3"/>
    <n v="7782"/>
    <n v="5008"/>
    <n v="708"/>
    <n v="139749.80000031763"/>
    <n v="72933.716666679829"/>
    <n v="76592.233333457261"/>
    <n v="8066"/>
    <n v="5432"/>
    <n v="110990.34999991651"/>
    <n v="178285.40000053821"/>
  </r>
  <r>
    <x v="249"/>
    <x v="4"/>
    <n v="8993"/>
    <n v="5088"/>
    <n v="1157"/>
    <n v="204887.4500007194"/>
    <n v="88263.333332946058"/>
    <n v="133210.18333356595"/>
    <n v="7523"/>
    <n v="7715"/>
    <n v="116438.23333315901"/>
    <n v="309922.7333340724"/>
  </r>
  <r>
    <x v="250"/>
    <x v="5"/>
    <n v="4174"/>
    <n v="2760"/>
    <n v="399"/>
    <n v="89102.799999659183"/>
    <n v="46426.450000185287"/>
    <n v="59253.333333319752"/>
    <n v="4174"/>
    <n v="3159"/>
    <n v="61292.749999773223"/>
    <n v="133489.833333391"/>
  </r>
  <r>
    <x v="251"/>
    <x v="6"/>
    <n v="5583"/>
    <n v="3422"/>
    <n v="362"/>
    <n v="84177.366666285088"/>
    <n v="45700.683333448833"/>
    <n v="21357.966666634893"/>
    <n v="6392"/>
    <n v="2975"/>
    <n v="76507.499999720603"/>
    <n v="74728.516666648211"/>
  </r>
  <r>
    <x v="252"/>
    <x v="0"/>
    <n v="6554"/>
    <n v="4133"/>
    <n v="412"/>
    <n v="103966.21666644467"/>
    <n v="57505.066666938365"/>
    <n v="36629.383333346341"/>
    <n v="7569"/>
    <n v="3530"/>
    <n v="99379.883333297912"/>
    <n v="98720.783333431464"/>
  </r>
  <r>
    <x v="253"/>
    <x v="1"/>
    <n v="7890"/>
    <n v="5002"/>
    <n v="543"/>
    <n v="135544.43333346862"/>
    <n v="70627.29999978561"/>
    <n v="27129.333333328832"/>
    <n v="8913"/>
    <n v="4522"/>
    <n v="114689.93333309074"/>
    <n v="118611.13333349233"/>
  </r>
  <r>
    <x v="254"/>
    <x v="2"/>
    <n v="9436"/>
    <n v="6186"/>
    <n v="970"/>
    <n v="180843.69999990449"/>
    <n v="97345.266666866373"/>
    <n v="74555.13333339477"/>
    <n v="9985"/>
    <n v="6607"/>
    <n v="138287.41666702204"/>
    <n v="214456.68333314359"/>
  </r>
  <r>
    <x v="255"/>
    <x v="3"/>
    <n v="11236"/>
    <n v="7708"/>
    <n v="1533"/>
    <n v="231713.24999914155"/>
    <n v="138523.34999940125"/>
    <n v="141891.3000001316"/>
    <n v="10738"/>
    <n v="9739"/>
    <n v="156849.36666602385"/>
    <n v="355278.53333265055"/>
  </r>
  <r>
    <x v="256"/>
    <x v="4"/>
    <n v="8223"/>
    <n v="5777"/>
    <n v="1522"/>
    <n v="180879.18333289912"/>
    <n v="99103.099999814294"/>
    <n v="125065.3833335184"/>
    <n v="7057"/>
    <n v="8465"/>
    <n v="103007.21666657715"/>
    <n v="302040.44999965467"/>
  </r>
  <r>
    <x v="257"/>
    <x v="5"/>
    <n v="13357"/>
    <n v="7550"/>
    <n v="2644"/>
    <n v="354878.74999977183"/>
    <n v="169587.24999989499"/>
    <n v="274517.28333325591"/>
    <n v="9766"/>
    <n v="13785"/>
    <n v="164720.93333353288"/>
    <n v="634262.34999938984"/>
  </r>
  <r>
    <x v="258"/>
    <x v="6"/>
    <n v="8713"/>
    <n v="5452"/>
    <n v="1053"/>
    <n v="163659.31666675257"/>
    <n v="87385.483333388111"/>
    <n v="80950.233333350625"/>
    <n v="9232"/>
    <n v="5986"/>
    <n v="130471.18333361694"/>
    <n v="201523.84999987436"/>
  </r>
  <r>
    <x v="259"/>
    <x v="0"/>
    <n v="7130"/>
    <n v="4846"/>
    <n v="695"/>
    <n v="120243.23333315668"/>
    <n v="72307.266666545765"/>
    <n v="38616.066666544648"/>
    <n v="8071"/>
    <n v="4600"/>
    <n v="101931.86666635447"/>
    <n v="129234.69999989262"/>
  </r>
  <r>
    <x v="260"/>
    <x v="1"/>
    <n v="9262"/>
    <n v="6106"/>
    <n v="700"/>
    <n v="169561.71666701557"/>
    <n v="99230.333333008457"/>
    <n v="61682.566666746279"/>
    <n v="10136"/>
    <n v="5932"/>
    <n v="141685.61666627415"/>
    <n v="188789.00000049616"/>
  </r>
  <r>
    <x v="261"/>
    <x v="2"/>
    <n v="11975"/>
    <n v="7132"/>
    <n v="1430"/>
    <n v="243933.149998812"/>
    <n v="125481.58333368483"/>
    <n v="123812.633333212"/>
    <n v="11437"/>
    <n v="9100"/>
    <n v="163299.86666622106"/>
    <n v="329927.49999948777"/>
  </r>
  <r>
    <x v="262"/>
    <x v="3"/>
    <n v="13902"/>
    <n v="8773"/>
    <n v="2241"/>
    <n v="297745.43333277223"/>
    <n v="164313.46666645724"/>
    <n v="182769.18333349633"/>
    <n v="12243"/>
    <n v="12673"/>
    <n v="178799.18333284557"/>
    <n v="466028.89999988023"/>
  </r>
  <r>
    <x v="263"/>
    <x v="4"/>
    <n v="20993"/>
    <n v="9856"/>
    <n v="4168"/>
    <n v="592406.28333238419"/>
    <n v="216861.34999954607"/>
    <n v="320639.73333284841"/>
    <n v="12931"/>
    <n v="22086"/>
    <n v="222588.71666631661"/>
    <n v="907318.64999846206"/>
  </r>
  <r>
    <x v="264"/>
    <x v="5"/>
    <n v="12437"/>
    <n v="6729"/>
    <n v="2430"/>
    <n v="318087.65000039712"/>
    <n v="144543.75000005937"/>
    <n v="244009.50000008452"/>
    <n v="9029"/>
    <n v="12567"/>
    <n v="148164.11666655215"/>
    <n v="558476.78333398886"/>
  </r>
  <r>
    <x v="265"/>
    <x v="6"/>
    <n v="11468"/>
    <n v="6806"/>
    <n v="1670"/>
    <n v="250198.98333267658"/>
    <n v="132116.3833332737"/>
    <n v="173566.41666676733"/>
    <n v="11029"/>
    <n v="8915"/>
    <n v="160495.76666666544"/>
    <n v="395386.01666605216"/>
  </r>
  <r>
    <x v="266"/>
    <x v="0"/>
    <n v="10921"/>
    <n v="6931"/>
    <n v="1057"/>
    <n v="207131.34999981732"/>
    <n v="118592.45000035968"/>
    <n v="87160.733333415119"/>
    <n v="11171"/>
    <n v="7738"/>
    <n v="149158.11666669091"/>
    <n v="263726.4166669012"/>
  </r>
  <r>
    <x v="267"/>
    <x v="1"/>
    <n v="12245"/>
    <n v="7117"/>
    <n v="1126"/>
    <n v="243008.38333316613"/>
    <n v="123130.66666654078"/>
    <n v="106179.13333320175"/>
    <n v="11962"/>
    <n v="8526"/>
    <n v="168521.00000014412"/>
    <n v="303797.18333276454"/>
  </r>
  <r>
    <x v="268"/>
    <x v="2"/>
    <n v="6695"/>
    <n v="4786"/>
    <n v="354"/>
    <n v="106452.96666679205"/>
    <n v="63569.199999606935"/>
    <n v="45059.100000048056"/>
    <n v="7805"/>
    <n v="4030"/>
    <n v="94601.083332896233"/>
    <n v="120480.18333355081"/>
  </r>
  <r>
    <x v="269"/>
    <x v="3"/>
    <n v="3769"/>
    <n v="3326"/>
    <n v="224"/>
    <n v="54244.433332794579"/>
    <n v="41450.983333830955"/>
    <n v="12469.499999920372"/>
    <n v="4738"/>
    <n v="2581"/>
    <n v="55738.066666658269"/>
    <n v="52426.849999887636"/>
  </r>
  <r>
    <x v="270"/>
    <x v="4"/>
    <n v="12106"/>
    <n v="7534"/>
    <n v="2172"/>
    <n v="301090.88333352352"/>
    <n v="153557.71666683722"/>
    <n v="122735.55000024615"/>
    <n v="8960"/>
    <n v="12852"/>
    <n v="141030.65000006813"/>
    <n v="436353.50000053877"/>
  </r>
  <r>
    <x v="271"/>
    <x v="5"/>
    <n v="14911"/>
    <n v="8619"/>
    <n v="3448"/>
    <n v="428394.5833339321"/>
    <n v="191796.15000018035"/>
    <n v="310097.91666702367"/>
    <n v="9274"/>
    <n v="17704"/>
    <n v="156675.26666690013"/>
    <n v="773613.38333423599"/>
  </r>
  <r>
    <x v="272"/>
    <x v="6"/>
    <n v="12126"/>
    <n v="7011"/>
    <n v="2523"/>
    <n v="338962.48333286843"/>
    <n v="156824.28333378397"/>
    <n v="172582.08333326038"/>
    <n v="8630"/>
    <n v="13030"/>
    <n v="148146.73333355575"/>
    <n v="520222.11666635703"/>
  </r>
  <r>
    <x v="273"/>
    <x v="0"/>
    <n v="11355"/>
    <n v="6822"/>
    <n v="1331"/>
    <n v="227562.9500003485"/>
    <n v="125773.86666598264"/>
    <n v="155834.76666644448"/>
    <n v="11026"/>
    <n v="8482"/>
    <n v="164086.2166670314"/>
    <n v="345085.36666574422"/>
  </r>
  <r>
    <x v="274"/>
    <x v="1"/>
    <n v="11653"/>
    <n v="7515"/>
    <n v="1097"/>
    <n v="208166.03333340143"/>
    <n v="128448.91666644718"/>
    <n v="177082.74999994668"/>
    <n v="12030"/>
    <n v="8235"/>
    <n v="168853.88333314215"/>
    <n v="344843.81666665315"/>
  </r>
  <r>
    <x v="275"/>
    <x v="2"/>
    <n v="13551"/>
    <n v="8511"/>
    <n v="1511"/>
    <n v="285908.81666688016"/>
    <n v="153068.41666673427"/>
    <n v="147154.28333303542"/>
    <n v="12816"/>
    <n v="10757"/>
    <n v="189096.85000026016"/>
    <n v="397034.66666638968"/>
  </r>
  <r>
    <x v="276"/>
    <x v="3"/>
    <n v="14560"/>
    <n v="9211"/>
    <n v="2068"/>
    <n v="313942.25000046543"/>
    <n v="170341.11666624318"/>
    <n v="218525.01666679163"/>
    <n v="12752"/>
    <n v="13087"/>
    <n v="189253.25000025448"/>
    <n v="513555.13333324576"/>
  </r>
  <r>
    <x v="277"/>
    <x v="4"/>
    <n v="20832"/>
    <n v="12307"/>
    <n v="3556"/>
    <n v="552204.88333359011"/>
    <n v="256317.26666669827"/>
    <n v="542722.66666673706"/>
    <n v="13581"/>
    <n v="23114"/>
    <n v="220385.33333419939"/>
    <n v="1130859.4833328261"/>
  </r>
  <r>
    <x v="278"/>
    <x v="5"/>
    <n v="17032"/>
    <n v="9201"/>
    <n v="2875"/>
    <n v="460156.59999998985"/>
    <n v="201167.03333318699"/>
    <n v="322974.08333335072"/>
    <n v="11339"/>
    <n v="17769"/>
    <n v="189926.05000010692"/>
    <n v="794371.66666642064"/>
  </r>
  <r>
    <x v="279"/>
    <x v="6"/>
    <n v="10471"/>
    <n v="6176"/>
    <n v="1024"/>
    <n v="199184.33333335212"/>
    <n v="109693.09999971651"/>
    <n v="71410.716666692169"/>
    <n v="10029"/>
    <n v="7642"/>
    <n v="136439.51666621841"/>
    <n v="243848.63333354238"/>
  </r>
  <r>
    <x v="280"/>
    <x v="0"/>
    <n v="13257"/>
    <n v="8163"/>
    <n v="1231"/>
    <n v="270318.69999993243"/>
    <n v="139824.5833332371"/>
    <n v="83336.566666848958"/>
    <n v="12914"/>
    <n v="9737"/>
    <n v="186564.53333335463"/>
    <n v="306915.31666666386"/>
  </r>
  <r>
    <x v="281"/>
    <x v="1"/>
    <n v="14694"/>
    <n v="8690"/>
    <n v="1487"/>
    <n v="293014.51666768757"/>
    <n v="151707.06666601938"/>
    <n v="213013.80000007921"/>
    <n v="13849"/>
    <n v="11022"/>
    <n v="199798.2833336445"/>
    <n v="457937.10000014165"/>
  </r>
  <r>
    <x v="282"/>
    <x v="2"/>
    <n v="15212"/>
    <n v="9002"/>
    <n v="1425"/>
    <n v="311716.61666613305"/>
    <n v="160726.3833329163"/>
    <n v="164724.98333340045"/>
    <n v="13632"/>
    <n v="12007"/>
    <n v="201056.83333243593"/>
    <n v="436111.15000001388"/>
  </r>
  <r>
    <x v="283"/>
    <x v="3"/>
    <n v="17006"/>
    <n v="10631"/>
    <n v="2259"/>
    <n v="383940.51666689222"/>
    <n v="187318.5499994026"/>
    <n v="274283.01666689571"/>
    <n v="13776"/>
    <n v="16120"/>
    <n v="196076.21666641789"/>
    <n v="649465.86666677264"/>
  </r>
  <r>
    <x v="284"/>
    <x v="4"/>
    <n v="20699"/>
    <n v="10673"/>
    <n v="3250"/>
    <n v="535868.13333429163"/>
    <n v="207890.70000017295"/>
    <n v="305482.58333278704"/>
    <n v="12842"/>
    <n v="21780"/>
    <n v="210513.31666688668"/>
    <n v="838728.10000036494"/>
  </r>
  <r>
    <x v="285"/>
    <x v="5"/>
    <n v="22025"/>
    <n v="9340"/>
    <n v="3466"/>
    <n v="610009.76666672621"/>
    <n v="201092.31666683452"/>
    <n v="324855.88333311025"/>
    <n v="12971"/>
    <n v="21860"/>
    <n v="224592.26666621631"/>
    <n v="911365.70000045467"/>
  </r>
  <r>
    <x v="286"/>
    <x v="6"/>
    <n v="13921"/>
    <n v="7873"/>
    <n v="1586"/>
    <n v="300933.90000023763"/>
    <n v="145575.21666688495"/>
    <n v="86565.666666574543"/>
    <n v="12249"/>
    <n v="11131"/>
    <n v="175230.33333337982"/>
    <n v="357844.4500003173"/>
  </r>
  <r>
    <x v="287"/>
    <x v="0"/>
    <n v="14674"/>
    <n v="8101"/>
    <n v="1421"/>
    <n v="279631.96666699019"/>
    <n v="137287.78333374183"/>
    <n v="167622.13333337568"/>
    <n v="13295"/>
    <n v="10901"/>
    <n v="183155.65000003204"/>
    <n v="401386.23333407566"/>
  </r>
  <r>
    <x v="288"/>
    <x v="1"/>
    <n v="15740"/>
    <n v="8423"/>
    <n v="1457"/>
    <n v="314902.63333242852"/>
    <n v="144119.26666680258"/>
    <n v="126585.66666693776"/>
    <n v="14096"/>
    <n v="11524"/>
    <n v="200750.2833331225"/>
    <n v="384857.28333304636"/>
  </r>
  <r>
    <x v="289"/>
    <x v="2"/>
    <n v="15663"/>
    <n v="9040"/>
    <n v="1628"/>
    <n v="318957.74999958929"/>
    <n v="152659.4666666491"/>
    <n v="165302.13333318941"/>
    <n v="13736"/>
    <n v="12595"/>
    <n v="192164.68333354918"/>
    <n v="444754.66666587861"/>
  </r>
  <r>
    <x v="290"/>
    <x v="3"/>
    <n v="17486"/>
    <n v="8411"/>
    <n v="2192"/>
    <n v="375753.21666688425"/>
    <n v="151918.63333310816"/>
    <n v="144474.21666679555"/>
    <n v="12823"/>
    <n v="15266"/>
    <n v="187388.93333348329"/>
    <n v="484757.13333330466"/>
  </r>
  <r>
    <x v="291"/>
    <x v="4"/>
    <n v="23919"/>
    <n v="8982"/>
    <n v="3426"/>
    <n v="599887.35000035958"/>
    <n v="188777.61666698498"/>
    <n v="310176.73333299346"/>
    <n v="13568"/>
    <n v="22759"/>
    <n v="226999.8333336215"/>
    <n v="871841.86666671652"/>
  </r>
  <r>
    <x v="292"/>
    <x v="5"/>
    <n v="13821"/>
    <n v="5335"/>
    <n v="1999"/>
    <n v="340566.00000048056"/>
    <n v="101244.43333367701"/>
    <n v="247760.38333337987"/>
    <n v="8650"/>
    <n v="12505"/>
    <n v="137620.6833334628"/>
    <n v="551950.13333407464"/>
  </r>
  <r>
    <x v="293"/>
    <x v="6"/>
    <n v="12851"/>
    <n v="7506"/>
    <n v="1205"/>
    <n v="240002.39999993937"/>
    <n v="121013.21666703676"/>
    <n v="94963.700000111712"/>
    <n v="11977"/>
    <n v="9585"/>
    <n v="160125.58333383291"/>
    <n v="295853.73333325493"/>
  </r>
  <r>
    <x v="294"/>
    <x v="0"/>
    <n v="15060"/>
    <n v="8970"/>
    <n v="1496"/>
    <n v="307406.61666596658"/>
    <n v="151023.13333359431"/>
    <n v="92301.349999808008"/>
    <n v="13890"/>
    <n v="11636"/>
    <n v="199849.91666633869"/>
    <n v="350881.1833330302"/>
  </r>
  <r>
    <x v="295"/>
    <x v="1"/>
    <n v="14474"/>
    <n v="8308"/>
    <n v="1103"/>
    <n v="265113.81666785921"/>
    <n v="135718.63333335961"/>
    <n v="72938.933333539171"/>
    <n v="13416"/>
    <n v="10469"/>
    <n v="181202.33333351556"/>
    <n v="292569.05000124243"/>
  </r>
  <r>
    <x v="296"/>
    <x v="2"/>
    <n v="8730"/>
    <n v="5940"/>
    <n v="572"/>
    <n v="152641.01666657953"/>
    <n v="84408.049999406794"/>
    <n v="45903.716666456312"/>
    <n v="9188"/>
    <n v="6054"/>
    <n v="114306.76666657208"/>
    <n v="168646.01666587056"/>
  </r>
  <r>
    <x v="297"/>
    <x v="3"/>
    <n v="9182"/>
    <n v="6689"/>
    <n v="940"/>
    <n v="200640.56666653021"/>
    <n v="111146.00000057369"/>
    <n v="85474.499999990221"/>
    <n v="8513"/>
    <n v="8298"/>
    <n v="123873.91666678945"/>
    <n v="273387.15000030468"/>
  </r>
  <r>
    <x v="298"/>
    <x v="4"/>
    <n v="8015"/>
    <n v="5639"/>
    <n v="1007"/>
    <n v="167866.31666670903"/>
    <n v="90182.433333545923"/>
    <n v="126975.79999994952"/>
    <n v="6589"/>
    <n v="8072"/>
    <n v="92044.333333106479"/>
    <n v="292980.21666709799"/>
  </r>
  <r>
    <x v="299"/>
    <x v="5"/>
    <n v="17159"/>
    <n v="8864"/>
    <n v="2627"/>
    <n v="426394.30000023684"/>
    <n v="184928.98333277903"/>
    <n v="230880.68333362229"/>
    <n v="11866"/>
    <n v="16784"/>
    <n v="196608.3166666457"/>
    <n v="645595.64999999246"/>
  </r>
  <r>
    <x v="300"/>
    <x v="6"/>
    <n v="9504"/>
    <n v="5997"/>
    <n v="822"/>
    <n v="163908.4000001417"/>
    <n v="92790.850000104401"/>
    <n v="45151.216666465625"/>
    <n v="9605"/>
    <n v="6718"/>
    <n v="122985.63333306229"/>
    <n v="178864.83333364944"/>
  </r>
  <r>
    <x v="301"/>
    <x v="0"/>
    <n v="10651"/>
    <n v="6182"/>
    <n v="894"/>
    <n v="191216.44999959623"/>
    <n v="96805.200000037439"/>
    <n v="53054.15000001085"/>
    <n v="10417"/>
    <n v="7310"/>
    <n v="142421.51666627149"/>
    <n v="198654.28333337302"/>
  </r>
  <r>
    <x v="302"/>
    <x v="1"/>
    <n v="11783"/>
    <n v="6332"/>
    <n v="760"/>
    <n v="216025.50000008312"/>
    <n v="96635.883333133534"/>
    <n v="37302.033333394211"/>
    <n v="11458"/>
    <n v="7417"/>
    <n v="154696.6833337408"/>
    <n v="195266.73333287006"/>
  </r>
  <r>
    <x v="303"/>
    <x v="2"/>
    <n v="15541"/>
    <n v="7897"/>
    <n v="1309"/>
    <n v="299514.46666745818"/>
    <n v="132873.56666748296"/>
    <n v="91676.299999728799"/>
    <n v="13384"/>
    <n v="11363"/>
    <n v="185261.30000142963"/>
    <n v="338803.03333324031"/>
  </r>
  <r>
    <x v="304"/>
    <x v="3"/>
    <n v="15889"/>
    <n v="9096"/>
    <n v="1727"/>
    <n v="321718.16666640225"/>
    <n v="158698.55000006268"/>
    <n v="137140.55000010529"/>
    <n v="12944"/>
    <n v="13768"/>
    <n v="178411.566666984"/>
    <n v="439145.69999958621"/>
  </r>
  <r>
    <x v="305"/>
    <x v="4"/>
    <n v="20051"/>
    <n v="9577"/>
    <n v="3413"/>
    <n v="522884.18333372218"/>
    <n v="206928.81666662288"/>
    <n v="309925.58333319845"/>
    <n v="11413"/>
    <n v="21628"/>
    <n v="191108.15000030561"/>
    <n v="848630.43333323789"/>
  </r>
  <r>
    <x v="306"/>
    <x v="5"/>
    <n v="20021"/>
    <n v="9306"/>
    <n v="3975"/>
    <n v="568941.94999927771"/>
    <n v="212615.84999978892"/>
    <n v="400847.16666656896"/>
    <n v="10025"/>
    <n v="23277"/>
    <n v="172813.6833334621"/>
    <n v="1009591.2833321735"/>
  </r>
  <r>
    <x v="307"/>
    <x v="6"/>
    <n v="16960"/>
    <n v="7438"/>
    <n v="2836"/>
    <n v="467135.94999957131"/>
    <n v="158110.58333285968"/>
    <n v="320699.18333319831"/>
    <n v="10319"/>
    <n v="16915"/>
    <n v="171901.26666662749"/>
    <n v="774044.44999900181"/>
  </r>
  <r>
    <x v="308"/>
    <x v="0"/>
    <n v="13847"/>
    <n v="8354"/>
    <n v="1424"/>
    <n v="269968.53333304985"/>
    <n v="144705.16666648909"/>
    <n v="80199.899999904446"/>
    <n v="12084"/>
    <n v="11541"/>
    <n v="164416.16666659713"/>
    <n v="330457.43333284627"/>
  </r>
  <r>
    <x v="309"/>
    <x v="1"/>
    <n v="13662"/>
    <n v="8121"/>
    <n v="1202"/>
    <n v="250727.74999937858"/>
    <n v="135228.21666708332"/>
    <n v="91919.333333128598"/>
    <n v="12329"/>
    <n v="10656"/>
    <n v="163225.63333299011"/>
    <n v="314649.66666660039"/>
  </r>
  <r>
    <x v="310"/>
    <x v="2"/>
    <n v="13830"/>
    <n v="8141"/>
    <n v="1022"/>
    <n v="240373.83333397564"/>
    <n v="126275.56666682591"/>
    <n v="251629.61666670162"/>
    <n v="12433"/>
    <n v="10560"/>
    <n v="165419.61666679708"/>
    <n v="452859.40000070608"/>
  </r>
  <r>
    <x v="311"/>
    <x v="3"/>
    <n v="18000"/>
    <n v="9529"/>
    <n v="2052"/>
    <n v="394197.79999975814"/>
    <n v="172844.88333322224"/>
    <n v="180731.04999982752"/>
    <n v="13492"/>
    <n v="16089"/>
    <n v="198665.94999967609"/>
    <n v="549107.78333313181"/>
  </r>
  <r>
    <x v="312"/>
    <x v="4"/>
    <n v="15005"/>
    <n v="7908"/>
    <n v="2132"/>
    <n v="341886.26666691271"/>
    <n v="148125.36666635773"/>
    <n v="196192.3166668613"/>
    <n v="9794"/>
    <n v="15251"/>
    <n v="150648.29999997863"/>
    <n v="535555.65000015311"/>
  </r>
  <r>
    <x v="313"/>
    <x v="5"/>
    <n v="7144"/>
    <n v="5216"/>
    <n v="877"/>
    <n v="144123.81666577072"/>
    <n v="84088.883333610138"/>
    <n v="70267.366666687885"/>
    <n v="6027"/>
    <n v="7210"/>
    <n v="83296.633332929341"/>
    <n v="215183.4333331394"/>
  </r>
  <r>
    <x v="314"/>
    <x v="6"/>
    <n v="11484"/>
    <n v="7321"/>
    <n v="1251"/>
    <n v="210086.33333373698"/>
    <n v="115781.06666685781"/>
    <n v="109788.91666674754"/>
    <n v="11204"/>
    <n v="8852"/>
    <n v="141199.93333315942"/>
    <n v="294456.3833341829"/>
  </r>
  <r>
    <x v="315"/>
    <x v="0"/>
    <n v="13595"/>
    <n v="8110"/>
    <n v="1177"/>
    <n v="247829.06666694791"/>
    <n v="127602.48333303141"/>
    <n v="82087.016666546697"/>
    <n v="12751"/>
    <n v="10131"/>
    <n v="167894.86666704412"/>
    <n v="289623.69999948191"/>
  </r>
  <r>
    <x v="316"/>
    <x v="1"/>
    <n v="15282"/>
    <n v="8769"/>
    <n v="1453"/>
    <n v="280174.41666709143"/>
    <n v="146215.05000079866"/>
    <n v="92678.633333105827"/>
    <n v="13746"/>
    <n v="11758"/>
    <n v="183281.28333370085"/>
    <n v="335786.81666729506"/>
  </r>
  <r>
    <x v="317"/>
    <x v="2"/>
    <n v="12538"/>
    <n v="7332"/>
    <n v="999"/>
    <n v="216551.71666624141"/>
    <n v="111830.96666672034"/>
    <n v="74785.083333367947"/>
    <n v="11368"/>
    <n v="9501"/>
    <n v="146766.98333355831"/>
    <n v="256400.78333277139"/>
  </r>
  <r>
    <x v="318"/>
    <x v="3"/>
    <n v="13328"/>
    <n v="9223"/>
    <n v="1455"/>
    <n v="238585.76666680863"/>
    <n v="145800.20000006771"/>
    <n v="147112.10000010906"/>
    <n v="12155"/>
    <n v="11851"/>
    <n v="160706.3166666613"/>
    <n v="370791.7500003241"/>
  </r>
  <r>
    <x v="319"/>
    <x v="4"/>
    <n v="23050"/>
    <n v="10731"/>
    <n v="3478"/>
    <n v="559745.84999971557"/>
    <n v="214940.25000013411"/>
    <n v="214525.31666701427"/>
    <n v="13743"/>
    <n v="23516"/>
    <n v="213533.11666580848"/>
    <n v="775678.30000105547"/>
  </r>
  <r>
    <x v="320"/>
    <x v="5"/>
    <n v="20060"/>
    <n v="9061"/>
    <n v="2893"/>
    <n v="492815.3833326709"/>
    <n v="200027.10000040708"/>
    <n v="225982.70000001183"/>
    <n v="11923"/>
    <n v="20091"/>
    <n v="195761.28333303728"/>
    <n v="723063.90000005253"/>
  </r>
  <r>
    <x v="321"/>
    <x v="6"/>
    <n v="13916"/>
    <n v="8357"/>
    <n v="1596"/>
    <n v="271663.66666610353"/>
    <n v="145607.04999987502"/>
    <n v="127782.34999996028"/>
    <n v="12442"/>
    <n v="11427"/>
    <n v="174903.56666615233"/>
    <n v="370149.49999978649"/>
  </r>
  <r>
    <x v="322"/>
    <x v="0"/>
    <n v="15229"/>
    <n v="9592"/>
    <n v="1401"/>
    <n v="276638.38333273306"/>
    <n v="160024.68333317083"/>
    <n v="81696.283333352767"/>
    <n v="13923"/>
    <n v="12299"/>
    <n v="185681.59999959986"/>
    <n v="332677.74999965681"/>
  </r>
  <r>
    <x v="323"/>
    <x v="1"/>
    <n v="15619"/>
    <n v="8569"/>
    <n v="1252"/>
    <n v="288387.24999988452"/>
    <n v="140835.35000011674"/>
    <n v="63866.316666839411"/>
    <n v="13954"/>
    <n v="11486"/>
    <n v="187649.33333387948"/>
    <n v="305439.58333296119"/>
  </r>
  <r>
    <x v="324"/>
    <x v="2"/>
    <n v="16552"/>
    <n v="8266"/>
    <n v="1283"/>
    <n v="293811.61666687229"/>
    <n v="138953.99999968708"/>
    <n v="81300.949999712175"/>
    <n v="14065"/>
    <n v="12036"/>
    <n v="187183.7999998068"/>
    <n v="326882.76666646474"/>
  </r>
  <r>
    <x v="325"/>
    <x v="3"/>
    <n v="15882"/>
    <n v="8679"/>
    <n v="1670"/>
    <n v="312127.16666640365"/>
    <n v="150127.08333320799"/>
    <n v="107395.39999989211"/>
    <n v="12496"/>
    <n v="13735"/>
    <n v="174622.36666615354"/>
    <n v="395027.28333335021"/>
  </r>
  <r>
    <x v="326"/>
    <x v="4"/>
    <n v="20942"/>
    <n v="7957"/>
    <n v="2768"/>
    <n v="477698.11666692607"/>
    <n v="153407.48333377764"/>
    <n v="217659.83333356096"/>
    <n v="11730"/>
    <n v="19937"/>
    <n v="178150.01666711527"/>
    <n v="670615.4166671494"/>
  </r>
  <r>
    <x v="327"/>
    <x v="5"/>
    <n v="20986"/>
    <n v="7211"/>
    <n v="2725"/>
    <n v="496373.76666701515"/>
    <n v="150859.41666666884"/>
    <n v="157575.03333309316"/>
    <n v="11766"/>
    <n v="19156"/>
    <n v="186221.93333355593"/>
    <n v="618586.28333322122"/>
  </r>
  <r>
    <x v="328"/>
    <x v="6"/>
    <n v="15830"/>
    <n v="6409"/>
    <n v="1411"/>
    <n v="308574.85000022803"/>
    <n v="110283.89999998268"/>
    <n v="83995.833333211485"/>
    <n v="12534"/>
    <n v="11116"/>
    <n v="169694.48333372595"/>
    <n v="333160.09999969625"/>
  </r>
  <r>
    <x v="329"/>
    <x v="0"/>
    <n v="16447"/>
    <n v="7403"/>
    <n v="1195"/>
    <n v="303304.6499997878"/>
    <n v="124078.56666714535"/>
    <n v="81868.966666788328"/>
    <n v="13618"/>
    <n v="11427"/>
    <n v="186985.63333360828"/>
    <n v="322266.5500001132"/>
  </r>
  <r>
    <x v="330"/>
    <x v="1"/>
    <n v="16866"/>
    <n v="7865"/>
    <n v="1416"/>
    <n v="300977.98333235085"/>
    <n v="131001.16666684044"/>
    <n v="123603.91666646465"/>
    <n v="13504"/>
    <n v="12643"/>
    <n v="179642.31666595093"/>
    <n v="375940.749999705"/>
  </r>
  <r>
    <x v="331"/>
    <x v="2"/>
    <n v="17832"/>
    <n v="7275"/>
    <n v="1451"/>
    <n v="329306.86666748486"/>
    <n v="125842.93333343463"/>
    <n v="89293.083333489485"/>
    <n v="13175"/>
    <n v="13383"/>
    <n v="181823.30000030226"/>
    <n v="362619.58333410672"/>
  </r>
  <r>
    <x v="332"/>
    <x v="3"/>
    <n v="18074"/>
    <n v="9814"/>
    <n v="1760"/>
    <n v="372217.04999941285"/>
    <n v="172410.88333277148"/>
    <n v="89921.700000168057"/>
    <n v="13128"/>
    <n v="16520"/>
    <n v="179171.69999916921"/>
    <n v="455377.93333318317"/>
  </r>
  <r>
    <x v="333"/>
    <x v="4"/>
    <n v="23405"/>
    <n v="9236"/>
    <n v="3095"/>
    <n v="570045.89999949094"/>
    <n v="188433.13333293074"/>
    <n v="223980.48333366285"/>
    <n v="12848"/>
    <n v="22888"/>
    <n v="209940.03333261469"/>
    <n v="772519.48333346983"/>
  </r>
  <r>
    <x v="334"/>
    <x v="5"/>
    <n v="18976"/>
    <n v="8805"/>
    <n v="2277"/>
    <n v="461132.11666759802"/>
    <n v="183206.39999996172"/>
    <n v="196150.049999943"/>
    <n v="11087"/>
    <n v="18971"/>
    <n v="177858.43333386001"/>
    <n v="662630.13333364273"/>
  </r>
  <r>
    <x v="335"/>
    <x v="6"/>
    <n v="14158"/>
    <n v="7844"/>
    <n v="1300"/>
    <n v="277918.08333399589"/>
    <n v="140647.08333361312"/>
    <n v="68336.183333314257"/>
    <n v="12090"/>
    <n v="11212"/>
    <n v="166887.90000050794"/>
    <n v="320013.45000041532"/>
  </r>
  <r>
    <x v="336"/>
    <x v="0"/>
    <n v="14522"/>
    <n v="8943"/>
    <n v="1308"/>
    <n v="270609.63333369582"/>
    <n v="158341.18333352963"/>
    <n v="92807.449999930104"/>
    <n v="13358"/>
    <n v="11415"/>
    <n v="182875.616666805"/>
    <n v="338882.65000035055"/>
  </r>
  <r>
    <x v="337"/>
    <x v="1"/>
    <n v="15063"/>
    <n v="8895"/>
    <n v="1257"/>
    <n v="276109.08333343221"/>
    <n v="150836.63333377219"/>
    <n v="62770.2833334147"/>
    <n v="13679"/>
    <n v="11536"/>
    <n v="185172.94999990845"/>
    <n v="304543.05000071065"/>
  </r>
  <r>
    <x v="338"/>
    <x v="2"/>
    <n v="16092"/>
    <n v="8800"/>
    <n v="1321"/>
    <n v="297041.23333372059"/>
    <n v="148893.13333355589"/>
    <n v="66603.23333334527"/>
    <n v="13681"/>
    <n v="12532"/>
    <n v="186729.70000002184"/>
    <n v="325807.90000059991"/>
  </r>
  <r>
    <x v="339"/>
    <x v="3"/>
    <n v="16868"/>
    <n v="8404"/>
    <n v="1604"/>
    <n v="340261.38333445997"/>
    <n v="145353.53333342588"/>
    <n v="103917.46666668914"/>
    <n v="12499"/>
    <n v="14377"/>
    <n v="168543.88333395473"/>
    <n v="420988.50000062026"/>
  </r>
  <r>
    <x v="340"/>
    <x v="4"/>
    <n v="23157"/>
    <n v="9617"/>
    <n v="2806"/>
    <n v="553816.26666716184"/>
    <n v="195868.25000063167"/>
    <n v="153897.44999987539"/>
    <n v="12868"/>
    <n v="22712"/>
    <n v="211781.75000044168"/>
    <n v="691800.21666722721"/>
  </r>
  <r>
    <x v="341"/>
    <x v="5"/>
    <n v="17129"/>
    <n v="8255"/>
    <n v="2067"/>
    <n v="412922.83333363943"/>
    <n v="167382.36666619079"/>
    <n v="136540.41666667094"/>
    <n v="10679"/>
    <n v="16772"/>
    <n v="172508.0666666734"/>
    <n v="544337.54999982775"/>
  </r>
  <r>
    <x v="342"/>
    <x v="6"/>
    <n v="10155"/>
    <n v="6234"/>
    <n v="696"/>
    <n v="177722.44999947958"/>
    <n v="100146.78333319724"/>
    <n v="52441.016666764626"/>
    <n v="9538"/>
    <n v="7547"/>
    <n v="121712.53333323752"/>
    <n v="208597.71666620392"/>
  </r>
  <r>
    <x v="343"/>
    <x v="0"/>
    <n v="12552"/>
    <n v="7104"/>
    <n v="883"/>
    <n v="211829.61666663643"/>
    <n v="113016.31666675676"/>
    <n v="53906.849999997066"/>
    <n v="11593"/>
    <n v="8946"/>
    <n v="150355.98333364818"/>
    <n v="228396.79999974207"/>
  </r>
  <r>
    <x v="344"/>
    <x v="1"/>
    <n v="13446"/>
    <n v="6894"/>
    <n v="882"/>
    <n v="222362.14999980759"/>
    <n v="107948.78333389177"/>
    <n v="66383.299999876181"/>
    <n v="12237"/>
    <n v="8985"/>
    <n v="161487.35000031651"/>
    <n v="235206.88333325903"/>
  </r>
  <r>
    <x v="345"/>
    <x v="2"/>
    <n v="15568"/>
    <n v="7378"/>
    <n v="1101"/>
    <n v="273847.98333357205"/>
    <n v="124317.53333339933"/>
    <n v="56967.683333588066"/>
    <n v="13100"/>
    <n v="10947"/>
    <n v="172197.9833337036"/>
    <n v="282935.21666685585"/>
  </r>
  <r>
    <x v="346"/>
    <x v="3"/>
    <n v="18079"/>
    <n v="8880"/>
    <n v="1783"/>
    <n v="343235.48333313433"/>
    <n v="157384.91666701622"/>
    <n v="84509.249999814201"/>
    <n v="14013"/>
    <n v="14729"/>
    <n v="196303.01666639862"/>
    <n v="388826.63333356613"/>
  </r>
  <r>
    <x v="347"/>
    <x v="4"/>
    <n v="25775"/>
    <n v="8745"/>
    <n v="2808"/>
    <n v="635311.10000003711"/>
    <n v="181314.88333371584"/>
    <n v="178265.40000002249"/>
    <n v="14318"/>
    <n v="23010"/>
    <n v="241614.15000080829"/>
    <n v="753277.23333296715"/>
  </r>
  <r>
    <x v="348"/>
    <x v="5"/>
    <n v="20366"/>
    <n v="8635"/>
    <n v="2378"/>
    <n v="484885.28333288734"/>
    <n v="189165.01666628639"/>
    <n v="140208.41666685068"/>
    <n v="12402"/>
    <n v="18977"/>
    <n v="208360.33333331812"/>
    <n v="605898.38333270629"/>
  </r>
  <r>
    <x v="349"/>
    <x v="6"/>
    <n v="14060"/>
    <n v="8059"/>
    <n v="1328"/>
    <n v="268940.6333333475"/>
    <n v="141464.75000036415"/>
    <n v="93945.883333490929"/>
    <n v="12707"/>
    <n v="10740"/>
    <n v="179881.61666669534"/>
    <n v="324469.65000050724"/>
  </r>
  <r>
    <x v="350"/>
    <x v="0"/>
    <n v="15231"/>
    <n v="8504"/>
    <n v="1117"/>
    <n v="277113.58333220123"/>
    <n v="138263.45000015921"/>
    <n v="55095.699999898206"/>
    <n v="13979"/>
    <n v="10873"/>
    <n v="190193.74999907683"/>
    <n v="280278.98333318182"/>
  </r>
  <r>
    <x v="351"/>
    <x v="1"/>
    <n v="16041"/>
    <n v="8085"/>
    <n v="1085"/>
    <n v="290770.48333337065"/>
    <n v="134325.53333321703"/>
    <n v="57243.883333287667"/>
    <n v="14096"/>
    <n v="11115"/>
    <n v="189160.71666656993"/>
    <n v="293179.18333330541"/>
  </r>
  <r>
    <x v="352"/>
    <x v="2"/>
    <n v="16018"/>
    <n v="7953"/>
    <n v="1189"/>
    <n v="277765.04999973695"/>
    <n v="129854.46666718461"/>
    <n v="60739.449999734061"/>
    <n v="13534"/>
    <n v="11626"/>
    <n v="177683.19999962929"/>
    <n v="290675.76666702633"/>
  </r>
  <r>
    <x v="353"/>
    <x v="3"/>
    <n v="17410"/>
    <n v="9326"/>
    <n v="1608"/>
    <n v="348900.23333371966"/>
    <n v="164104.76666636998"/>
    <n v="97945.850000227802"/>
    <n v="13149"/>
    <n v="15195"/>
    <n v="185883.950000162"/>
    <n v="425066.90000015544"/>
  </r>
  <r>
    <x v="354"/>
    <x v="4"/>
    <n v="20387"/>
    <n v="8753"/>
    <n v="2272"/>
    <n v="487625.01666701166"/>
    <n v="171107.31666640844"/>
    <n v="117973.61666693352"/>
    <n v="11801"/>
    <n v="19611"/>
    <n v="189737.73333352874"/>
    <n v="586968.21666682488"/>
  </r>
  <r>
    <x v="355"/>
    <x v="5"/>
    <n v="19926"/>
    <n v="8082"/>
    <n v="2308"/>
    <n v="514670.916666782"/>
    <n v="177357.43333395571"/>
    <n v="124913.49999976926"/>
    <n v="11790"/>
    <n v="18526"/>
    <n v="197482.75000040419"/>
    <n v="619459.10000010277"/>
  </r>
  <r>
    <x v="356"/>
    <x v="6"/>
    <n v="14177"/>
    <n v="8305"/>
    <n v="1125"/>
    <n v="257307.33333384153"/>
    <n v="147377.21666649333"/>
    <n v="79068.933333477471"/>
    <n v="12893"/>
    <n v="10714"/>
    <n v="170707.96666734153"/>
    <n v="313045.51666647079"/>
  </r>
  <r>
    <x v="357"/>
    <x v="0"/>
    <n v="10367"/>
    <n v="6563"/>
    <n v="566"/>
    <n v="168092.18333368306"/>
    <n v="90635.050000352785"/>
    <n v="34938.166666586185"/>
    <n v="10698"/>
    <n v="6798"/>
    <n v="124607.15000052354"/>
    <n v="169058.25000009849"/>
  </r>
  <r>
    <x v="358"/>
    <x v="1"/>
    <n v="12545"/>
    <n v="7426"/>
    <n v="633"/>
    <n v="195675.46666634269"/>
    <n v="108476.78333314019"/>
    <n v="35008.349999970524"/>
    <n v="12214"/>
    <n v="8390"/>
    <n v="150011.20000005816"/>
    <n v="189149.39999939525"/>
  </r>
  <r>
    <x v="359"/>
    <x v="2"/>
    <n v="15995"/>
    <n v="9249"/>
    <n v="1003"/>
    <n v="318710.26666681515"/>
    <n v="151313.10000003548"/>
    <n v="65798.633333559847"/>
    <n v="14370"/>
    <n v="11877"/>
    <n v="194994.01666609221"/>
    <n v="340827.98333431827"/>
  </r>
  <r>
    <x v="360"/>
    <x v="3"/>
    <n v="16376"/>
    <n v="10044"/>
    <n v="1304"/>
    <n v="307312.43333323742"/>
    <n v="166879.30000071879"/>
    <n v="68140.666666404577"/>
    <n v="13542"/>
    <n v="14182"/>
    <n v="181018.4000007296"/>
    <n v="361313.9999996312"/>
  </r>
  <r>
    <x v="361"/>
    <x v="4"/>
    <n v="19510"/>
    <n v="9286"/>
    <n v="1939"/>
    <n v="446620.76666698675"/>
    <n v="176958.26666681911"/>
    <n v="100938.95000001183"/>
    <n v="12367"/>
    <n v="18368"/>
    <n v="189394.01666648802"/>
    <n v="535123.96666732966"/>
  </r>
  <r>
    <x v="362"/>
    <x v="5"/>
    <n v="14867"/>
    <n v="7228"/>
    <n v="1459"/>
    <n v="321522.23333415342"/>
    <n v="138829.45000006584"/>
    <n v="87274.816666489933"/>
    <n v="10467"/>
    <n v="13087"/>
    <n v="153135.40000058594"/>
    <n v="394491.10000012326"/>
  </r>
  <r>
    <x v="363"/>
    <x v="6"/>
    <n v="14140"/>
    <n v="7503"/>
    <n v="927"/>
    <n v="243906.26666647615"/>
    <n v="123658.43333310331"/>
    <n v="43926.750000037719"/>
    <n v="12949"/>
    <n v="9621"/>
    <n v="167072.49999964493"/>
    <n v="244418.94999997225"/>
  </r>
  <r>
    <x v="364"/>
    <x v="0"/>
    <n v="14077"/>
    <n v="8455"/>
    <n v="731"/>
    <n v="216109.76666732691"/>
    <n v="128045.93333319761"/>
    <n v="33141.249999969732"/>
    <n v="13983"/>
    <n v="9280"/>
    <n v="177666.3166669698"/>
    <n v="199630.633333524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9">
  <location ref="A15:C23" firstHeaderRow="0" firstDataRow="1" firstDataCol="1"/>
  <pivotFields count="14"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8">
        <item x="5"/>
        <item x="6"/>
        <item x="0"/>
        <item x="1"/>
        <item x="2"/>
        <item x="3"/>
        <item x="4"/>
        <item t="default"/>
      </items>
    </pivotField>
    <pivotField numFmtId="1" showAll="0"/>
    <pivotField numFmtId="1" showAll="0"/>
    <pivotField numFmtId="1" showAll="0"/>
    <pivotField numFmtId="1" showAll="0"/>
    <pivotField numFmtId="1" showAll="0"/>
    <pivotField numFmtId="1" showAll="0"/>
    <pivotField dataField="1" numFmtId="1" showAll="0"/>
    <pivotField dataField="1" numFmtId="1" showAll="0"/>
    <pivotField numFmtId="1" showAll="0"/>
    <pivotField numFmtId="1"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4">
        <item x="0"/>
        <item x="1"/>
        <item x="2"/>
        <item x="3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member_rides" fld="8" baseField="0" baseItem="0"/>
    <dataField name="casual_rides" fld="9" baseField="0" baseItem="0"/>
  </dataFields>
  <formats count="12">
    <format dxfId="75">
      <pivotArea type="all" dataOnly="0" outline="0" fieldPosition="0"/>
    </format>
    <format dxfId="74">
      <pivotArea outline="0" collapsedLevelsAreSubtotals="1" fieldPosition="0"/>
    </format>
    <format dxfId="73">
      <pivotArea field="1" type="button" dataOnly="0" labelOnly="1" outline="0" axis="axisRow" fieldPosition="0"/>
    </format>
    <format dxfId="72">
      <pivotArea dataOnly="0" labelOnly="1" fieldPosition="0">
        <references count="1">
          <reference field="1" count="0"/>
        </references>
      </pivotArea>
    </format>
    <format dxfId="71">
      <pivotArea dataOnly="0" labelOnly="1" grandRow="1" outline="0" fieldPosition="0"/>
    </format>
    <format dxfId="7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9">
      <pivotArea type="all" dataOnly="0" outline="0" fieldPosition="0"/>
    </format>
    <format dxfId="68">
      <pivotArea outline="0" collapsedLevelsAreSubtotals="1" fieldPosition="0"/>
    </format>
    <format dxfId="67">
      <pivotArea field="1" type="button" dataOnly="0" labelOnly="1" outline="0" axis="axisRow" fieldPosition="0"/>
    </format>
    <format dxfId="66">
      <pivotArea dataOnly="0" labelOnly="1" fieldPosition="0">
        <references count="1">
          <reference field="1" count="0"/>
        </references>
      </pivotArea>
    </format>
    <format dxfId="65">
      <pivotArea dataOnly="0" labelOnly="1" grandRow="1" outline="0" fieldPosition="0"/>
    </format>
    <format dxfId="6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19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9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9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9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9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9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9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9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9" format="9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39" format="10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39" format="1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39" format="12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39" format="13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39" format="14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39" format="15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11" firstHeaderRow="0" firstDataRow="1" firstDataCol="1"/>
  <pivotFields count="14"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8">
        <item x="5"/>
        <item x="6"/>
        <item x="0"/>
        <item x="1"/>
        <item x="2"/>
        <item x="3"/>
        <item x="4"/>
        <item t="default"/>
      </items>
    </pivotField>
    <pivotField numFmtId="1" showAll="0"/>
    <pivotField numFmtId="1" showAll="0"/>
    <pivotField numFmtId="1" showAll="0"/>
    <pivotField numFmtId="1" showAll="0"/>
    <pivotField numFmtId="1" showAll="0"/>
    <pivotField numFmtId="1" showAll="0"/>
    <pivotField dataField="1" numFmtId="1" showAll="0"/>
    <pivotField dataField="1" numFmtId="1" showAll="0"/>
    <pivotField numFmtId="1" showAll="0"/>
    <pivotField numFmtId="1"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4">
        <item x="0"/>
        <item x="1"/>
        <item x="2"/>
        <item x="3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member_rides" fld="8" baseField="0" baseItem="0"/>
    <dataField name="casual_rides" fld="9" baseField="0" baseItem="0"/>
  </dataFields>
  <formats count="6">
    <format dxfId="81">
      <pivotArea type="all" dataOnly="0" outline="0" fieldPosition="0"/>
    </format>
    <format dxfId="80">
      <pivotArea outline="0" collapsedLevelsAreSubtotals="1" fieldPosition="0"/>
    </format>
    <format dxfId="79">
      <pivotArea field="1" type="button" dataOnly="0" labelOnly="1" outline="0" axis="axisRow" fieldPosition="0"/>
    </format>
    <format dxfId="78">
      <pivotArea dataOnly="0" labelOnly="1" fieldPosition="0">
        <references count="1">
          <reference field="1" count="0"/>
        </references>
      </pivotArea>
    </format>
    <format dxfId="77">
      <pivotArea dataOnly="0" labelOnly="1" grandRow="1" outline="0" fieldPosition="0"/>
    </format>
    <format dxfId="7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3:C18" firstHeaderRow="0" firstDataRow="1" firstDataCol="1"/>
  <pivotFields count="14"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dataField="1" numFmtId="1" showAll="0"/>
    <pivotField dataField="1" numFmtId="1" showAll="0"/>
    <pivotField numFmtId="1" showAll="0"/>
    <pivotField numFmtI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x="0"/>
        <item x="1"/>
        <item x="2"/>
        <item x="3"/>
      </items>
    </pivotField>
  </pivotFields>
  <rowFields count="2">
    <field x="13"/>
    <field x="0"/>
  </rowFields>
  <rowItems count="15">
    <i>
      <x v="1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member" fld="8" baseField="0" baseItem="0"/>
    <dataField name="casual" fld="9" baseField="0" baseItem="0"/>
  </dataFields>
  <formats count="14">
    <format dxfId="63">
      <pivotArea field="13" type="button" dataOnly="0" labelOnly="1" outline="0" axis="axisRow" fieldPosition="0"/>
    </format>
    <format dxfId="6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1">
      <pivotArea grandRow="1" outline="0" collapsedLevelsAreSubtotals="1" fieldPosition="0"/>
    </format>
    <format dxfId="60">
      <pivotArea dataOnly="0" labelOnly="1" grandRow="1" outline="0" fieldPosition="0"/>
    </format>
    <format dxfId="59">
      <pivotArea grandRow="1" outline="0" collapsedLevelsAreSubtotals="1" fieldPosition="0"/>
    </format>
    <format dxfId="58">
      <pivotArea dataOnly="0" labelOnly="1" grandRow="1" outline="0" fieldPosition="0"/>
    </format>
    <format dxfId="57">
      <pivotArea type="all" dataOnly="0" outline="0" fieldPosition="0"/>
    </format>
    <format dxfId="56">
      <pivotArea outline="0" collapsedLevelsAreSubtotals="1" fieldPosition="0"/>
    </format>
    <format dxfId="55">
      <pivotArea field="13" type="button" dataOnly="0" labelOnly="1" outline="0" axis="axisRow" fieldPosition="0"/>
    </format>
    <format dxfId="54">
      <pivotArea dataOnly="0" labelOnly="1" fieldPosition="0">
        <references count="1">
          <reference field="13" count="2">
            <x v="1"/>
            <x v="2"/>
          </reference>
        </references>
      </pivotArea>
    </format>
    <format dxfId="53">
      <pivotArea dataOnly="0" labelOnly="1" grandRow="1" outline="0" fieldPosition="0"/>
    </format>
    <format dxfId="52">
      <pivotArea dataOnly="0" labelOnly="1" fieldPosition="0">
        <references count="2">
          <reference field="0" count="4">
            <x v="9"/>
            <x v="10"/>
            <x v="11"/>
            <x v="12"/>
          </reference>
          <reference field="13" count="1" selected="0">
            <x v="1"/>
          </reference>
        </references>
      </pivotArea>
    </format>
    <format dxfId="51">
      <pivotArea dataOnly="0" labelOnly="1" fieldPosition="0">
        <references count="2">
          <reference field="0" count="8">
            <x v="1"/>
            <x v="2"/>
            <x v="3"/>
            <x v="4"/>
            <x v="5"/>
            <x v="6"/>
            <x v="7"/>
            <x v="8"/>
          </reference>
          <reference field="13" count="1" selected="0">
            <x v="2"/>
          </reference>
        </references>
      </pivotArea>
    </format>
    <format dxfId="5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6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3" count="1" selected="0">
            <x v="1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3" count="1" selected="0">
            <x v="1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3" count="1" selected="0">
            <x v="1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3" count="1" selected="0">
            <x v="1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3" count="1" selected="0">
            <x v="2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3" count="1" selected="0">
            <x v="2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3" count="1" selected="0">
            <x v="2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3" count="1" selected="0">
            <x v="2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3" count="1" selected="0">
            <x v="2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3" count="1" selected="0">
            <x v="2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3" count="1" selected="0">
            <x v="2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3" count="1" selected="0">
            <x v="2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1"/>
          </reference>
          <reference field="0" count="1" selected="0">
            <x v="9"/>
          </reference>
          <reference field="13" count="1" selected="0">
            <x v="1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1"/>
          </reference>
          <reference field="0" count="1" selected="0">
            <x v="10"/>
          </reference>
          <reference field="13" count="1" selected="0">
            <x v="1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1"/>
          </reference>
          <reference field="0" count="1" selected="0">
            <x v="11"/>
          </reference>
          <reference field="13" count="1" selected="0">
            <x v="1"/>
          </reference>
        </references>
      </pivotArea>
    </chartFormat>
    <chartFormat chart="2" format="21">
      <pivotArea type="data" outline="0" fieldPosition="0">
        <references count="3">
          <reference field="4294967294" count="1" selected="0">
            <x v="1"/>
          </reference>
          <reference field="0" count="1" selected="0">
            <x v="12"/>
          </reference>
          <reference field="13" count="1" selected="0">
            <x v="1"/>
          </reference>
        </references>
      </pivotArea>
    </chartFormat>
    <chartFormat chart="2" format="22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3" count="1" selected="0">
            <x v="2"/>
          </reference>
        </references>
      </pivotArea>
    </chartFormat>
    <chartFormat chart="2" format="23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3" count="1" selected="0">
            <x v="2"/>
          </reference>
        </references>
      </pivotArea>
    </chartFormat>
    <chartFormat chart="2" format="24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3" count="1" selected="0">
            <x v="2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13" count="1" selected="0">
            <x v="2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1"/>
          </reference>
          <reference field="0" count="1" selected="0">
            <x v="5"/>
          </reference>
          <reference field="13" count="1" selected="0">
            <x v="2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1"/>
          </reference>
          <reference field="0" count="1" selected="0">
            <x v="6"/>
          </reference>
          <reference field="13" count="1" selected="0">
            <x v="2"/>
          </reference>
        </references>
      </pivotArea>
    </chartFormat>
    <chartFormat chart="2" format="28">
      <pivotArea type="data" outline="0" fieldPosition="0">
        <references count="3">
          <reference field="4294967294" count="1" selected="0">
            <x v="1"/>
          </reference>
          <reference field="0" count="1" selected="0">
            <x v="7"/>
          </reference>
          <reference field="13" count="1" selected="0">
            <x v="2"/>
          </reference>
        </references>
      </pivotArea>
    </chartFormat>
    <chartFormat chart="2" format="29">
      <pivotArea type="data" outline="0" fieldPosition="0">
        <references count="3">
          <reference field="4294967294" count="1" selected="0">
            <x v="1"/>
          </reference>
          <reference field="0" count="1" selected="0">
            <x v="8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0">
  <location ref="A3:C11" firstHeaderRow="0" firstDataRow="1" firstDataCol="1"/>
  <pivotFields count="14">
    <pivotField numFmtId="165" showAll="0"/>
    <pivotField axis="axisRow" showAll="0">
      <items count="8">
        <item x="5"/>
        <item x="6"/>
        <item x="0"/>
        <item x="1"/>
        <item x="2"/>
        <item x="3"/>
        <item x="4"/>
        <item t="default"/>
      </items>
    </pivotField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dataField="1" numFmtId="1" showAll="0"/>
    <pivotField dataField="1" numFmtId="1" showAll="0"/>
    <pivotField showAll="0" defaultSubtotal="0"/>
    <pivotField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member" fld="10" subtotal="average" baseField="0" baseItem="0"/>
    <dataField name="casual" fld="11" subtotal="average" baseField="0" baseItem="0"/>
  </dataFields>
  <formats count="28">
    <format dxfId="49">
      <pivotArea grandRow="1" outline="0" collapsedLevelsAreSubtotals="1" fieldPosition="0"/>
    </format>
    <format dxfId="48">
      <pivotArea dataOnly="0" labelOnly="1" grandRow="1" outline="0" fieldPosition="0"/>
    </format>
    <format dxfId="47">
      <pivotArea grandRow="1" outline="0" collapsedLevelsAreSubtotals="1" fieldPosition="0"/>
    </format>
    <format dxfId="46">
      <pivotArea dataOnly="0" labelOnly="1" grandRow="1" outline="0" fieldPosition="0"/>
    </format>
    <format dxfId="45">
      <pivotArea field="1" type="button" dataOnly="0" labelOnly="1" outline="0" axis="axisRow" fieldPosition="0"/>
    </format>
    <format dxfId="4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1" type="button" dataOnly="0" labelOnly="1" outline="0" axis="axisRow" fieldPosition="0"/>
    </format>
    <format dxfId="40">
      <pivotArea dataOnly="0" labelOnly="1" fieldPosition="0">
        <references count="1">
          <reference field="1" count="0"/>
        </references>
      </pivotArea>
    </format>
    <format dxfId="39">
      <pivotArea dataOnly="0" labelOnly="1" grandRow="1" outline="0" fieldPosition="0"/>
    </format>
    <format dxfId="3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1" type="button" dataOnly="0" labelOnly="1" outline="0" axis="axisRow" fieldPosition="0"/>
    </format>
    <format dxfId="34">
      <pivotArea dataOnly="0" labelOnly="1" fieldPosition="0">
        <references count="1">
          <reference field="1" count="0"/>
        </references>
      </pivotArea>
    </format>
    <format dxfId="33">
      <pivotArea dataOnly="0" labelOnly="1" grandRow="1" outline="0" fieldPosition="0"/>
    </format>
    <format dxfId="3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1" type="button" dataOnly="0" labelOnly="1" outline="0" axis="axisRow" fieldPosition="0"/>
    </format>
    <format dxfId="28">
      <pivotArea dataOnly="0" labelOnly="1" fieldPosition="0">
        <references count="1">
          <reference field="1" count="0"/>
        </references>
      </pivotArea>
    </format>
    <format dxfId="27">
      <pivotArea dataOnly="0" labelOnly="1" grandRow="1" outline="0" fieldPosition="0"/>
    </format>
    <format dxfId="2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">
      <pivotArea outline="0" collapsedLevelsAreSubtotals="1" fieldPosition="0"/>
    </format>
    <format dxfId="24">
      <pivotArea dataOnly="0" labelOnly="1" fieldPosition="0">
        <references count="1">
          <reference field="1" count="0"/>
        </references>
      </pivotArea>
    </format>
    <format dxfId="23">
      <pivotArea dataOnly="0" labelOnly="1" grandRow="1" outline="0" fieldPosition="0"/>
    </format>
    <format dxfId="22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16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3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3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3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3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3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3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3" format="9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3" format="10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3" format="1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13" format="12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13" format="13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13" format="14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13" format="15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3:D18" firstHeaderRow="0" firstDataRow="1" firstDataCol="1"/>
  <pivotFields count="14"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numFmtId="1" showAll="0"/>
    <pivotField dataField="1" numFmtId="1" showAll="0"/>
    <pivotField dataField="1"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showAll="0" defaultSubtotal="0">
      <items count="6">
        <item sd="0" x="0"/>
        <item x="1"/>
        <item x="2"/>
        <item x="3"/>
        <item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2">
    <field x="13"/>
    <field x="0"/>
  </rowFields>
  <rowItems count="15">
    <i>
      <x v="1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lassic" fld="2" baseField="0" baseItem="0"/>
    <dataField name="electric" fld="3" baseField="0" baseItem="0"/>
    <dataField name="docked" fld="4" baseField="0" baseItem="0"/>
  </dataFields>
  <formats count="9">
    <format dxfId="21">
      <pivotArea collapsedLevelsAreSubtotals="1" fieldPosition="0">
        <references count="1">
          <reference field="13" count="1">
            <x v="1"/>
          </reference>
        </references>
      </pivotArea>
    </format>
    <format dxfId="20">
      <pivotArea collapsedLevelsAreSubtotals="1" fieldPosition="0">
        <references count="2">
          <reference field="0" count="4">
            <x v="9"/>
            <x v="10"/>
            <x v="11"/>
            <x v="12"/>
          </reference>
          <reference field="13" count="1" selected="0">
            <x v="1"/>
          </reference>
        </references>
      </pivotArea>
    </format>
    <format dxfId="19">
      <pivotArea collapsedLevelsAreSubtotals="1" fieldPosition="0">
        <references count="1">
          <reference field="13" count="1">
            <x v="2"/>
          </reference>
        </references>
      </pivotArea>
    </format>
    <format dxfId="18">
      <pivotArea collapsedLevelsAreSubtotals="1" fieldPosition="0">
        <references count="2">
          <reference field="0" count="8">
            <x v="1"/>
            <x v="2"/>
            <x v="3"/>
            <x v="4"/>
            <x v="5"/>
            <x v="6"/>
            <x v="7"/>
            <x v="8"/>
          </reference>
          <reference field="13" count="1" selected="0">
            <x v="2"/>
          </reference>
        </references>
      </pivotArea>
    </format>
    <format dxfId="17">
      <pivotArea field="13" type="button" dataOnly="0" labelOnly="1" outline="0" axis="axisRow" fieldPosition="0"/>
    </format>
    <format dxfId="16">
      <pivotArea dataOnly="0" labelOnly="1" fieldPosition="0">
        <references count="1">
          <reference field="13" count="2">
            <x v="1"/>
            <x v="2"/>
          </reference>
        </references>
      </pivotArea>
    </format>
    <format dxfId="15">
      <pivotArea dataOnly="0" labelOnly="1" fieldPosition="0">
        <references count="2">
          <reference field="0" count="4">
            <x v="9"/>
            <x v="10"/>
            <x v="11"/>
            <x v="12"/>
          </reference>
          <reference field="13" count="1" selected="0">
            <x v="1"/>
          </reference>
        </references>
      </pivotArea>
    </format>
    <format dxfId="14">
      <pivotArea dataOnly="0" labelOnly="1" fieldPosition="0">
        <references count="2">
          <reference field="0" count="8">
            <x v="1"/>
            <x v="2"/>
            <x v="3"/>
            <x v="4"/>
            <x v="5"/>
            <x v="6"/>
            <x v="7"/>
            <x v="8"/>
          </reference>
          <reference field="13" count="1" selected="0">
            <x v="2"/>
          </reference>
        </references>
      </pivotArea>
    </format>
    <format dxfId="1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9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3" count="1" selected="0">
            <x v="1"/>
          </reference>
        </references>
      </pivotArea>
    </chartFormat>
    <chartFormat chart="4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3" count="1" selected="0">
            <x v="1"/>
          </reference>
        </references>
      </pivotArea>
    </chartFormat>
    <chartFormat chart="4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3" count="1" selected="0">
            <x v="1"/>
          </reference>
        </references>
      </pivotArea>
    </chartFormat>
    <chartFormat chart="4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3" count="1" selected="0">
            <x v="1"/>
          </reference>
        </references>
      </pivotArea>
    </chartFormat>
    <chartFormat chart="4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3" count="1" selected="0">
            <x v="2"/>
          </reference>
        </references>
      </pivotArea>
    </chartFormat>
    <chartFormat chart="4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3" count="1" selected="0">
            <x v="2"/>
          </reference>
        </references>
      </pivotArea>
    </chartFormat>
    <chartFormat chart="4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3" count="1" selected="0">
            <x v="2"/>
          </reference>
        </references>
      </pivotArea>
    </chartFormat>
    <chartFormat chart="4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3" count="1" selected="0">
            <x v="2"/>
          </reference>
        </references>
      </pivotArea>
    </chartFormat>
    <chartFormat chart="4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3" count="1" selected="0">
            <x v="2"/>
          </reference>
        </references>
      </pivotArea>
    </chartFormat>
    <chartFormat chart="4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3" count="1" selected="0">
            <x v="2"/>
          </reference>
        </references>
      </pivotArea>
    </chartFormat>
    <chartFormat chart="4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3" count="1" selected="0">
            <x v="2"/>
          </reference>
        </references>
      </pivotArea>
    </chartFormat>
    <chartFormat chart="4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3" count="1" selected="0">
            <x v="2"/>
          </reference>
        </references>
      </pivotArea>
    </chartFormat>
    <chartFormat chart="4" format="15">
      <pivotArea type="data" outline="0" fieldPosition="0">
        <references count="3">
          <reference field="4294967294" count="1" selected="0">
            <x v="1"/>
          </reference>
          <reference field="0" count="1" selected="0">
            <x v="9"/>
          </reference>
          <reference field="13" count="1" selected="0">
            <x v="1"/>
          </reference>
        </references>
      </pivotArea>
    </chartFormat>
    <chartFormat chart="4" format="16">
      <pivotArea type="data" outline="0" fieldPosition="0">
        <references count="3">
          <reference field="4294967294" count="1" selected="0">
            <x v="1"/>
          </reference>
          <reference field="0" count="1" selected="0">
            <x v="10"/>
          </reference>
          <reference field="13" count="1" selected="0">
            <x v="1"/>
          </reference>
        </references>
      </pivotArea>
    </chartFormat>
    <chartFormat chart="4" format="17">
      <pivotArea type="data" outline="0" fieldPosition="0">
        <references count="3">
          <reference field="4294967294" count="1" selected="0">
            <x v="1"/>
          </reference>
          <reference field="0" count="1" selected="0">
            <x v="11"/>
          </reference>
          <reference field="13" count="1" selected="0">
            <x v="1"/>
          </reference>
        </references>
      </pivotArea>
    </chartFormat>
    <chartFormat chart="4" format="18">
      <pivotArea type="data" outline="0" fieldPosition="0">
        <references count="3">
          <reference field="4294967294" count="1" selected="0">
            <x v="1"/>
          </reference>
          <reference field="0" count="1" selected="0">
            <x v="12"/>
          </reference>
          <reference field="13" count="1" selected="0">
            <x v="1"/>
          </reference>
        </references>
      </pivotArea>
    </chartFormat>
    <chartFormat chart="4" format="19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3" count="1" selected="0">
            <x v="2"/>
          </reference>
        </references>
      </pivotArea>
    </chartFormat>
    <chartFormat chart="4" format="20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3" count="1" selected="0">
            <x v="2"/>
          </reference>
        </references>
      </pivotArea>
    </chartFormat>
    <chartFormat chart="4" format="21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3" count="1" selected="0">
            <x v="2"/>
          </reference>
        </references>
      </pivotArea>
    </chartFormat>
    <chartFormat chart="4" format="22">
      <pivotArea type="data" outline="0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13" count="1" selected="0">
            <x v="2"/>
          </reference>
        </references>
      </pivotArea>
    </chartFormat>
    <chartFormat chart="4" format="23">
      <pivotArea type="data" outline="0" fieldPosition="0">
        <references count="3">
          <reference field="4294967294" count="1" selected="0">
            <x v="1"/>
          </reference>
          <reference field="0" count="1" selected="0">
            <x v="5"/>
          </reference>
          <reference field="13" count="1" selected="0">
            <x v="2"/>
          </reference>
        </references>
      </pivotArea>
    </chartFormat>
    <chartFormat chart="4" format="24">
      <pivotArea type="data" outline="0" fieldPosition="0">
        <references count="3">
          <reference field="4294967294" count="1" selected="0">
            <x v="1"/>
          </reference>
          <reference field="0" count="1" selected="0">
            <x v="6"/>
          </reference>
          <reference field="13" count="1" selected="0">
            <x v="2"/>
          </reference>
        </references>
      </pivotArea>
    </chartFormat>
    <chartFormat chart="4" format="25">
      <pivotArea type="data" outline="0" fieldPosition="0">
        <references count="3">
          <reference field="4294967294" count="1" selected="0">
            <x v="1"/>
          </reference>
          <reference field="0" count="1" selected="0">
            <x v="7"/>
          </reference>
          <reference field="13" count="1" selected="0">
            <x v="2"/>
          </reference>
        </references>
      </pivotArea>
    </chartFormat>
    <chartFormat chart="4" format="26">
      <pivotArea type="data" outline="0" fieldPosition="0">
        <references count="3">
          <reference field="4294967294" count="1" selected="0">
            <x v="1"/>
          </reference>
          <reference field="0" count="1" selected="0">
            <x v="8"/>
          </reference>
          <reference field="13" count="1" selected="0">
            <x v="2"/>
          </reference>
        </references>
      </pivotArea>
    </chartFormat>
    <chartFormat chart="4" format="27">
      <pivotArea type="data" outline="0" fieldPosition="0">
        <references count="3">
          <reference field="4294967294" count="1" selected="0">
            <x v="2"/>
          </reference>
          <reference field="0" count="1" selected="0">
            <x v="9"/>
          </reference>
          <reference field="13" count="1" selected="0">
            <x v="1"/>
          </reference>
        </references>
      </pivotArea>
    </chartFormat>
    <chartFormat chart="4" format="28">
      <pivotArea type="data" outline="0" fieldPosition="0">
        <references count="3">
          <reference field="4294967294" count="1" selected="0">
            <x v="2"/>
          </reference>
          <reference field="0" count="1" selected="0">
            <x v="10"/>
          </reference>
          <reference field="13" count="1" selected="0">
            <x v="1"/>
          </reference>
        </references>
      </pivotArea>
    </chartFormat>
    <chartFormat chart="4" format="29">
      <pivotArea type="data" outline="0" fieldPosition="0">
        <references count="3">
          <reference field="4294967294" count="1" selected="0">
            <x v="2"/>
          </reference>
          <reference field="0" count="1" selected="0">
            <x v="11"/>
          </reference>
          <reference field="13" count="1" selected="0">
            <x v="1"/>
          </reference>
        </references>
      </pivotArea>
    </chartFormat>
    <chartFormat chart="4" format="30">
      <pivotArea type="data" outline="0" fieldPosition="0">
        <references count="3">
          <reference field="4294967294" count="1" selected="0">
            <x v="2"/>
          </reference>
          <reference field="0" count="1" selected="0">
            <x v="12"/>
          </reference>
          <reference field="13" count="1" selected="0">
            <x v="1"/>
          </reference>
        </references>
      </pivotArea>
    </chartFormat>
    <chartFormat chart="4" format="31">
      <pivotArea type="data"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3" count="1" selected="0">
            <x v="2"/>
          </reference>
        </references>
      </pivotArea>
    </chartFormat>
    <chartFormat chart="4" format="32">
      <pivotArea type="data" outline="0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3" count="1" selected="0">
            <x v="2"/>
          </reference>
        </references>
      </pivotArea>
    </chartFormat>
    <chartFormat chart="4" format="33">
      <pivotArea type="data" outline="0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3" count="1" selected="0">
            <x v="2"/>
          </reference>
        </references>
      </pivotArea>
    </chartFormat>
    <chartFormat chart="4" format="34">
      <pivotArea type="data" outline="0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3" count="1" selected="0">
            <x v="2"/>
          </reference>
        </references>
      </pivotArea>
    </chartFormat>
    <chartFormat chart="4" format="35">
      <pivotArea type="data" outline="0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3" count="1" selected="0">
            <x v="2"/>
          </reference>
        </references>
      </pivotArea>
    </chartFormat>
    <chartFormat chart="4" format="36">
      <pivotArea type="data" outline="0" fieldPosition="0">
        <references count="3">
          <reference field="4294967294" count="1" selected="0">
            <x v="2"/>
          </reference>
          <reference field="0" count="1" selected="0">
            <x v="6"/>
          </reference>
          <reference field="13" count="1" selected="0">
            <x v="2"/>
          </reference>
        </references>
      </pivotArea>
    </chartFormat>
    <chartFormat chart="4" format="37">
      <pivotArea type="data" outline="0" fieldPosition="0">
        <references count="3">
          <reference field="4294967294" count="1" selected="0">
            <x v="2"/>
          </reference>
          <reference field="0" count="1" selected="0">
            <x v="7"/>
          </reference>
          <reference field="13" count="1" selected="0">
            <x v="2"/>
          </reference>
        </references>
      </pivotArea>
    </chartFormat>
    <chartFormat chart="4" format="38">
      <pivotArea type="data" outline="0" fieldPosition="0">
        <references count="3">
          <reference field="4294967294" count="1" selected="0">
            <x v="2"/>
          </reference>
          <reference field="0" count="1" selected="0">
            <x v="8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A3:D18" firstHeaderRow="0" firstDataRow="1" firstDataCol="1"/>
  <pivotFields count="14"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" showAll="0"/>
    <pivotField numFmtId="1" showAll="0"/>
    <pivotField numFmtId="1" showAll="0"/>
    <pivotField dataField="1" numFmtId="1" showAll="0"/>
    <pivotField dataField="1" numFmtId="1" showAll="0"/>
    <pivotField dataField="1" numFmtId="1" showAll="0"/>
    <pivotField numFmtId="1" showAll="0"/>
    <pivotField numFmtId="1" showAll="0"/>
    <pivotField numFmtId="1" showAll="0"/>
    <pivotField numFmtI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2">
    <field x="13"/>
    <field x="0"/>
  </rowFields>
  <rowItems count="15">
    <i>
      <x v="1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lassic" fld="5" baseField="0" baseItem="0"/>
    <dataField name="electric" fld="6" baseField="0" baseItem="0"/>
    <dataField name="docked" fld="7" baseField="0" baseItem="0"/>
  </dataFields>
  <chartFormats count="39">
    <chartFormat chart="6" format="4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4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4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5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3" count="1" selected="0">
            <x v="1"/>
          </reference>
        </references>
      </pivotArea>
    </chartFormat>
    <chartFormat chart="6" format="46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3" count="1" selected="0">
            <x v="1"/>
          </reference>
        </references>
      </pivotArea>
    </chartFormat>
    <chartFormat chart="6" format="47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3" count="1" selected="0">
            <x v="1"/>
          </reference>
        </references>
      </pivotArea>
    </chartFormat>
    <chartFormat chart="6" format="48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3" count="1" selected="0">
            <x v="1"/>
          </reference>
        </references>
      </pivotArea>
    </chartFormat>
    <chartFormat chart="6" format="4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3" count="1" selected="0">
            <x v="2"/>
          </reference>
        </references>
      </pivotArea>
    </chartFormat>
    <chartFormat chart="6" format="5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3" count="1" selected="0">
            <x v="2"/>
          </reference>
        </references>
      </pivotArea>
    </chartFormat>
    <chartFormat chart="6" format="5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3" count="1" selected="0">
            <x v="2"/>
          </reference>
        </references>
      </pivotArea>
    </chartFormat>
    <chartFormat chart="6" format="5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3" count="1" selected="0">
            <x v="2"/>
          </reference>
        </references>
      </pivotArea>
    </chartFormat>
    <chartFormat chart="6" format="5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3" count="1" selected="0">
            <x v="2"/>
          </reference>
        </references>
      </pivotArea>
    </chartFormat>
    <chartFormat chart="6" format="54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3" count="1" selected="0">
            <x v="2"/>
          </reference>
        </references>
      </pivotArea>
    </chartFormat>
    <chartFormat chart="6" format="55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3" count="1" selected="0">
            <x v="2"/>
          </reference>
        </references>
      </pivotArea>
    </chartFormat>
    <chartFormat chart="6" format="56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3" count="1" selected="0">
            <x v="2"/>
          </reference>
        </references>
      </pivotArea>
    </chartFormat>
    <chartFormat chart="6" format="57">
      <pivotArea type="data" outline="0" fieldPosition="0">
        <references count="3">
          <reference field="4294967294" count="1" selected="0">
            <x v="1"/>
          </reference>
          <reference field="0" count="1" selected="0">
            <x v="9"/>
          </reference>
          <reference field="13" count="1" selected="0">
            <x v="1"/>
          </reference>
        </references>
      </pivotArea>
    </chartFormat>
    <chartFormat chart="6" format="58">
      <pivotArea type="data" outline="0" fieldPosition="0">
        <references count="3">
          <reference field="4294967294" count="1" selected="0">
            <x v="1"/>
          </reference>
          <reference field="0" count="1" selected="0">
            <x v="10"/>
          </reference>
          <reference field="13" count="1" selected="0">
            <x v="1"/>
          </reference>
        </references>
      </pivotArea>
    </chartFormat>
    <chartFormat chart="6" format="59">
      <pivotArea type="data" outline="0" fieldPosition="0">
        <references count="3">
          <reference field="4294967294" count="1" selected="0">
            <x v="1"/>
          </reference>
          <reference field="0" count="1" selected="0">
            <x v="11"/>
          </reference>
          <reference field="13" count="1" selected="0">
            <x v="1"/>
          </reference>
        </references>
      </pivotArea>
    </chartFormat>
    <chartFormat chart="6" format="60">
      <pivotArea type="data" outline="0" fieldPosition="0">
        <references count="3">
          <reference field="4294967294" count="1" selected="0">
            <x v="1"/>
          </reference>
          <reference field="0" count="1" selected="0">
            <x v="12"/>
          </reference>
          <reference field="13" count="1" selected="0">
            <x v="1"/>
          </reference>
        </references>
      </pivotArea>
    </chartFormat>
    <chartFormat chart="6" format="61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3" count="1" selected="0">
            <x v="2"/>
          </reference>
        </references>
      </pivotArea>
    </chartFormat>
    <chartFormat chart="6" format="62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3" count="1" selected="0">
            <x v="2"/>
          </reference>
        </references>
      </pivotArea>
    </chartFormat>
    <chartFormat chart="6" format="63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3" count="1" selected="0">
            <x v="2"/>
          </reference>
        </references>
      </pivotArea>
    </chartFormat>
    <chartFormat chart="6" format="64">
      <pivotArea type="data" outline="0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13" count="1" selected="0">
            <x v="2"/>
          </reference>
        </references>
      </pivotArea>
    </chartFormat>
    <chartFormat chart="6" format="65">
      <pivotArea type="data" outline="0" fieldPosition="0">
        <references count="3">
          <reference field="4294967294" count="1" selected="0">
            <x v="1"/>
          </reference>
          <reference field="0" count="1" selected="0">
            <x v="5"/>
          </reference>
          <reference field="13" count="1" selected="0">
            <x v="2"/>
          </reference>
        </references>
      </pivotArea>
    </chartFormat>
    <chartFormat chart="6" format="66">
      <pivotArea type="data" outline="0" fieldPosition="0">
        <references count="3">
          <reference field="4294967294" count="1" selected="0">
            <x v="1"/>
          </reference>
          <reference field="0" count="1" selected="0">
            <x v="6"/>
          </reference>
          <reference field="13" count="1" selected="0">
            <x v="2"/>
          </reference>
        </references>
      </pivotArea>
    </chartFormat>
    <chartFormat chart="6" format="67">
      <pivotArea type="data" outline="0" fieldPosition="0">
        <references count="3">
          <reference field="4294967294" count="1" selected="0">
            <x v="1"/>
          </reference>
          <reference field="0" count="1" selected="0">
            <x v="7"/>
          </reference>
          <reference field="13" count="1" selected="0">
            <x v="2"/>
          </reference>
        </references>
      </pivotArea>
    </chartFormat>
    <chartFormat chart="6" format="68">
      <pivotArea type="data" outline="0" fieldPosition="0">
        <references count="3">
          <reference field="4294967294" count="1" selected="0">
            <x v="1"/>
          </reference>
          <reference field="0" count="1" selected="0">
            <x v="8"/>
          </reference>
          <reference field="13" count="1" selected="0">
            <x v="2"/>
          </reference>
        </references>
      </pivotArea>
    </chartFormat>
    <chartFormat chart="6" format="69">
      <pivotArea type="data" outline="0" fieldPosition="0">
        <references count="3">
          <reference field="4294967294" count="1" selected="0">
            <x v="2"/>
          </reference>
          <reference field="0" count="1" selected="0">
            <x v="9"/>
          </reference>
          <reference field="13" count="1" selected="0">
            <x v="1"/>
          </reference>
        </references>
      </pivotArea>
    </chartFormat>
    <chartFormat chart="6" format="70">
      <pivotArea type="data" outline="0" fieldPosition="0">
        <references count="3">
          <reference field="4294967294" count="1" selected="0">
            <x v="2"/>
          </reference>
          <reference field="0" count="1" selected="0">
            <x v="10"/>
          </reference>
          <reference field="13" count="1" selected="0">
            <x v="1"/>
          </reference>
        </references>
      </pivotArea>
    </chartFormat>
    <chartFormat chart="6" format="71">
      <pivotArea type="data" outline="0" fieldPosition="0">
        <references count="3">
          <reference field="4294967294" count="1" selected="0">
            <x v="2"/>
          </reference>
          <reference field="0" count="1" selected="0">
            <x v="11"/>
          </reference>
          <reference field="13" count="1" selected="0">
            <x v="1"/>
          </reference>
        </references>
      </pivotArea>
    </chartFormat>
    <chartFormat chart="6" format="72">
      <pivotArea type="data" outline="0" fieldPosition="0">
        <references count="3">
          <reference field="4294967294" count="1" selected="0">
            <x v="2"/>
          </reference>
          <reference field="0" count="1" selected="0">
            <x v="12"/>
          </reference>
          <reference field="13" count="1" selected="0">
            <x v="1"/>
          </reference>
        </references>
      </pivotArea>
    </chartFormat>
    <chartFormat chart="6" format="73">
      <pivotArea type="data"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3" count="1" selected="0">
            <x v="2"/>
          </reference>
        </references>
      </pivotArea>
    </chartFormat>
    <chartFormat chart="6" format="74">
      <pivotArea type="data" outline="0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3" count="1" selected="0">
            <x v="2"/>
          </reference>
        </references>
      </pivotArea>
    </chartFormat>
    <chartFormat chart="6" format="75">
      <pivotArea type="data" outline="0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3" count="1" selected="0">
            <x v="2"/>
          </reference>
        </references>
      </pivotArea>
    </chartFormat>
    <chartFormat chart="6" format="76">
      <pivotArea type="data" outline="0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3" count="1" selected="0">
            <x v="2"/>
          </reference>
        </references>
      </pivotArea>
    </chartFormat>
    <chartFormat chart="6" format="77">
      <pivotArea type="data" outline="0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3" count="1" selected="0">
            <x v="2"/>
          </reference>
        </references>
      </pivotArea>
    </chartFormat>
    <chartFormat chart="6" format="78">
      <pivotArea type="data" outline="0" fieldPosition="0">
        <references count="3">
          <reference field="4294967294" count="1" selected="0">
            <x v="2"/>
          </reference>
          <reference field="0" count="1" selected="0">
            <x v="6"/>
          </reference>
          <reference field="13" count="1" selected="0">
            <x v="2"/>
          </reference>
        </references>
      </pivotArea>
    </chartFormat>
    <chartFormat chart="6" format="79">
      <pivotArea type="data" outline="0" fieldPosition="0">
        <references count="3">
          <reference field="4294967294" count="1" selected="0">
            <x v="2"/>
          </reference>
          <reference field="0" count="1" selected="0">
            <x v="7"/>
          </reference>
          <reference field="13" count="1" selected="0">
            <x v="2"/>
          </reference>
        </references>
      </pivotArea>
    </chartFormat>
    <chartFormat chart="6" format="80">
      <pivotArea type="data" outline="0" fieldPosition="0">
        <references count="3">
          <reference field="4294967294" count="1" selected="0">
            <x v="2"/>
          </reference>
          <reference field="0" count="1" selected="0">
            <x v="8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L366" totalsRowShown="0" headerRowDxfId="12" dataDxfId="11">
  <autoFilter ref="A1:L366"/>
  <tableColumns count="12">
    <tableColumn id="1" name="date" dataDxfId="10"/>
    <tableColumn id="2" name="day">
      <calculatedColumnFormula>TEXT(A2,"dddd")</calculatedColumnFormula>
    </tableColumn>
    <tableColumn id="3" name="classic_bike_count" dataDxfId="9"/>
    <tableColumn id="4" name="electric_bike_count" dataDxfId="8"/>
    <tableColumn id="5" name="docked_bike_count" dataDxfId="7"/>
    <tableColumn id="6" name="classic_bike_len" dataDxfId="6"/>
    <tableColumn id="7" name="electric_bike_len" dataDxfId="5"/>
    <tableColumn id="8" name="docked_bike_len" dataDxfId="4"/>
    <tableColumn id="9" name="member_ride_count" dataDxfId="3"/>
    <tableColumn id="10" name="casual_ride_count" dataDxfId="2"/>
    <tableColumn id="11" name="member_ride_len" dataDxfId="1"/>
    <tableColumn id="12" name="casual_ride_le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workbookViewId="0">
      <selection activeCell="C336" sqref="C336:L366"/>
    </sheetView>
  </sheetViews>
  <sheetFormatPr defaultRowHeight="15" x14ac:dyDescent="0.25"/>
  <cols>
    <col min="1" max="1" width="10.42578125" style="1" bestFit="1" customWidth="1"/>
    <col min="2" max="2" width="11.42578125" bestFit="1" customWidth="1"/>
    <col min="3" max="3" width="17.7109375" style="3" bestFit="1" customWidth="1"/>
    <col min="4" max="4" width="18.7109375" style="3" bestFit="1" customWidth="1"/>
    <col min="5" max="5" width="18.5703125" style="3" bestFit="1" customWidth="1"/>
    <col min="6" max="8" width="18.5703125" style="3" customWidth="1"/>
    <col min="9" max="9" width="19.42578125" style="3" bestFit="1" customWidth="1"/>
    <col min="10" max="11" width="17.28515625" style="3" bestFit="1" customWidth="1"/>
    <col min="12" max="12" width="15" style="3" bestFit="1" customWidth="1"/>
  </cols>
  <sheetData>
    <row r="1" spans="1:12" x14ac:dyDescent="0.25">
      <c r="A1" s="1" t="s">
        <v>1</v>
      </c>
      <c r="B1" t="s">
        <v>0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5</v>
      </c>
      <c r="J1" s="3" t="s">
        <v>4</v>
      </c>
      <c r="K1" s="3" t="s">
        <v>2</v>
      </c>
      <c r="L1" s="3" t="s">
        <v>3</v>
      </c>
    </row>
    <row r="2" spans="1:12" x14ac:dyDescent="0.25">
      <c r="A2" s="1">
        <v>44075</v>
      </c>
      <c r="B2" t="str">
        <f>TEXT(A2,"dddd")</f>
        <v>Tuesday</v>
      </c>
      <c r="C2" s="3">
        <v>0</v>
      </c>
      <c r="D2" s="3">
        <v>2132</v>
      </c>
      <c r="E2" s="3">
        <v>8412</v>
      </c>
      <c r="F2" s="3">
        <v>0</v>
      </c>
      <c r="G2" s="3">
        <v>31964.766666828655</v>
      </c>
      <c r="H2" s="3">
        <v>162412.18333351426</v>
      </c>
      <c r="I2" s="3">
        <v>7410</v>
      </c>
      <c r="J2" s="3">
        <v>3134</v>
      </c>
      <c r="K2" s="3">
        <v>103327.08333342802</v>
      </c>
      <c r="L2" s="3">
        <v>91049.866666914895</v>
      </c>
    </row>
    <row r="3" spans="1:12" x14ac:dyDescent="0.25">
      <c r="A3" s="1">
        <v>44076</v>
      </c>
      <c r="B3" t="str">
        <f t="shared" ref="B3:B66" si="0">TEXT(A3,"dddd")</f>
        <v>Wednesday</v>
      </c>
      <c r="C3" s="3">
        <v>0</v>
      </c>
      <c r="D3" s="3">
        <v>3682</v>
      </c>
      <c r="E3" s="3">
        <v>15627</v>
      </c>
      <c r="F3" s="3">
        <v>0</v>
      </c>
      <c r="G3" s="3">
        <v>68048.866666811518</v>
      </c>
      <c r="H3" s="3">
        <v>470114.9833332561</v>
      </c>
      <c r="I3" s="3">
        <v>12062</v>
      </c>
      <c r="J3" s="3">
        <v>7247</v>
      </c>
      <c r="K3" s="3">
        <v>183721.99999962235</v>
      </c>
      <c r="L3" s="3">
        <v>354441.85000044527</v>
      </c>
    </row>
    <row r="4" spans="1:12" x14ac:dyDescent="0.25">
      <c r="A4" s="1">
        <v>44077</v>
      </c>
      <c r="B4" t="str">
        <f t="shared" si="0"/>
        <v>Thursday</v>
      </c>
      <c r="C4" s="3">
        <v>0</v>
      </c>
      <c r="D4" s="3">
        <v>3654</v>
      </c>
      <c r="E4" s="3">
        <v>15083</v>
      </c>
      <c r="F4" s="3">
        <v>0</v>
      </c>
      <c r="G4" s="3">
        <v>66818.283333313884</v>
      </c>
      <c r="H4" s="3">
        <v>357179.39999952097</v>
      </c>
      <c r="I4" s="3">
        <v>11532</v>
      </c>
      <c r="J4" s="3">
        <v>7205</v>
      </c>
      <c r="K4" s="3">
        <v>173638.56666643987</v>
      </c>
      <c r="L4" s="3">
        <v>250359.11666639498</v>
      </c>
    </row>
    <row r="5" spans="1:12" x14ac:dyDescent="0.25">
      <c r="A5" s="1">
        <v>44078</v>
      </c>
      <c r="B5" t="str">
        <f t="shared" si="0"/>
        <v>Friday</v>
      </c>
      <c r="C5" s="3">
        <v>0</v>
      </c>
      <c r="D5" s="3">
        <v>3882</v>
      </c>
      <c r="E5" s="3">
        <v>18040</v>
      </c>
      <c r="F5" s="3">
        <v>0</v>
      </c>
      <c r="G5" s="3">
        <v>76864.933333208319</v>
      </c>
      <c r="H5" s="3">
        <v>549924.48333294829</v>
      </c>
      <c r="I5" s="3">
        <v>11872</v>
      </c>
      <c r="J5" s="3">
        <v>10050</v>
      </c>
      <c r="K5" s="3">
        <v>200253.78333306522</v>
      </c>
      <c r="L5" s="3">
        <v>426535.63333309139</v>
      </c>
    </row>
    <row r="6" spans="1:12" x14ac:dyDescent="0.25">
      <c r="A6" s="1">
        <v>44079</v>
      </c>
      <c r="B6" t="str">
        <f t="shared" si="0"/>
        <v>Saturday</v>
      </c>
      <c r="C6" s="3">
        <v>0</v>
      </c>
      <c r="D6" s="3">
        <v>4142</v>
      </c>
      <c r="E6" s="3">
        <v>24166</v>
      </c>
      <c r="F6" s="3">
        <v>0</v>
      </c>
      <c r="G6" s="3">
        <v>103776.2333328207</v>
      </c>
      <c r="H6" s="3">
        <v>1001027.9333330237</v>
      </c>
      <c r="I6" s="3">
        <v>11177</v>
      </c>
      <c r="J6" s="3">
        <v>17131</v>
      </c>
      <c r="K6" s="3">
        <v>207321.31666604779</v>
      </c>
      <c r="L6" s="3">
        <v>897482.8499997966</v>
      </c>
    </row>
    <row r="7" spans="1:12" x14ac:dyDescent="0.25">
      <c r="A7" s="1">
        <v>44080</v>
      </c>
      <c r="B7" t="str">
        <f t="shared" si="0"/>
        <v>Sunday</v>
      </c>
      <c r="C7" s="3">
        <v>0</v>
      </c>
      <c r="D7" s="3">
        <v>3270</v>
      </c>
      <c r="E7" s="3">
        <v>13687</v>
      </c>
      <c r="F7" s="3">
        <v>0</v>
      </c>
      <c r="G7" s="3">
        <v>76276.650000197114</v>
      </c>
      <c r="H7" s="3">
        <v>625231.85000030673</v>
      </c>
      <c r="I7" s="3">
        <v>6910</v>
      </c>
      <c r="J7" s="3">
        <v>10047</v>
      </c>
      <c r="K7" s="3">
        <v>114064.53333355836</v>
      </c>
      <c r="L7" s="3">
        <v>587443.96666694549</v>
      </c>
    </row>
    <row r="8" spans="1:12" x14ac:dyDescent="0.25">
      <c r="A8" s="1">
        <v>44081</v>
      </c>
      <c r="B8" t="str">
        <f t="shared" si="0"/>
        <v>Monday</v>
      </c>
      <c r="C8" s="3">
        <v>0</v>
      </c>
      <c r="D8" s="3">
        <v>3917</v>
      </c>
      <c r="E8" s="3">
        <v>19409</v>
      </c>
      <c r="F8" s="3">
        <v>0</v>
      </c>
      <c r="G8" s="3">
        <v>93467.566666763742</v>
      </c>
      <c r="H8" s="3">
        <v>703581.6499996162</v>
      </c>
      <c r="I8" s="3">
        <v>10408</v>
      </c>
      <c r="J8" s="3">
        <v>12918</v>
      </c>
      <c r="K8" s="3">
        <v>186230.91666607652</v>
      </c>
      <c r="L8" s="3">
        <v>610818.30000030342</v>
      </c>
    </row>
    <row r="9" spans="1:12" x14ac:dyDescent="0.25">
      <c r="A9" s="1">
        <v>44082</v>
      </c>
      <c r="B9" t="str">
        <f t="shared" si="0"/>
        <v>Tuesday</v>
      </c>
      <c r="C9" s="3">
        <v>0</v>
      </c>
      <c r="D9" s="3">
        <v>1661</v>
      </c>
      <c r="E9" s="3">
        <v>5091</v>
      </c>
      <c r="F9" s="3">
        <v>0</v>
      </c>
      <c r="G9" s="3">
        <v>23908.850000146776</v>
      </c>
      <c r="H9" s="3">
        <v>82221.866665998241</v>
      </c>
      <c r="I9" s="3">
        <v>4885</v>
      </c>
      <c r="J9" s="3">
        <v>1867</v>
      </c>
      <c r="K9" s="3">
        <v>63016.183332935907</v>
      </c>
      <c r="L9" s="3">
        <v>43114.53333320911</v>
      </c>
    </row>
    <row r="10" spans="1:12" x14ac:dyDescent="0.25">
      <c r="A10" s="1">
        <v>44083</v>
      </c>
      <c r="B10" t="str">
        <f t="shared" si="0"/>
        <v>Wednesday</v>
      </c>
      <c r="C10" s="3">
        <v>0</v>
      </c>
      <c r="D10" s="3">
        <v>2798</v>
      </c>
      <c r="E10" s="3">
        <v>9558</v>
      </c>
      <c r="F10" s="3">
        <v>0</v>
      </c>
      <c r="G10" s="3">
        <v>44148.383333464153</v>
      </c>
      <c r="H10" s="3">
        <v>209087.24999974715</v>
      </c>
      <c r="I10" s="3">
        <v>8624</v>
      </c>
      <c r="J10" s="3">
        <v>3732</v>
      </c>
      <c r="K10" s="3">
        <v>118181.2333332561</v>
      </c>
      <c r="L10" s="3">
        <v>135054.3999999552</v>
      </c>
    </row>
    <row r="11" spans="1:12" x14ac:dyDescent="0.25">
      <c r="A11" s="1">
        <v>44084</v>
      </c>
      <c r="B11" t="str">
        <f t="shared" si="0"/>
        <v>Thursday</v>
      </c>
      <c r="C11" s="3">
        <v>0</v>
      </c>
      <c r="D11" s="3">
        <v>2647</v>
      </c>
      <c r="E11" s="3">
        <v>7751</v>
      </c>
      <c r="F11" s="3">
        <v>0</v>
      </c>
      <c r="G11" s="3">
        <v>39087.416666380595</v>
      </c>
      <c r="H11" s="3">
        <v>163421.09999981476</v>
      </c>
      <c r="I11" s="3">
        <v>7255</v>
      </c>
      <c r="J11" s="3">
        <v>3143</v>
      </c>
      <c r="K11" s="3">
        <v>105280.48333297251</v>
      </c>
      <c r="L11" s="3">
        <v>97228.033333222847</v>
      </c>
    </row>
    <row r="12" spans="1:12" x14ac:dyDescent="0.25">
      <c r="A12" s="1">
        <v>44085</v>
      </c>
      <c r="B12" t="str">
        <f t="shared" si="0"/>
        <v>Friday</v>
      </c>
      <c r="C12" s="3">
        <v>0</v>
      </c>
      <c r="D12" s="3">
        <v>3575</v>
      </c>
      <c r="E12" s="3">
        <v>11032</v>
      </c>
      <c r="F12" s="3">
        <v>0</v>
      </c>
      <c r="G12" s="3">
        <v>62322.916666714009</v>
      </c>
      <c r="H12" s="3">
        <v>249659.0000000177</v>
      </c>
      <c r="I12" s="3">
        <v>9115</v>
      </c>
      <c r="J12" s="3">
        <v>5492</v>
      </c>
      <c r="K12" s="3">
        <v>133245.53333325894</v>
      </c>
      <c r="L12" s="3">
        <v>178736.38333347277</v>
      </c>
    </row>
    <row r="13" spans="1:12" x14ac:dyDescent="0.25">
      <c r="A13" s="1">
        <v>44086</v>
      </c>
      <c r="B13" t="str">
        <f t="shared" si="0"/>
        <v>Saturday</v>
      </c>
      <c r="C13" s="3">
        <v>0</v>
      </c>
      <c r="D13" s="3">
        <v>2796</v>
      </c>
      <c r="E13" s="3">
        <v>8227</v>
      </c>
      <c r="F13" s="3">
        <v>0</v>
      </c>
      <c r="G13" s="3">
        <v>49769.116666743066</v>
      </c>
      <c r="H13" s="3">
        <v>209177.44999977294</v>
      </c>
      <c r="I13" s="3">
        <v>6026</v>
      </c>
      <c r="J13" s="3">
        <v>4997</v>
      </c>
      <c r="K13" s="3">
        <v>87969.049999573035</v>
      </c>
      <c r="L13" s="3">
        <v>170977.51666694297</v>
      </c>
    </row>
    <row r="14" spans="1:12" x14ac:dyDescent="0.25">
      <c r="A14" s="1">
        <v>44087</v>
      </c>
      <c r="B14" t="str">
        <f t="shared" si="0"/>
        <v>Sunday</v>
      </c>
      <c r="C14" s="3">
        <v>0</v>
      </c>
      <c r="D14" s="3">
        <v>4409</v>
      </c>
      <c r="E14" s="3">
        <v>19196</v>
      </c>
      <c r="F14" s="3">
        <v>0</v>
      </c>
      <c r="G14" s="3">
        <v>102416.39999987092</v>
      </c>
      <c r="H14" s="3">
        <v>691343.50000053062</v>
      </c>
      <c r="I14" s="3">
        <v>11311</v>
      </c>
      <c r="J14" s="3">
        <v>12294</v>
      </c>
      <c r="K14" s="3">
        <v>255874.20000002836</v>
      </c>
      <c r="L14" s="3">
        <v>537885.70000037318</v>
      </c>
    </row>
    <row r="15" spans="1:12" x14ac:dyDescent="0.25">
      <c r="A15" s="1">
        <v>44088</v>
      </c>
      <c r="B15" t="str">
        <f t="shared" si="0"/>
        <v>Monday</v>
      </c>
      <c r="C15" s="3">
        <v>0</v>
      </c>
      <c r="D15" s="3">
        <v>3183</v>
      </c>
      <c r="E15" s="3">
        <v>11750</v>
      </c>
      <c r="F15" s="3">
        <v>0</v>
      </c>
      <c r="G15" s="3">
        <v>58526.349999757949</v>
      </c>
      <c r="H15" s="3">
        <v>247331.9166670111</v>
      </c>
      <c r="I15" s="3">
        <v>9731</v>
      </c>
      <c r="J15" s="3">
        <v>5202</v>
      </c>
      <c r="K15" s="3">
        <v>142446.58333353815</v>
      </c>
      <c r="L15" s="3">
        <v>163411.6833332309</v>
      </c>
    </row>
    <row r="16" spans="1:12" x14ac:dyDescent="0.25">
      <c r="A16" s="1">
        <v>44089</v>
      </c>
      <c r="B16" t="str">
        <f t="shared" si="0"/>
        <v>Tuesday</v>
      </c>
      <c r="C16" s="3">
        <v>0</v>
      </c>
      <c r="D16" s="3">
        <v>3957</v>
      </c>
      <c r="E16" s="3">
        <v>13994</v>
      </c>
      <c r="F16" s="3">
        <v>0</v>
      </c>
      <c r="G16" s="3">
        <v>72785.399999739602</v>
      </c>
      <c r="H16" s="3">
        <v>333595.56666566874</v>
      </c>
      <c r="I16" s="3">
        <v>11493</v>
      </c>
      <c r="J16" s="3">
        <v>6458</v>
      </c>
      <c r="K16" s="3">
        <v>171590.01666571246</v>
      </c>
      <c r="L16" s="3">
        <v>234790.94999969588</v>
      </c>
    </row>
    <row r="17" spans="1:12" x14ac:dyDescent="0.25">
      <c r="A17" s="1">
        <v>44090</v>
      </c>
      <c r="B17" t="str">
        <f t="shared" si="0"/>
        <v>Wednesday</v>
      </c>
      <c r="C17" s="3">
        <v>0</v>
      </c>
      <c r="D17" s="3">
        <v>4388</v>
      </c>
      <c r="E17" s="3">
        <v>14611</v>
      </c>
      <c r="F17" s="3">
        <v>0</v>
      </c>
      <c r="G17" s="3">
        <v>82378.483333139447</v>
      </c>
      <c r="H17" s="3">
        <v>352623.13333359431</v>
      </c>
      <c r="I17" s="3">
        <v>11598</v>
      </c>
      <c r="J17" s="3">
        <v>7401</v>
      </c>
      <c r="K17" s="3">
        <v>178629.40000030794</v>
      </c>
      <c r="L17" s="3">
        <v>256372.21666642581</v>
      </c>
    </row>
    <row r="18" spans="1:12" x14ac:dyDescent="0.25">
      <c r="A18" s="1">
        <v>44091</v>
      </c>
      <c r="B18" t="str">
        <f t="shared" si="0"/>
        <v>Thursday</v>
      </c>
      <c r="C18" s="3">
        <v>0</v>
      </c>
      <c r="D18" s="3">
        <v>4618</v>
      </c>
      <c r="E18" s="3">
        <v>12224</v>
      </c>
      <c r="F18" s="3">
        <v>0</v>
      </c>
      <c r="G18" s="3">
        <v>82204.133333506761</v>
      </c>
      <c r="H18" s="3">
        <v>262623.78333351575</v>
      </c>
      <c r="I18" s="3">
        <v>10700</v>
      </c>
      <c r="J18" s="3">
        <v>6142</v>
      </c>
      <c r="K18" s="3">
        <v>152153.35000017076</v>
      </c>
      <c r="L18" s="3">
        <v>192674.56666685175</v>
      </c>
    </row>
    <row r="19" spans="1:12" x14ac:dyDescent="0.25">
      <c r="A19" s="1">
        <v>44092</v>
      </c>
      <c r="B19" t="str">
        <f t="shared" si="0"/>
        <v>Friday</v>
      </c>
      <c r="C19" s="3">
        <v>0</v>
      </c>
      <c r="D19" s="3">
        <v>4719</v>
      </c>
      <c r="E19" s="3">
        <v>12029</v>
      </c>
      <c r="F19" s="3">
        <v>0</v>
      </c>
      <c r="G19" s="3">
        <v>78516.966666643275</v>
      </c>
      <c r="H19" s="3">
        <v>331843.99999962654</v>
      </c>
      <c r="I19" s="3">
        <v>10090</v>
      </c>
      <c r="J19" s="3">
        <v>6658</v>
      </c>
      <c r="K19" s="3">
        <v>149161.46666583954</v>
      </c>
      <c r="L19" s="3">
        <v>261199.50000043027</v>
      </c>
    </row>
    <row r="20" spans="1:12" x14ac:dyDescent="0.25">
      <c r="A20" s="1">
        <v>44093</v>
      </c>
      <c r="B20" t="str">
        <f t="shared" si="0"/>
        <v>Saturday</v>
      </c>
      <c r="C20" s="3">
        <v>0</v>
      </c>
      <c r="D20" s="3">
        <v>5592</v>
      </c>
      <c r="E20" s="3">
        <v>17488</v>
      </c>
      <c r="F20" s="3">
        <v>0</v>
      </c>
      <c r="G20" s="3">
        <v>122268.11666656751</v>
      </c>
      <c r="H20" s="3">
        <v>515655.56666733348</v>
      </c>
      <c r="I20" s="3">
        <v>10545</v>
      </c>
      <c r="J20" s="3">
        <v>12535</v>
      </c>
      <c r="K20" s="3">
        <v>179954.36666694819</v>
      </c>
      <c r="L20" s="3">
        <v>457969.3166669528</v>
      </c>
    </row>
    <row r="21" spans="1:12" x14ac:dyDescent="0.25">
      <c r="A21" s="1">
        <v>44094</v>
      </c>
      <c r="B21" t="str">
        <f t="shared" si="0"/>
        <v>Sunday</v>
      </c>
      <c r="C21" s="3">
        <v>0</v>
      </c>
      <c r="D21" s="3">
        <v>5289</v>
      </c>
      <c r="E21" s="3">
        <v>15520</v>
      </c>
      <c r="F21" s="3">
        <v>0</v>
      </c>
      <c r="G21" s="3">
        <v>115204.53333302052</v>
      </c>
      <c r="H21" s="3">
        <v>512455.00000029802</v>
      </c>
      <c r="I21" s="3">
        <v>10038</v>
      </c>
      <c r="J21" s="3">
        <v>10771</v>
      </c>
      <c r="K21" s="3">
        <v>198504.89999989397</v>
      </c>
      <c r="L21" s="3">
        <v>429154.63333342457</v>
      </c>
    </row>
    <row r="22" spans="1:12" x14ac:dyDescent="0.25">
      <c r="A22" s="1">
        <v>44095</v>
      </c>
      <c r="B22" t="str">
        <f t="shared" si="0"/>
        <v>Monday</v>
      </c>
      <c r="C22" s="3">
        <v>0</v>
      </c>
      <c r="D22" s="3">
        <v>4221</v>
      </c>
      <c r="E22" s="3">
        <v>11357</v>
      </c>
      <c r="F22" s="3">
        <v>0</v>
      </c>
      <c r="G22" s="3">
        <v>76341.933333043708</v>
      </c>
      <c r="H22" s="3">
        <v>300882.9666663555</v>
      </c>
      <c r="I22" s="3">
        <v>9947</v>
      </c>
      <c r="J22" s="3">
        <v>5631</v>
      </c>
      <c r="K22" s="3">
        <v>155991.81666690507</v>
      </c>
      <c r="L22" s="3">
        <v>221233.08333249413</v>
      </c>
    </row>
    <row r="23" spans="1:12" x14ac:dyDescent="0.25">
      <c r="A23" s="1">
        <v>44096</v>
      </c>
      <c r="B23" t="str">
        <f t="shared" si="0"/>
        <v>Tuesday</v>
      </c>
      <c r="C23" s="3">
        <v>0</v>
      </c>
      <c r="D23" s="3">
        <v>4920</v>
      </c>
      <c r="E23" s="3">
        <v>12733</v>
      </c>
      <c r="F23" s="3">
        <v>0</v>
      </c>
      <c r="G23" s="3">
        <v>84502.033333346481</v>
      </c>
      <c r="H23" s="3">
        <v>284356.59999961965</v>
      </c>
      <c r="I23" s="3">
        <v>11259</v>
      </c>
      <c r="J23" s="3">
        <v>6394</v>
      </c>
      <c r="K23" s="3">
        <v>162950.71666670381</v>
      </c>
      <c r="L23" s="3">
        <v>205907.91666626232</v>
      </c>
    </row>
    <row r="24" spans="1:12" x14ac:dyDescent="0.25">
      <c r="A24" s="1">
        <v>44097</v>
      </c>
      <c r="B24" t="str">
        <f t="shared" si="0"/>
        <v>Wednesday</v>
      </c>
      <c r="C24" s="3">
        <v>0</v>
      </c>
      <c r="D24" s="3">
        <v>5202</v>
      </c>
      <c r="E24" s="3">
        <v>13034</v>
      </c>
      <c r="F24" s="3">
        <v>0</v>
      </c>
      <c r="G24" s="3">
        <v>88607.266666431678</v>
      </c>
      <c r="H24" s="3">
        <v>295573.31666655256</v>
      </c>
      <c r="I24" s="3">
        <v>11550</v>
      </c>
      <c r="J24" s="3">
        <v>6686</v>
      </c>
      <c r="K24" s="3">
        <v>172919.44999943487</v>
      </c>
      <c r="L24" s="3">
        <v>211261.13333354937</v>
      </c>
    </row>
    <row r="25" spans="1:12" x14ac:dyDescent="0.25">
      <c r="A25" s="1">
        <v>44098</v>
      </c>
      <c r="B25" t="str">
        <f t="shared" si="0"/>
        <v>Thursday</v>
      </c>
      <c r="C25" s="3">
        <v>0</v>
      </c>
      <c r="D25" s="3">
        <v>5628</v>
      </c>
      <c r="E25" s="3">
        <v>13086</v>
      </c>
      <c r="F25" s="3">
        <v>0</v>
      </c>
      <c r="G25" s="3">
        <v>98135.449999548728</v>
      </c>
      <c r="H25" s="3">
        <v>280803.39999994612</v>
      </c>
      <c r="I25" s="3">
        <v>11613</v>
      </c>
      <c r="J25" s="3">
        <v>7101</v>
      </c>
      <c r="K25" s="3">
        <v>170183.14999941504</v>
      </c>
      <c r="L25" s="3">
        <v>208755.70000007981</v>
      </c>
    </row>
    <row r="26" spans="1:12" x14ac:dyDescent="0.25">
      <c r="A26" s="1">
        <v>44099</v>
      </c>
      <c r="B26" t="str">
        <f t="shared" si="0"/>
        <v>Friday</v>
      </c>
      <c r="C26" s="3">
        <v>0</v>
      </c>
      <c r="D26" s="3">
        <v>6589</v>
      </c>
      <c r="E26" s="3">
        <v>15816</v>
      </c>
      <c r="F26" s="3">
        <v>0</v>
      </c>
      <c r="G26" s="3">
        <v>125620.38333297009</v>
      </c>
      <c r="H26" s="3">
        <v>383450.73333306005</v>
      </c>
      <c r="I26" s="3">
        <v>12062</v>
      </c>
      <c r="J26" s="3">
        <v>10343</v>
      </c>
      <c r="K26" s="3">
        <v>182274.66666616732</v>
      </c>
      <c r="L26" s="3">
        <v>326796.44999986282</v>
      </c>
    </row>
    <row r="27" spans="1:12" x14ac:dyDescent="0.25">
      <c r="A27" s="1">
        <v>44100</v>
      </c>
      <c r="B27" t="str">
        <f t="shared" si="0"/>
        <v>Saturday</v>
      </c>
      <c r="C27" s="3">
        <v>0</v>
      </c>
      <c r="D27" s="3">
        <v>6824</v>
      </c>
      <c r="E27" s="3">
        <v>18901</v>
      </c>
      <c r="F27" s="3">
        <v>0</v>
      </c>
      <c r="G27" s="3">
        <v>146258.39999996242</v>
      </c>
      <c r="H27" s="3">
        <v>598471.06666681822</v>
      </c>
      <c r="I27" s="3">
        <v>11293</v>
      </c>
      <c r="J27" s="3">
        <v>14432</v>
      </c>
      <c r="K27" s="3">
        <v>204753.88333368581</v>
      </c>
      <c r="L27" s="3">
        <v>539975.58333309484</v>
      </c>
    </row>
    <row r="28" spans="1:12" x14ac:dyDescent="0.25">
      <c r="A28" s="1">
        <v>44101</v>
      </c>
      <c r="B28" t="str">
        <f t="shared" si="0"/>
        <v>Sunday</v>
      </c>
      <c r="C28" s="3">
        <v>0</v>
      </c>
      <c r="D28" s="3">
        <v>5796</v>
      </c>
      <c r="E28" s="3">
        <v>14779</v>
      </c>
      <c r="F28" s="3">
        <v>0</v>
      </c>
      <c r="G28" s="3">
        <v>122628.09999967692</v>
      </c>
      <c r="H28" s="3">
        <v>447229.93333473452</v>
      </c>
      <c r="I28" s="3">
        <v>9959</v>
      </c>
      <c r="J28" s="3">
        <v>10616</v>
      </c>
      <c r="K28" s="3">
        <v>164305.53333378397</v>
      </c>
      <c r="L28" s="3">
        <v>405552.50000062748</v>
      </c>
    </row>
    <row r="29" spans="1:12" x14ac:dyDescent="0.25">
      <c r="A29" s="1">
        <v>44102</v>
      </c>
      <c r="B29" t="str">
        <f t="shared" si="0"/>
        <v>Monday</v>
      </c>
      <c r="C29" s="3">
        <v>0</v>
      </c>
      <c r="D29" s="3">
        <v>3516</v>
      </c>
      <c r="E29" s="3">
        <v>7405</v>
      </c>
      <c r="F29" s="3">
        <v>0</v>
      </c>
      <c r="G29" s="3">
        <v>50979.533333281288</v>
      </c>
      <c r="H29" s="3">
        <v>134325.98333405564</v>
      </c>
      <c r="I29" s="3">
        <v>7454</v>
      </c>
      <c r="J29" s="3">
        <v>3467</v>
      </c>
      <c r="K29" s="3">
        <v>97491.666667048121</v>
      </c>
      <c r="L29" s="3">
        <v>87813.850000288803</v>
      </c>
    </row>
    <row r="30" spans="1:12" x14ac:dyDescent="0.25">
      <c r="A30" s="1">
        <v>44103</v>
      </c>
      <c r="B30" t="str">
        <f t="shared" si="0"/>
        <v>Tuesday</v>
      </c>
      <c r="C30" s="3">
        <v>0</v>
      </c>
      <c r="D30" s="3">
        <v>4513</v>
      </c>
      <c r="E30" s="3">
        <v>9532</v>
      </c>
      <c r="F30" s="3">
        <v>0</v>
      </c>
      <c r="G30" s="3">
        <v>66147.966666589491</v>
      </c>
      <c r="H30" s="3">
        <v>176522.53333312226</v>
      </c>
      <c r="I30" s="3">
        <v>9635</v>
      </c>
      <c r="J30" s="3">
        <v>4410</v>
      </c>
      <c r="K30" s="3">
        <v>135675.49999926821</v>
      </c>
      <c r="L30" s="3">
        <v>106995.00000044354</v>
      </c>
    </row>
    <row r="31" spans="1:12" x14ac:dyDescent="0.25">
      <c r="A31" s="1">
        <v>44104</v>
      </c>
      <c r="B31" t="str">
        <f t="shared" si="0"/>
        <v>Wednesday</v>
      </c>
      <c r="C31" s="3">
        <v>0</v>
      </c>
      <c r="D31" s="3">
        <v>4644</v>
      </c>
      <c r="E31" s="3">
        <v>9058</v>
      </c>
      <c r="F31" s="3">
        <v>0</v>
      </c>
      <c r="G31" s="3">
        <v>67964.766666304786</v>
      </c>
      <c r="H31" s="3">
        <v>155638.09999974794</v>
      </c>
      <c r="I31" s="3">
        <v>9436</v>
      </c>
      <c r="J31" s="3">
        <v>4266</v>
      </c>
      <c r="K31" s="3">
        <v>121811.38333320036</v>
      </c>
      <c r="L31" s="3">
        <v>101791.48333285237</v>
      </c>
    </row>
    <row r="32" spans="1:12" x14ac:dyDescent="0.25">
      <c r="A32" s="1">
        <v>44105</v>
      </c>
      <c r="B32" t="str">
        <f t="shared" si="0"/>
        <v>Thursday</v>
      </c>
      <c r="C32" s="3">
        <v>0</v>
      </c>
      <c r="D32" s="3">
        <v>4083</v>
      </c>
      <c r="E32" s="3">
        <v>6952</v>
      </c>
      <c r="F32" s="3">
        <v>0</v>
      </c>
      <c r="G32" s="3">
        <v>55350.766667170683</v>
      </c>
      <c r="H32" s="3">
        <v>118755.09999980335</v>
      </c>
      <c r="I32" s="3">
        <v>7760</v>
      </c>
      <c r="J32" s="3">
        <v>3275</v>
      </c>
      <c r="K32" s="3">
        <v>101285.06666692207</v>
      </c>
      <c r="L32" s="3">
        <v>72820.800000051968</v>
      </c>
    </row>
    <row r="33" spans="1:12" x14ac:dyDescent="0.25">
      <c r="A33" s="1">
        <v>44106</v>
      </c>
      <c r="B33" t="str">
        <f t="shared" si="0"/>
        <v>Friday</v>
      </c>
      <c r="C33" s="3">
        <v>0</v>
      </c>
      <c r="D33" s="3">
        <v>5736</v>
      </c>
      <c r="E33" s="3">
        <v>8622</v>
      </c>
      <c r="F33" s="3">
        <v>0</v>
      </c>
      <c r="G33" s="3">
        <v>88190.93333329889</v>
      </c>
      <c r="H33" s="3">
        <v>220633.33333302755</v>
      </c>
      <c r="I33" s="3">
        <v>9026</v>
      </c>
      <c r="J33" s="3">
        <v>5332</v>
      </c>
      <c r="K33" s="3">
        <v>122891.83333310648</v>
      </c>
      <c r="L33" s="3">
        <v>185932.43333321996</v>
      </c>
    </row>
    <row r="34" spans="1:12" x14ac:dyDescent="0.25">
      <c r="A34" s="1">
        <v>44107</v>
      </c>
      <c r="B34" t="str">
        <f t="shared" si="0"/>
        <v>Saturday</v>
      </c>
      <c r="C34" s="3">
        <v>0</v>
      </c>
      <c r="D34" s="3">
        <v>5257</v>
      </c>
      <c r="E34" s="3">
        <v>9170</v>
      </c>
      <c r="F34" s="3">
        <v>0</v>
      </c>
      <c r="G34" s="3">
        <v>90785.316666690633</v>
      </c>
      <c r="H34" s="3">
        <v>236956.84999941965</v>
      </c>
      <c r="I34" s="3">
        <v>7525</v>
      </c>
      <c r="J34" s="3">
        <v>6902</v>
      </c>
      <c r="K34" s="3">
        <v>114092.96666628798</v>
      </c>
      <c r="L34" s="3">
        <v>213649.1999998223</v>
      </c>
    </row>
    <row r="35" spans="1:12" x14ac:dyDescent="0.25">
      <c r="A35" s="1">
        <v>44108</v>
      </c>
      <c r="B35" t="str">
        <f t="shared" si="0"/>
        <v>Sunday</v>
      </c>
      <c r="C35" s="3">
        <v>0</v>
      </c>
      <c r="D35" s="3">
        <v>4376</v>
      </c>
      <c r="E35" s="3">
        <v>8315</v>
      </c>
      <c r="F35" s="3">
        <v>0</v>
      </c>
      <c r="G35" s="3">
        <v>75778.366666253423</v>
      </c>
      <c r="H35" s="3">
        <v>210534.04999957653</v>
      </c>
      <c r="I35" s="3">
        <v>6870</v>
      </c>
      <c r="J35" s="3">
        <v>5821</v>
      </c>
      <c r="K35" s="3">
        <v>105544.33333291789</v>
      </c>
      <c r="L35" s="3">
        <v>180768.08333291207</v>
      </c>
    </row>
    <row r="36" spans="1:12" x14ac:dyDescent="0.25">
      <c r="A36" s="1">
        <v>44109</v>
      </c>
      <c r="B36" t="str">
        <f t="shared" si="0"/>
        <v>Monday</v>
      </c>
      <c r="C36" s="3">
        <v>0</v>
      </c>
      <c r="D36" s="3">
        <v>4424</v>
      </c>
      <c r="E36" s="3">
        <v>7902</v>
      </c>
      <c r="F36" s="3">
        <v>0</v>
      </c>
      <c r="G36" s="3">
        <v>65742.383333308389</v>
      </c>
      <c r="H36" s="3">
        <v>155266.60000006668</v>
      </c>
      <c r="I36" s="3">
        <v>8451</v>
      </c>
      <c r="J36" s="3">
        <v>3875</v>
      </c>
      <c r="K36" s="3">
        <v>113038.95000013174</v>
      </c>
      <c r="L36" s="3">
        <v>107970.03333324334</v>
      </c>
    </row>
    <row r="37" spans="1:12" x14ac:dyDescent="0.25">
      <c r="A37" s="1">
        <v>44110</v>
      </c>
      <c r="B37" t="str">
        <f t="shared" si="0"/>
        <v>Tuesday</v>
      </c>
      <c r="C37" s="3">
        <v>0</v>
      </c>
      <c r="D37" s="3">
        <v>5567</v>
      </c>
      <c r="E37" s="3">
        <v>10267</v>
      </c>
      <c r="F37" s="3">
        <v>0</v>
      </c>
      <c r="G37" s="3">
        <v>90281.949999796925</v>
      </c>
      <c r="H37" s="3">
        <v>236401.21666705236</v>
      </c>
      <c r="I37" s="3">
        <v>10504</v>
      </c>
      <c r="J37" s="3">
        <v>5330</v>
      </c>
      <c r="K37" s="3">
        <v>149026.99999994715</v>
      </c>
      <c r="L37" s="3">
        <v>177656.16666690214</v>
      </c>
    </row>
    <row r="38" spans="1:12" x14ac:dyDescent="0.25">
      <c r="A38" s="1">
        <v>44111</v>
      </c>
      <c r="B38" t="str">
        <f t="shared" si="0"/>
        <v>Wednesday</v>
      </c>
      <c r="C38" s="3">
        <v>0</v>
      </c>
      <c r="D38" s="3">
        <v>5718</v>
      </c>
      <c r="E38" s="3">
        <v>11499</v>
      </c>
      <c r="F38" s="3">
        <v>0</v>
      </c>
      <c r="G38" s="3">
        <v>92541.533333096886</v>
      </c>
      <c r="H38" s="3">
        <v>255932.06666615093</v>
      </c>
      <c r="I38" s="3">
        <v>11085</v>
      </c>
      <c r="J38" s="3">
        <v>6132</v>
      </c>
      <c r="K38" s="3">
        <v>161034.49999916833</v>
      </c>
      <c r="L38" s="3">
        <v>187439.10000007949</v>
      </c>
    </row>
    <row r="39" spans="1:12" x14ac:dyDescent="0.25">
      <c r="A39" s="1">
        <v>44112</v>
      </c>
      <c r="B39" t="str">
        <f t="shared" si="0"/>
        <v>Thursday</v>
      </c>
      <c r="C39" s="3">
        <v>0</v>
      </c>
      <c r="D39" s="3">
        <v>6305</v>
      </c>
      <c r="E39" s="3">
        <v>9914</v>
      </c>
      <c r="F39" s="3">
        <v>0</v>
      </c>
      <c r="G39" s="3">
        <v>97349.966667566914</v>
      </c>
      <c r="H39" s="3">
        <v>200465.58333387715</v>
      </c>
      <c r="I39" s="3">
        <v>10462</v>
      </c>
      <c r="J39" s="3">
        <v>5757</v>
      </c>
      <c r="K39" s="3">
        <v>145694.65000087512</v>
      </c>
      <c r="L39" s="3">
        <v>152120.90000056894</v>
      </c>
    </row>
    <row r="40" spans="1:12" x14ac:dyDescent="0.25">
      <c r="A40" s="1">
        <v>44113</v>
      </c>
      <c r="B40" t="str">
        <f t="shared" si="0"/>
        <v>Friday</v>
      </c>
      <c r="C40" s="3">
        <v>0</v>
      </c>
      <c r="D40" s="3">
        <v>7672</v>
      </c>
      <c r="E40" s="3">
        <v>12864</v>
      </c>
      <c r="F40" s="3">
        <v>0</v>
      </c>
      <c r="G40" s="3">
        <v>146091.38333295705</v>
      </c>
      <c r="H40" s="3">
        <v>335537.89999967907</v>
      </c>
      <c r="I40" s="3">
        <v>11246</v>
      </c>
      <c r="J40" s="3">
        <v>9290</v>
      </c>
      <c r="K40" s="3">
        <v>185715.01666619908</v>
      </c>
      <c r="L40" s="3">
        <v>295914.26666643703</v>
      </c>
    </row>
    <row r="41" spans="1:12" x14ac:dyDescent="0.25">
      <c r="A41" s="1">
        <v>44114</v>
      </c>
      <c r="B41" t="str">
        <f t="shared" si="0"/>
        <v>Saturday</v>
      </c>
      <c r="C41" s="3">
        <v>0</v>
      </c>
      <c r="D41" s="3">
        <v>8083</v>
      </c>
      <c r="E41" s="3">
        <v>16319</v>
      </c>
      <c r="F41" s="3">
        <v>0</v>
      </c>
      <c r="G41" s="3">
        <v>183203.16666668979</v>
      </c>
      <c r="H41" s="3">
        <v>539831.9833334838</v>
      </c>
      <c r="I41" s="3">
        <v>10749</v>
      </c>
      <c r="J41" s="3">
        <v>13653</v>
      </c>
      <c r="K41" s="3">
        <v>177701.9833330682</v>
      </c>
      <c r="L41" s="3">
        <v>545333.1666671054</v>
      </c>
    </row>
    <row r="42" spans="1:12" x14ac:dyDescent="0.25">
      <c r="A42" s="1">
        <v>44115</v>
      </c>
      <c r="B42" t="str">
        <f t="shared" si="0"/>
        <v>Sunday</v>
      </c>
      <c r="C42" s="3">
        <v>0</v>
      </c>
      <c r="D42" s="3">
        <v>6427</v>
      </c>
      <c r="E42" s="3">
        <v>12998</v>
      </c>
      <c r="F42" s="3">
        <v>0</v>
      </c>
      <c r="G42" s="3">
        <v>137925.54999962565</v>
      </c>
      <c r="H42" s="3">
        <v>397888.03333351272</v>
      </c>
      <c r="I42" s="3">
        <v>9095</v>
      </c>
      <c r="J42" s="3">
        <v>10330</v>
      </c>
      <c r="K42" s="3">
        <v>148570.56666658726</v>
      </c>
      <c r="L42" s="3">
        <v>387243.01666655112</v>
      </c>
    </row>
    <row r="43" spans="1:12" x14ac:dyDescent="0.25">
      <c r="A43" s="1">
        <v>44116</v>
      </c>
      <c r="B43" t="str">
        <f t="shared" si="0"/>
        <v>Monday</v>
      </c>
      <c r="C43" s="3">
        <v>0</v>
      </c>
      <c r="D43" s="3">
        <v>3786</v>
      </c>
      <c r="E43" s="3">
        <v>5806</v>
      </c>
      <c r="F43" s="3">
        <v>0</v>
      </c>
      <c r="G43" s="3">
        <v>53398.783333398169</v>
      </c>
      <c r="H43" s="3">
        <v>109151.49999980349</v>
      </c>
      <c r="I43" s="3">
        <v>6594</v>
      </c>
      <c r="J43" s="3">
        <v>2998</v>
      </c>
      <c r="K43" s="3">
        <v>83474.716666610911</v>
      </c>
      <c r="L43" s="3">
        <v>79075.566666590748</v>
      </c>
    </row>
    <row r="44" spans="1:12" x14ac:dyDescent="0.25">
      <c r="A44" s="1">
        <v>44117</v>
      </c>
      <c r="B44" t="str">
        <f t="shared" si="0"/>
        <v>Tuesday</v>
      </c>
      <c r="C44" s="3">
        <v>0</v>
      </c>
      <c r="D44" s="3">
        <v>5703</v>
      </c>
      <c r="E44" s="3">
        <v>9647</v>
      </c>
      <c r="F44" s="3">
        <v>0</v>
      </c>
      <c r="G44" s="3">
        <v>90948.433333842549</v>
      </c>
      <c r="H44" s="3">
        <v>193677.91666677687</v>
      </c>
      <c r="I44" s="3">
        <v>10133</v>
      </c>
      <c r="J44" s="3">
        <v>5217</v>
      </c>
      <c r="K44" s="3">
        <v>142673.98333372199</v>
      </c>
      <c r="L44" s="3">
        <v>141952.36666689743</v>
      </c>
    </row>
    <row r="45" spans="1:12" x14ac:dyDescent="0.25">
      <c r="A45" s="1">
        <v>44118</v>
      </c>
      <c r="B45" t="str">
        <f t="shared" si="0"/>
        <v>Wednesday</v>
      </c>
      <c r="C45" s="3">
        <v>0</v>
      </c>
      <c r="D45" s="3">
        <v>5682</v>
      </c>
      <c r="E45" s="3">
        <v>9421</v>
      </c>
      <c r="F45" s="3">
        <v>0</v>
      </c>
      <c r="G45" s="3">
        <v>89820.09999988717</v>
      </c>
      <c r="H45" s="3">
        <v>185217.38333343412</v>
      </c>
      <c r="I45" s="3">
        <v>10031</v>
      </c>
      <c r="J45" s="3">
        <v>5072</v>
      </c>
      <c r="K45" s="3">
        <v>140864.51666683308</v>
      </c>
      <c r="L45" s="3">
        <v>134172.96666648821</v>
      </c>
    </row>
    <row r="46" spans="1:12" x14ac:dyDescent="0.25">
      <c r="A46" s="1">
        <v>44119</v>
      </c>
      <c r="B46" t="str">
        <f t="shared" si="0"/>
        <v>Thursday</v>
      </c>
      <c r="C46" s="3">
        <v>0</v>
      </c>
      <c r="D46" s="3">
        <v>5220</v>
      </c>
      <c r="E46" s="3">
        <v>7152</v>
      </c>
      <c r="F46" s="3">
        <v>0</v>
      </c>
      <c r="G46" s="3">
        <v>70868.183333300985</v>
      </c>
      <c r="H46" s="3">
        <v>123038.68333317339</v>
      </c>
      <c r="I46" s="3">
        <v>8496</v>
      </c>
      <c r="J46" s="3">
        <v>3876</v>
      </c>
      <c r="K46" s="3">
        <v>109848.71666668681</v>
      </c>
      <c r="L46" s="3">
        <v>84058.149999787565</v>
      </c>
    </row>
    <row r="47" spans="1:12" x14ac:dyDescent="0.25">
      <c r="A47" s="1">
        <v>44120</v>
      </c>
      <c r="B47" t="str">
        <f t="shared" si="0"/>
        <v>Friday</v>
      </c>
      <c r="C47" s="3">
        <v>0</v>
      </c>
      <c r="D47" s="3">
        <v>4965</v>
      </c>
      <c r="E47" s="3">
        <v>6695</v>
      </c>
      <c r="F47" s="3">
        <v>0</v>
      </c>
      <c r="G47" s="3">
        <v>75177.25000014645</v>
      </c>
      <c r="H47" s="3">
        <v>253339.81666650739</v>
      </c>
      <c r="I47" s="3">
        <v>7514</v>
      </c>
      <c r="J47" s="3">
        <v>4146</v>
      </c>
      <c r="K47" s="3">
        <v>157697.7166668477</v>
      </c>
      <c r="L47" s="3">
        <v>170819.34999980615</v>
      </c>
    </row>
    <row r="48" spans="1:12" x14ac:dyDescent="0.25">
      <c r="A48" s="1">
        <v>44121</v>
      </c>
      <c r="B48" t="str">
        <f t="shared" si="0"/>
        <v>Saturday</v>
      </c>
      <c r="C48" s="3">
        <v>0</v>
      </c>
      <c r="D48" s="3">
        <v>5924</v>
      </c>
      <c r="E48" s="3">
        <v>8395</v>
      </c>
      <c r="F48" s="3">
        <v>0</v>
      </c>
      <c r="G48" s="3">
        <v>103568.36666720454</v>
      </c>
      <c r="H48" s="3">
        <v>241401.51666704449</v>
      </c>
      <c r="I48" s="3">
        <v>7332</v>
      </c>
      <c r="J48" s="3">
        <v>6987</v>
      </c>
      <c r="K48" s="3">
        <v>106230.35000074538</v>
      </c>
      <c r="L48" s="3">
        <v>238739.53333350364</v>
      </c>
    </row>
    <row r="49" spans="1:12" x14ac:dyDescent="0.25">
      <c r="A49" s="1">
        <v>44122</v>
      </c>
      <c r="B49" t="str">
        <f t="shared" si="0"/>
        <v>Sunday</v>
      </c>
      <c r="C49" s="3">
        <v>0</v>
      </c>
      <c r="D49" s="3">
        <v>2434</v>
      </c>
      <c r="E49" s="3">
        <v>2715</v>
      </c>
      <c r="F49" s="3">
        <v>0</v>
      </c>
      <c r="G49" s="3">
        <v>33475.049999901094</v>
      </c>
      <c r="H49" s="3">
        <v>60740.899999999674</v>
      </c>
      <c r="I49" s="3">
        <v>3299</v>
      </c>
      <c r="J49" s="3">
        <v>1850</v>
      </c>
      <c r="K49" s="3">
        <v>42472.033333367435</v>
      </c>
      <c r="L49" s="3">
        <v>51743.916666533332</v>
      </c>
    </row>
    <row r="50" spans="1:12" x14ac:dyDescent="0.25">
      <c r="A50" s="1">
        <v>44123</v>
      </c>
      <c r="B50" t="str">
        <f t="shared" si="0"/>
        <v>Monday</v>
      </c>
      <c r="C50" s="3">
        <v>0</v>
      </c>
      <c r="D50" s="3">
        <v>3242</v>
      </c>
      <c r="E50" s="3">
        <v>4127</v>
      </c>
      <c r="F50" s="3">
        <v>0</v>
      </c>
      <c r="G50" s="3">
        <v>42221.616666794289</v>
      </c>
      <c r="H50" s="3">
        <v>70335.950000609737</v>
      </c>
      <c r="I50" s="3">
        <v>5546</v>
      </c>
      <c r="J50" s="3">
        <v>1823</v>
      </c>
      <c r="K50" s="3">
        <v>67263.666667150101</v>
      </c>
      <c r="L50" s="3">
        <v>45293.900000253925</v>
      </c>
    </row>
    <row r="51" spans="1:12" x14ac:dyDescent="0.25">
      <c r="A51" s="1">
        <v>44124</v>
      </c>
      <c r="B51" t="str">
        <f t="shared" si="0"/>
        <v>Tuesday</v>
      </c>
      <c r="C51" s="3">
        <v>0</v>
      </c>
      <c r="D51" s="3">
        <v>3936</v>
      </c>
      <c r="E51" s="3">
        <v>5193</v>
      </c>
      <c r="F51" s="3">
        <v>0</v>
      </c>
      <c r="G51" s="3">
        <v>47251.48333328194</v>
      </c>
      <c r="H51" s="3">
        <v>106621.78333315998</v>
      </c>
      <c r="I51" s="3">
        <v>6862</v>
      </c>
      <c r="J51" s="3">
        <v>2267</v>
      </c>
      <c r="K51" s="3">
        <v>83383.366666473448</v>
      </c>
      <c r="L51" s="3">
        <v>70489.899999968475</v>
      </c>
    </row>
    <row r="52" spans="1:12" x14ac:dyDescent="0.25">
      <c r="A52" s="1">
        <v>44125</v>
      </c>
      <c r="B52" t="str">
        <f t="shared" si="0"/>
        <v>Wednesday</v>
      </c>
      <c r="C52" s="3">
        <v>0</v>
      </c>
      <c r="D52" s="3">
        <v>4182</v>
      </c>
      <c r="E52" s="3">
        <v>5965</v>
      </c>
      <c r="F52" s="3">
        <v>0</v>
      </c>
      <c r="G52" s="3">
        <v>55328.716666626278</v>
      </c>
      <c r="H52" s="3">
        <v>109829.21666662325</v>
      </c>
      <c r="I52" s="3">
        <v>7423</v>
      </c>
      <c r="J52" s="3">
        <v>2724</v>
      </c>
      <c r="K52" s="3">
        <v>104331.01666647708</v>
      </c>
      <c r="L52" s="3">
        <v>60826.916666772449</v>
      </c>
    </row>
    <row r="53" spans="1:12" x14ac:dyDescent="0.25">
      <c r="A53" s="1">
        <v>44126</v>
      </c>
      <c r="B53" t="str">
        <f t="shared" si="0"/>
        <v>Thursday</v>
      </c>
      <c r="C53" s="3">
        <v>0</v>
      </c>
      <c r="D53" s="3">
        <v>5565</v>
      </c>
      <c r="E53" s="3">
        <v>7433</v>
      </c>
      <c r="F53" s="3">
        <v>0</v>
      </c>
      <c r="G53" s="3">
        <v>92532.316666633124</v>
      </c>
      <c r="H53" s="3">
        <v>160209.13333382341</v>
      </c>
      <c r="I53" s="3">
        <v>8530</v>
      </c>
      <c r="J53" s="3">
        <v>4468</v>
      </c>
      <c r="K53" s="3">
        <v>120950.20000084187</v>
      </c>
      <c r="L53" s="3">
        <v>131791.24999961467</v>
      </c>
    </row>
    <row r="54" spans="1:12" x14ac:dyDescent="0.25">
      <c r="A54" s="1">
        <v>44127</v>
      </c>
      <c r="B54" t="str">
        <f t="shared" si="0"/>
        <v>Friday</v>
      </c>
      <c r="C54" s="3">
        <v>0</v>
      </c>
      <c r="D54" s="3">
        <v>3322</v>
      </c>
      <c r="E54" s="3">
        <v>3600</v>
      </c>
      <c r="F54" s="3">
        <v>0</v>
      </c>
      <c r="G54" s="3">
        <v>41229.73333339789</v>
      </c>
      <c r="H54" s="3">
        <v>55136.883333355654</v>
      </c>
      <c r="I54" s="3">
        <v>5019</v>
      </c>
      <c r="J54" s="3">
        <v>1903</v>
      </c>
      <c r="K54" s="3">
        <v>57430.96666649566</v>
      </c>
      <c r="L54" s="3">
        <v>38935.650000257883</v>
      </c>
    </row>
    <row r="55" spans="1:12" x14ac:dyDescent="0.25">
      <c r="A55" s="1">
        <v>44128</v>
      </c>
      <c r="B55" t="str">
        <f t="shared" si="0"/>
        <v>Saturday</v>
      </c>
      <c r="C55" s="3">
        <v>0</v>
      </c>
      <c r="D55" s="3">
        <v>5181</v>
      </c>
      <c r="E55" s="3">
        <v>7063</v>
      </c>
      <c r="F55" s="3">
        <v>0</v>
      </c>
      <c r="G55" s="3">
        <v>89057.099999998463</v>
      </c>
      <c r="H55" s="3">
        <v>167250.66666640691</v>
      </c>
      <c r="I55" s="3">
        <v>6985</v>
      </c>
      <c r="J55" s="3">
        <v>5259</v>
      </c>
      <c r="K55" s="3">
        <v>102119.09999984899</v>
      </c>
      <c r="L55" s="3">
        <v>154188.66666655638</v>
      </c>
    </row>
    <row r="56" spans="1:12" x14ac:dyDescent="0.25">
      <c r="A56" s="1">
        <v>44129</v>
      </c>
      <c r="B56" t="str">
        <f t="shared" si="0"/>
        <v>Sunday</v>
      </c>
      <c r="C56" s="3">
        <v>0</v>
      </c>
      <c r="D56" s="3">
        <v>3703</v>
      </c>
      <c r="E56" s="3">
        <v>4716</v>
      </c>
      <c r="F56" s="3">
        <v>0</v>
      </c>
      <c r="G56" s="3">
        <v>55901.833333710674</v>
      </c>
      <c r="H56" s="3">
        <v>112399.01666690712</v>
      </c>
      <c r="I56" s="3">
        <v>5172</v>
      </c>
      <c r="J56" s="3">
        <v>3247</v>
      </c>
      <c r="K56" s="3">
        <v>68512.916667067911</v>
      </c>
      <c r="L56" s="3">
        <v>99787.933333549881</v>
      </c>
    </row>
    <row r="57" spans="1:12" x14ac:dyDescent="0.25">
      <c r="A57" s="1">
        <v>44130</v>
      </c>
      <c r="B57" t="str">
        <f t="shared" si="0"/>
        <v>Monday</v>
      </c>
      <c r="C57" s="3">
        <v>0</v>
      </c>
      <c r="D57" s="3">
        <v>2857</v>
      </c>
      <c r="E57" s="3">
        <v>3644</v>
      </c>
      <c r="F57" s="3">
        <v>0</v>
      </c>
      <c r="G57" s="3">
        <v>31956.116666776361</v>
      </c>
      <c r="H57" s="3">
        <v>51113.283333292929</v>
      </c>
      <c r="I57" s="3">
        <v>5162</v>
      </c>
      <c r="J57" s="3">
        <v>1339</v>
      </c>
      <c r="K57" s="3">
        <v>60927.066666693427</v>
      </c>
      <c r="L57" s="3">
        <v>22142.333333375864</v>
      </c>
    </row>
    <row r="58" spans="1:12" x14ac:dyDescent="0.25">
      <c r="A58" s="1">
        <v>44131</v>
      </c>
      <c r="B58" t="str">
        <f t="shared" si="0"/>
        <v>Tuesday</v>
      </c>
      <c r="C58" s="3">
        <v>0</v>
      </c>
      <c r="D58" s="3">
        <v>2665</v>
      </c>
      <c r="E58" s="3">
        <v>3419</v>
      </c>
      <c r="F58" s="3">
        <v>0</v>
      </c>
      <c r="G58" s="3">
        <v>31330.300000039861</v>
      </c>
      <c r="H58" s="3">
        <v>63217.933333347319</v>
      </c>
      <c r="I58" s="3">
        <v>4859</v>
      </c>
      <c r="J58" s="3">
        <v>1225</v>
      </c>
      <c r="K58" s="3">
        <v>68374.733333325712</v>
      </c>
      <c r="L58" s="3">
        <v>26173.500000061467</v>
      </c>
    </row>
    <row r="59" spans="1:12" x14ac:dyDescent="0.25">
      <c r="A59" s="1">
        <v>44132</v>
      </c>
      <c r="B59" t="str">
        <f t="shared" si="0"/>
        <v>Wednesday</v>
      </c>
      <c r="C59" s="3">
        <v>0</v>
      </c>
      <c r="D59" s="3">
        <v>3972</v>
      </c>
      <c r="E59" s="3">
        <v>5560</v>
      </c>
      <c r="F59" s="3">
        <v>0</v>
      </c>
      <c r="G59" s="3">
        <v>50408.099999839906</v>
      </c>
      <c r="H59" s="3">
        <v>98451.316666721832</v>
      </c>
      <c r="I59" s="3">
        <v>7108</v>
      </c>
      <c r="J59" s="3">
        <v>2424</v>
      </c>
      <c r="K59" s="3">
        <v>89496.083333522547</v>
      </c>
      <c r="L59" s="3">
        <v>59363.333333039191</v>
      </c>
    </row>
    <row r="60" spans="1:12" x14ac:dyDescent="0.25">
      <c r="A60" s="1">
        <v>44133</v>
      </c>
      <c r="B60" t="str">
        <f t="shared" si="0"/>
        <v>Thursday</v>
      </c>
      <c r="C60" s="3">
        <v>0</v>
      </c>
      <c r="D60" s="3">
        <v>3777</v>
      </c>
      <c r="E60" s="3">
        <v>4246</v>
      </c>
      <c r="F60" s="3">
        <v>0</v>
      </c>
      <c r="G60" s="3">
        <v>43576.650000445079</v>
      </c>
      <c r="H60" s="3">
        <v>61626.566666458966</v>
      </c>
      <c r="I60" s="3">
        <v>6101</v>
      </c>
      <c r="J60" s="3">
        <v>1922</v>
      </c>
      <c r="K60" s="3">
        <v>72700.750000078697</v>
      </c>
      <c r="L60" s="3">
        <v>32502.466666825349</v>
      </c>
    </row>
    <row r="61" spans="1:12" x14ac:dyDescent="0.25">
      <c r="A61" s="1">
        <v>44134</v>
      </c>
      <c r="B61" t="str">
        <f t="shared" si="0"/>
        <v>Friday</v>
      </c>
      <c r="C61" s="3">
        <v>0</v>
      </c>
      <c r="D61" s="3">
        <v>4151</v>
      </c>
      <c r="E61" s="3">
        <v>5111</v>
      </c>
      <c r="F61" s="3">
        <v>0</v>
      </c>
      <c r="G61" s="3">
        <v>56338.183333547786</v>
      </c>
      <c r="H61" s="3">
        <v>83650.266666995594</v>
      </c>
      <c r="I61" s="3">
        <v>6592</v>
      </c>
      <c r="J61" s="3">
        <v>2670</v>
      </c>
      <c r="K61" s="3">
        <v>84592.600000229431</v>
      </c>
      <c r="L61" s="3">
        <v>55395.850000313949</v>
      </c>
    </row>
    <row r="62" spans="1:12" x14ac:dyDescent="0.25">
      <c r="A62" s="1">
        <v>44135</v>
      </c>
      <c r="B62" t="str">
        <f t="shared" si="0"/>
        <v>Saturday</v>
      </c>
      <c r="C62" s="3">
        <v>0</v>
      </c>
      <c r="D62" s="3">
        <v>5645</v>
      </c>
      <c r="E62" s="3">
        <v>7359</v>
      </c>
      <c r="F62" s="3">
        <v>0</v>
      </c>
      <c r="G62" s="3">
        <v>98418.41666707769</v>
      </c>
      <c r="H62" s="3">
        <v>183950.99999968777</v>
      </c>
      <c r="I62" s="3">
        <v>7558</v>
      </c>
      <c r="J62" s="3">
        <v>5446</v>
      </c>
      <c r="K62" s="3">
        <v>114286.79999978514</v>
      </c>
      <c r="L62" s="3">
        <v>168082.61666698032</v>
      </c>
    </row>
    <row r="63" spans="1:12" x14ac:dyDescent="0.25">
      <c r="A63" s="1">
        <v>44136</v>
      </c>
      <c r="B63" t="str">
        <f t="shared" si="0"/>
        <v>Sunday</v>
      </c>
      <c r="C63" s="3">
        <v>0</v>
      </c>
      <c r="D63" s="3">
        <v>2889</v>
      </c>
      <c r="E63" s="3">
        <v>3040</v>
      </c>
      <c r="F63" s="3">
        <v>0</v>
      </c>
      <c r="G63" s="3">
        <v>37574.1499995708</v>
      </c>
      <c r="H63" s="3">
        <v>67684.450000181096</v>
      </c>
      <c r="I63" s="3">
        <v>3943</v>
      </c>
      <c r="J63" s="3">
        <v>1986</v>
      </c>
      <c r="K63" s="3">
        <v>48344.650000029942</v>
      </c>
      <c r="L63" s="3">
        <v>56913.949999721954</v>
      </c>
    </row>
    <row r="64" spans="1:12" x14ac:dyDescent="0.25">
      <c r="A64" s="1">
        <v>44137</v>
      </c>
      <c r="B64" t="str">
        <f t="shared" si="0"/>
        <v>Monday</v>
      </c>
      <c r="C64" s="3">
        <v>0</v>
      </c>
      <c r="D64" s="3">
        <v>3538</v>
      </c>
      <c r="E64" s="3">
        <v>4562</v>
      </c>
      <c r="F64" s="3">
        <v>0</v>
      </c>
      <c r="G64" s="3">
        <v>42672.599999906961</v>
      </c>
      <c r="H64" s="3">
        <v>77093.016667251941</v>
      </c>
      <c r="I64" s="3">
        <v>6086</v>
      </c>
      <c r="J64" s="3">
        <v>2014</v>
      </c>
      <c r="K64" s="3">
        <v>72299.766667076619</v>
      </c>
      <c r="L64" s="3">
        <v>47465.850000082282</v>
      </c>
    </row>
    <row r="65" spans="1:12" x14ac:dyDescent="0.25">
      <c r="A65" s="1">
        <v>44138</v>
      </c>
      <c r="B65" t="str">
        <f t="shared" si="0"/>
        <v>Tuesday</v>
      </c>
      <c r="C65" s="3">
        <v>0</v>
      </c>
      <c r="D65" s="3">
        <v>5151</v>
      </c>
      <c r="E65" s="3">
        <v>6801</v>
      </c>
      <c r="F65" s="3">
        <v>0</v>
      </c>
      <c r="G65" s="3">
        <v>76235.783333501313</v>
      </c>
      <c r="H65" s="3">
        <v>159572.58333295234</v>
      </c>
      <c r="I65" s="3">
        <v>8231</v>
      </c>
      <c r="J65" s="3">
        <v>3721</v>
      </c>
      <c r="K65" s="3">
        <v>116946.36666661827</v>
      </c>
      <c r="L65" s="3">
        <v>118861.99999983539</v>
      </c>
    </row>
    <row r="66" spans="1:12" x14ac:dyDescent="0.25">
      <c r="A66" s="1">
        <v>44139</v>
      </c>
      <c r="B66" t="str">
        <f t="shared" si="0"/>
        <v>Wednesday</v>
      </c>
      <c r="C66" s="3">
        <v>0</v>
      </c>
      <c r="D66" s="3">
        <v>5046</v>
      </c>
      <c r="E66" s="3">
        <v>6940</v>
      </c>
      <c r="F66" s="3">
        <v>0</v>
      </c>
      <c r="G66" s="3">
        <v>80241.033333486412</v>
      </c>
      <c r="H66" s="3">
        <v>140468.70000007097</v>
      </c>
      <c r="I66" s="3">
        <v>8184</v>
      </c>
      <c r="J66" s="3">
        <v>3802</v>
      </c>
      <c r="K66" s="3">
        <v>113880.58333326364</v>
      </c>
      <c r="L66" s="3">
        <v>106829.15000029374</v>
      </c>
    </row>
    <row r="67" spans="1:12" x14ac:dyDescent="0.25">
      <c r="A67" s="1">
        <v>44140</v>
      </c>
      <c r="B67" t="str">
        <f t="shared" ref="B67:B130" si="1">TEXT(A67,"dddd")</f>
        <v>Thursday</v>
      </c>
      <c r="C67" s="3">
        <v>0</v>
      </c>
      <c r="D67" s="3">
        <v>5443</v>
      </c>
      <c r="E67" s="3">
        <v>6948</v>
      </c>
      <c r="F67" s="3">
        <v>0</v>
      </c>
      <c r="G67" s="3">
        <v>82023.249999862164</v>
      </c>
      <c r="H67" s="3">
        <v>168261.65000014007</v>
      </c>
      <c r="I67" s="3">
        <v>8367</v>
      </c>
      <c r="J67" s="3">
        <v>4024</v>
      </c>
      <c r="K67" s="3">
        <v>111491.23333314783</v>
      </c>
      <c r="L67" s="3">
        <v>138793.66666685441</v>
      </c>
    </row>
    <row r="68" spans="1:12" x14ac:dyDescent="0.25">
      <c r="A68" s="1">
        <v>44141</v>
      </c>
      <c r="B68" t="str">
        <f t="shared" si="1"/>
        <v>Friday</v>
      </c>
      <c r="C68" s="3">
        <v>0</v>
      </c>
      <c r="D68" s="3">
        <v>6759</v>
      </c>
      <c r="E68" s="3">
        <v>9237</v>
      </c>
      <c r="F68" s="3">
        <v>0</v>
      </c>
      <c r="G68" s="3">
        <v>113304.56666674814</v>
      </c>
      <c r="H68" s="3">
        <v>234816.20000007679</v>
      </c>
      <c r="I68" s="3">
        <v>9668</v>
      </c>
      <c r="J68" s="3">
        <v>6328</v>
      </c>
      <c r="K68" s="3">
        <v>137181.45000048797</v>
      </c>
      <c r="L68" s="3">
        <v>210939.31666633696</v>
      </c>
    </row>
    <row r="69" spans="1:12" x14ac:dyDescent="0.25">
      <c r="A69" s="1">
        <v>44142</v>
      </c>
      <c r="B69" t="str">
        <f t="shared" si="1"/>
        <v>Saturday</v>
      </c>
      <c r="C69" s="3">
        <v>0</v>
      </c>
      <c r="D69" s="3">
        <v>9096</v>
      </c>
      <c r="E69" s="3">
        <v>14637</v>
      </c>
      <c r="F69" s="3">
        <v>0</v>
      </c>
      <c r="G69" s="3">
        <v>202683.84999901406</v>
      </c>
      <c r="H69" s="3">
        <v>480076.39999993611</v>
      </c>
      <c r="I69" s="3">
        <v>10983</v>
      </c>
      <c r="J69" s="3">
        <v>12750</v>
      </c>
      <c r="K69" s="3">
        <v>190337.01666580047</v>
      </c>
      <c r="L69" s="3">
        <v>492423.23333314969</v>
      </c>
    </row>
    <row r="70" spans="1:12" x14ac:dyDescent="0.25">
      <c r="A70" s="1">
        <v>44143</v>
      </c>
      <c r="B70" t="str">
        <f t="shared" si="1"/>
        <v>Sunday</v>
      </c>
      <c r="C70" s="3">
        <v>0</v>
      </c>
      <c r="D70" s="3">
        <v>6766</v>
      </c>
      <c r="E70" s="3">
        <v>11601</v>
      </c>
      <c r="F70" s="3">
        <v>0</v>
      </c>
      <c r="G70" s="3">
        <v>151038.46666648868</v>
      </c>
      <c r="H70" s="3">
        <v>417452.58333279868</v>
      </c>
      <c r="I70" s="3">
        <v>8997</v>
      </c>
      <c r="J70" s="3">
        <v>9370</v>
      </c>
      <c r="K70" s="3">
        <v>153192.88333278266</v>
      </c>
      <c r="L70" s="3">
        <v>415298.16666650469</v>
      </c>
    </row>
    <row r="71" spans="1:12" x14ac:dyDescent="0.25">
      <c r="A71" s="1">
        <v>44144</v>
      </c>
      <c r="B71" t="str">
        <f t="shared" si="1"/>
        <v>Monday</v>
      </c>
      <c r="C71" s="3">
        <v>0</v>
      </c>
      <c r="D71" s="3">
        <v>5551</v>
      </c>
      <c r="E71" s="3">
        <v>8497</v>
      </c>
      <c r="F71" s="3">
        <v>0</v>
      </c>
      <c r="G71" s="3">
        <v>93337.866666651098</v>
      </c>
      <c r="H71" s="3">
        <v>198556.1166660965</v>
      </c>
      <c r="I71" s="3">
        <v>9042</v>
      </c>
      <c r="J71" s="3">
        <v>5006</v>
      </c>
      <c r="K71" s="3">
        <v>125398.41666618478</v>
      </c>
      <c r="L71" s="3">
        <v>166495.56666656281</v>
      </c>
    </row>
    <row r="72" spans="1:12" x14ac:dyDescent="0.25">
      <c r="A72" s="1">
        <v>44145</v>
      </c>
      <c r="B72" t="str">
        <f t="shared" si="1"/>
        <v>Tuesday</v>
      </c>
      <c r="C72" s="3">
        <v>0</v>
      </c>
      <c r="D72" s="3">
        <v>3790</v>
      </c>
      <c r="E72" s="3">
        <v>5277</v>
      </c>
      <c r="F72" s="3">
        <v>0</v>
      </c>
      <c r="G72" s="3">
        <v>53673.900000056019</v>
      </c>
      <c r="H72" s="3">
        <v>92767.583333143266</v>
      </c>
      <c r="I72" s="3">
        <v>6477</v>
      </c>
      <c r="J72" s="3">
        <v>2590</v>
      </c>
      <c r="K72" s="3">
        <v>79584.533332876163</v>
      </c>
      <c r="L72" s="3">
        <v>66856.950000323122</v>
      </c>
    </row>
    <row r="73" spans="1:12" x14ac:dyDescent="0.25">
      <c r="A73" s="1">
        <v>44146</v>
      </c>
      <c r="B73" t="str">
        <f t="shared" si="1"/>
        <v>Wednesday</v>
      </c>
      <c r="C73" s="3">
        <v>0</v>
      </c>
      <c r="D73" s="3">
        <v>3839</v>
      </c>
      <c r="E73" s="3">
        <v>4855</v>
      </c>
      <c r="F73" s="3">
        <v>0</v>
      </c>
      <c r="G73" s="3">
        <v>48824.166666409001</v>
      </c>
      <c r="H73" s="3">
        <v>77631.349999954691</v>
      </c>
      <c r="I73" s="3">
        <v>6491</v>
      </c>
      <c r="J73" s="3">
        <v>2203</v>
      </c>
      <c r="K73" s="3">
        <v>76987.899999922374</v>
      </c>
      <c r="L73" s="3">
        <v>49467.616666441318</v>
      </c>
    </row>
    <row r="74" spans="1:12" x14ac:dyDescent="0.25">
      <c r="A74" s="1">
        <v>44147</v>
      </c>
      <c r="B74" t="str">
        <f t="shared" si="1"/>
        <v>Thursday</v>
      </c>
      <c r="C74" s="3">
        <v>0</v>
      </c>
      <c r="D74" s="3">
        <v>4060</v>
      </c>
      <c r="E74" s="3">
        <v>5007</v>
      </c>
      <c r="F74" s="3">
        <v>0</v>
      </c>
      <c r="G74" s="3">
        <v>51063.400000253459</v>
      </c>
      <c r="H74" s="3">
        <v>80303.000000179745</v>
      </c>
      <c r="I74" s="3">
        <v>6675</v>
      </c>
      <c r="J74" s="3">
        <v>2392</v>
      </c>
      <c r="K74" s="3">
        <v>80839.600000359351</v>
      </c>
      <c r="L74" s="3">
        <v>50526.800000073854</v>
      </c>
    </row>
    <row r="75" spans="1:12" x14ac:dyDescent="0.25">
      <c r="A75" s="1">
        <v>44148</v>
      </c>
      <c r="B75" t="str">
        <f t="shared" si="1"/>
        <v>Friday</v>
      </c>
      <c r="C75" s="3">
        <v>0</v>
      </c>
      <c r="D75" s="3">
        <v>3736</v>
      </c>
      <c r="E75" s="3">
        <v>4350</v>
      </c>
      <c r="F75" s="3">
        <v>0</v>
      </c>
      <c r="G75" s="3">
        <v>46803.766666017473</v>
      </c>
      <c r="H75" s="3">
        <v>78784.233333090087</v>
      </c>
      <c r="I75" s="3">
        <v>5851</v>
      </c>
      <c r="J75" s="3">
        <v>2235</v>
      </c>
      <c r="K75" s="3">
        <v>71395.883332929807</v>
      </c>
      <c r="L75" s="3">
        <v>54192.116666177753</v>
      </c>
    </row>
    <row r="76" spans="1:12" x14ac:dyDescent="0.25">
      <c r="A76" s="1">
        <v>44149</v>
      </c>
      <c r="B76" t="str">
        <f t="shared" si="1"/>
        <v>Saturday</v>
      </c>
      <c r="C76" s="3">
        <v>0</v>
      </c>
      <c r="D76" s="3">
        <v>3320</v>
      </c>
      <c r="E76" s="3">
        <v>3799</v>
      </c>
      <c r="F76" s="3">
        <v>0</v>
      </c>
      <c r="G76" s="3">
        <v>47200.766666756244</v>
      </c>
      <c r="H76" s="3">
        <v>86021.383333361009</v>
      </c>
      <c r="I76" s="3">
        <v>4571</v>
      </c>
      <c r="J76" s="3">
        <v>2548</v>
      </c>
      <c r="K76" s="3">
        <v>57582.416666705394</v>
      </c>
      <c r="L76" s="3">
        <v>75639.733333411859</v>
      </c>
    </row>
    <row r="77" spans="1:12" x14ac:dyDescent="0.25">
      <c r="A77" s="1">
        <v>44150</v>
      </c>
      <c r="B77" t="str">
        <f t="shared" si="1"/>
        <v>Sunday</v>
      </c>
      <c r="C77" s="3">
        <v>0</v>
      </c>
      <c r="D77" s="3">
        <v>1807</v>
      </c>
      <c r="E77" s="3">
        <v>1633</v>
      </c>
      <c r="F77" s="3">
        <v>0</v>
      </c>
      <c r="G77" s="3">
        <v>21956.666666704696</v>
      </c>
      <c r="H77" s="3">
        <v>47698.699999842793</v>
      </c>
      <c r="I77" s="3">
        <v>2454</v>
      </c>
      <c r="J77" s="3">
        <v>986</v>
      </c>
      <c r="K77" s="3">
        <v>26487.733333089855</v>
      </c>
      <c r="L77" s="3">
        <v>43167.633333457634</v>
      </c>
    </row>
    <row r="78" spans="1:12" x14ac:dyDescent="0.25">
      <c r="A78" s="1">
        <v>44151</v>
      </c>
      <c r="B78" t="str">
        <f t="shared" si="1"/>
        <v>Monday</v>
      </c>
      <c r="C78" s="3">
        <v>0</v>
      </c>
      <c r="D78" s="3">
        <v>2989</v>
      </c>
      <c r="E78" s="3">
        <v>4137</v>
      </c>
      <c r="F78" s="3">
        <v>0</v>
      </c>
      <c r="G78" s="3">
        <v>37639.833333432907</v>
      </c>
      <c r="H78" s="3">
        <v>63488.000000679167</v>
      </c>
      <c r="I78" s="3">
        <v>5491</v>
      </c>
      <c r="J78" s="3">
        <v>1635</v>
      </c>
      <c r="K78" s="3">
        <v>67907.000000478001</v>
      </c>
      <c r="L78" s="3">
        <v>33220.833333634073</v>
      </c>
    </row>
    <row r="79" spans="1:12" x14ac:dyDescent="0.25">
      <c r="A79" s="1">
        <v>44152</v>
      </c>
      <c r="B79" t="str">
        <f t="shared" si="1"/>
        <v>Tuesday</v>
      </c>
      <c r="C79" s="3">
        <v>0</v>
      </c>
      <c r="D79" s="3">
        <v>2794</v>
      </c>
      <c r="E79" s="3">
        <v>3789</v>
      </c>
      <c r="F79" s="3">
        <v>0</v>
      </c>
      <c r="G79" s="3">
        <v>32356.116666393355</v>
      </c>
      <c r="H79" s="3">
        <v>58342.266666308278</v>
      </c>
      <c r="I79" s="3">
        <v>5155</v>
      </c>
      <c r="J79" s="3">
        <v>1428</v>
      </c>
      <c r="K79" s="3">
        <v>63688.116666201968</v>
      </c>
      <c r="L79" s="3">
        <v>27010.266666499665</v>
      </c>
    </row>
    <row r="80" spans="1:12" x14ac:dyDescent="0.25">
      <c r="A80" s="1">
        <v>44153</v>
      </c>
      <c r="B80" t="str">
        <f t="shared" si="1"/>
        <v>Wednesday</v>
      </c>
      <c r="C80" s="3">
        <v>0</v>
      </c>
      <c r="D80" s="3">
        <v>3176</v>
      </c>
      <c r="E80" s="3">
        <v>4145</v>
      </c>
      <c r="F80" s="3">
        <v>0</v>
      </c>
      <c r="G80" s="3">
        <v>39586.250000012806</v>
      </c>
      <c r="H80" s="3">
        <v>65550.533333262429</v>
      </c>
      <c r="I80" s="3">
        <v>5605</v>
      </c>
      <c r="J80" s="3">
        <v>1716</v>
      </c>
      <c r="K80" s="3">
        <v>68148.049999902723</v>
      </c>
      <c r="L80" s="3">
        <v>36988.733333372511</v>
      </c>
    </row>
    <row r="81" spans="1:12" x14ac:dyDescent="0.25">
      <c r="A81" s="1">
        <v>44154</v>
      </c>
      <c r="B81" t="str">
        <f t="shared" si="1"/>
        <v>Thursday</v>
      </c>
      <c r="C81" s="3">
        <v>0</v>
      </c>
      <c r="D81" s="3">
        <v>3962</v>
      </c>
      <c r="E81" s="3">
        <v>5244</v>
      </c>
      <c r="F81" s="3">
        <v>0</v>
      </c>
      <c r="G81" s="3">
        <v>55529.349999282276</v>
      </c>
      <c r="H81" s="3">
        <v>94862.866667116759</v>
      </c>
      <c r="I81" s="3">
        <v>6501</v>
      </c>
      <c r="J81" s="3">
        <v>2705</v>
      </c>
      <c r="K81" s="3">
        <v>83209.599999639904</v>
      </c>
      <c r="L81" s="3">
        <v>67182.616666759131</v>
      </c>
    </row>
    <row r="82" spans="1:12" x14ac:dyDescent="0.25">
      <c r="A82" s="1">
        <v>44155</v>
      </c>
      <c r="B82" t="str">
        <f t="shared" si="1"/>
        <v>Friday</v>
      </c>
      <c r="C82" s="3">
        <v>0</v>
      </c>
      <c r="D82" s="3">
        <v>4097</v>
      </c>
      <c r="E82" s="3">
        <v>5768</v>
      </c>
      <c r="F82" s="3">
        <v>0</v>
      </c>
      <c r="G82" s="3">
        <v>61705.616666696733</v>
      </c>
      <c r="H82" s="3">
        <v>117693.71666653664</v>
      </c>
      <c r="I82" s="3">
        <v>6823</v>
      </c>
      <c r="J82" s="3">
        <v>3042</v>
      </c>
      <c r="K82" s="3">
        <v>94658.000000357861</v>
      </c>
      <c r="L82" s="3">
        <v>84741.333332875511</v>
      </c>
    </row>
    <row r="83" spans="1:12" x14ac:dyDescent="0.25">
      <c r="A83" s="1">
        <v>44156</v>
      </c>
      <c r="B83" t="str">
        <f t="shared" si="1"/>
        <v>Saturday</v>
      </c>
      <c r="C83" s="3">
        <v>0</v>
      </c>
      <c r="D83" s="3">
        <v>3298</v>
      </c>
      <c r="E83" s="3">
        <v>4577</v>
      </c>
      <c r="F83" s="3">
        <v>0</v>
      </c>
      <c r="G83" s="3">
        <v>49225.500000100583</v>
      </c>
      <c r="H83" s="3">
        <v>95400.799999736482</v>
      </c>
      <c r="I83" s="3">
        <v>5158</v>
      </c>
      <c r="J83" s="3">
        <v>2717</v>
      </c>
      <c r="K83" s="3">
        <v>70622.483333648415</v>
      </c>
      <c r="L83" s="3">
        <v>74003.81666618865</v>
      </c>
    </row>
    <row r="84" spans="1:12" x14ac:dyDescent="0.25">
      <c r="A84" s="1">
        <v>44157</v>
      </c>
      <c r="B84" t="str">
        <f t="shared" si="1"/>
        <v>Sunday</v>
      </c>
      <c r="C84" s="3">
        <v>0</v>
      </c>
      <c r="D84" s="3">
        <v>2069</v>
      </c>
      <c r="E84" s="3">
        <v>2922</v>
      </c>
      <c r="F84" s="3">
        <v>0</v>
      </c>
      <c r="G84" s="3">
        <v>30771.216666949913</v>
      </c>
      <c r="H84" s="3">
        <v>65720.166666739387</v>
      </c>
      <c r="I84" s="3">
        <v>3382</v>
      </c>
      <c r="J84" s="3">
        <v>1609</v>
      </c>
      <c r="K84" s="3">
        <v>49793.983333460055</v>
      </c>
      <c r="L84" s="3">
        <v>46697.400000229245</v>
      </c>
    </row>
    <row r="85" spans="1:12" x14ac:dyDescent="0.25">
      <c r="A85" s="1">
        <v>44158</v>
      </c>
      <c r="B85" t="str">
        <f t="shared" si="1"/>
        <v>Monday</v>
      </c>
      <c r="C85" s="3">
        <v>0</v>
      </c>
      <c r="D85" s="3">
        <v>2593</v>
      </c>
      <c r="E85" s="3">
        <v>3790</v>
      </c>
      <c r="F85" s="3">
        <v>0</v>
      </c>
      <c r="G85" s="3">
        <v>35179.550000029849</v>
      </c>
      <c r="H85" s="3">
        <v>64572.13333340711</v>
      </c>
      <c r="I85" s="3">
        <v>4825</v>
      </c>
      <c r="J85" s="3">
        <v>1558</v>
      </c>
      <c r="K85" s="3">
        <v>59043.700000309618</v>
      </c>
      <c r="L85" s="3">
        <v>40707.98333312734</v>
      </c>
    </row>
    <row r="86" spans="1:12" x14ac:dyDescent="0.25">
      <c r="A86" s="1">
        <v>44159</v>
      </c>
      <c r="B86" t="str">
        <f t="shared" si="1"/>
        <v>Tuesday</v>
      </c>
      <c r="C86" s="3">
        <v>0</v>
      </c>
      <c r="D86" s="3">
        <v>1248</v>
      </c>
      <c r="E86" s="3">
        <v>1521</v>
      </c>
      <c r="F86" s="3">
        <v>0</v>
      </c>
      <c r="G86" s="3">
        <v>14128.533333378145</v>
      </c>
      <c r="H86" s="3">
        <v>24398.749999991851</v>
      </c>
      <c r="I86" s="3">
        <v>2240</v>
      </c>
      <c r="J86" s="3">
        <v>529</v>
      </c>
      <c r="K86" s="3">
        <v>25051.966666543158</v>
      </c>
      <c r="L86" s="3">
        <v>13475.316666826839</v>
      </c>
    </row>
    <row r="87" spans="1:12" x14ac:dyDescent="0.25">
      <c r="A87" s="1">
        <v>44160</v>
      </c>
      <c r="B87" t="str">
        <f t="shared" si="1"/>
        <v>Wednesday</v>
      </c>
      <c r="C87" s="3">
        <v>0</v>
      </c>
      <c r="D87" s="3">
        <v>1314</v>
      </c>
      <c r="E87" s="3">
        <v>1936</v>
      </c>
      <c r="F87" s="3">
        <v>0</v>
      </c>
      <c r="G87" s="3">
        <v>15982.483333395794</v>
      </c>
      <c r="H87" s="3">
        <v>34380.549999698997</v>
      </c>
      <c r="I87" s="3">
        <v>2567</v>
      </c>
      <c r="J87" s="3">
        <v>683</v>
      </c>
      <c r="K87" s="3">
        <v>35030.549999743234</v>
      </c>
      <c r="L87" s="3">
        <v>15332.483333351556</v>
      </c>
    </row>
    <row r="88" spans="1:12" x14ac:dyDescent="0.25">
      <c r="A88" s="1">
        <v>44161</v>
      </c>
      <c r="B88" t="str">
        <f t="shared" si="1"/>
        <v>Thursday</v>
      </c>
      <c r="C88" s="3">
        <v>0</v>
      </c>
      <c r="D88" s="3">
        <v>1418</v>
      </c>
      <c r="E88" s="3">
        <v>2147</v>
      </c>
      <c r="F88" s="3">
        <v>0</v>
      </c>
      <c r="G88" s="3">
        <v>22944.266666698968</v>
      </c>
      <c r="H88" s="3">
        <v>49851.233333065175</v>
      </c>
      <c r="I88" s="3">
        <v>2371</v>
      </c>
      <c r="J88" s="3">
        <v>1194</v>
      </c>
      <c r="K88" s="3">
        <v>34017.399999769405</v>
      </c>
      <c r="L88" s="3">
        <v>38778.099999994738</v>
      </c>
    </row>
    <row r="89" spans="1:12" x14ac:dyDescent="0.25">
      <c r="A89" s="1">
        <v>44162</v>
      </c>
      <c r="B89" t="str">
        <f t="shared" si="1"/>
        <v>Friday</v>
      </c>
      <c r="C89" s="3">
        <v>0</v>
      </c>
      <c r="D89" s="3">
        <v>2047</v>
      </c>
      <c r="E89" s="3">
        <v>3280</v>
      </c>
      <c r="F89" s="3">
        <v>0</v>
      </c>
      <c r="G89" s="3">
        <v>32350.866666486254</v>
      </c>
      <c r="H89" s="3">
        <v>75607.63333310606</v>
      </c>
      <c r="I89" s="3">
        <v>3549</v>
      </c>
      <c r="J89" s="3">
        <v>1778</v>
      </c>
      <c r="K89" s="3">
        <v>52540.299999680137</v>
      </c>
      <c r="L89" s="3">
        <v>55418.199999912176</v>
      </c>
    </row>
    <row r="90" spans="1:12" x14ac:dyDescent="0.25">
      <c r="A90" s="1">
        <v>44163</v>
      </c>
      <c r="B90" t="str">
        <f t="shared" si="1"/>
        <v>Saturday</v>
      </c>
      <c r="C90" s="3">
        <v>0</v>
      </c>
      <c r="D90" s="3">
        <v>2696</v>
      </c>
      <c r="E90" s="3">
        <v>4523</v>
      </c>
      <c r="F90" s="3">
        <v>0</v>
      </c>
      <c r="G90" s="3">
        <v>52818.149999901652</v>
      </c>
      <c r="H90" s="3">
        <v>126647.93333359645</v>
      </c>
      <c r="I90" s="3">
        <v>4339</v>
      </c>
      <c r="J90" s="3">
        <v>2880</v>
      </c>
      <c r="K90" s="3">
        <v>70149.70000016503</v>
      </c>
      <c r="L90" s="3">
        <v>109316.38333333307</v>
      </c>
    </row>
    <row r="91" spans="1:12" x14ac:dyDescent="0.25">
      <c r="A91" s="1">
        <v>44164</v>
      </c>
      <c r="B91" t="str">
        <f t="shared" si="1"/>
        <v>Sunday</v>
      </c>
      <c r="C91" s="3">
        <v>0</v>
      </c>
      <c r="D91" s="3">
        <v>2087</v>
      </c>
      <c r="E91" s="3">
        <v>3348</v>
      </c>
      <c r="F91" s="3">
        <v>0</v>
      </c>
      <c r="G91" s="3">
        <v>31307.933333404362</v>
      </c>
      <c r="H91" s="3">
        <v>70842.166666859994</v>
      </c>
      <c r="I91" s="3">
        <v>3618</v>
      </c>
      <c r="J91" s="3">
        <v>1817</v>
      </c>
      <c r="K91" s="3">
        <v>52352.050000549061</v>
      </c>
      <c r="L91" s="3">
        <v>49798.049999715295</v>
      </c>
    </row>
    <row r="92" spans="1:12" x14ac:dyDescent="0.25">
      <c r="A92" s="1">
        <v>44165</v>
      </c>
      <c r="B92" t="str">
        <f t="shared" si="1"/>
        <v>Monday</v>
      </c>
      <c r="C92" s="3">
        <v>0</v>
      </c>
      <c r="D92" s="3">
        <v>1532</v>
      </c>
      <c r="E92" s="3">
        <v>2401</v>
      </c>
      <c r="F92" s="3">
        <v>0</v>
      </c>
      <c r="G92" s="3">
        <v>16793.649999957997</v>
      </c>
      <c r="H92" s="3">
        <v>28593.233333415119</v>
      </c>
      <c r="I92" s="3">
        <v>3277</v>
      </c>
      <c r="J92" s="3">
        <v>656</v>
      </c>
      <c r="K92" s="3">
        <v>34648.750000064028</v>
      </c>
      <c r="L92" s="3">
        <v>10738.133333309088</v>
      </c>
    </row>
    <row r="93" spans="1:12" x14ac:dyDescent="0.25">
      <c r="A93" s="1">
        <v>44166</v>
      </c>
      <c r="B93" t="str">
        <f t="shared" si="1"/>
        <v>Tuesday</v>
      </c>
      <c r="C93" s="3">
        <v>0</v>
      </c>
      <c r="D93" s="3">
        <v>1693</v>
      </c>
      <c r="E93" s="3">
        <v>2799</v>
      </c>
      <c r="F93" s="3">
        <v>0</v>
      </c>
      <c r="G93" s="3">
        <v>18863.38333316613</v>
      </c>
      <c r="H93" s="3">
        <v>40316.766666801414</v>
      </c>
      <c r="I93" s="3">
        <v>3734</v>
      </c>
      <c r="J93" s="3">
        <v>758</v>
      </c>
      <c r="K93" s="3">
        <v>41733.816666916246</v>
      </c>
      <c r="L93" s="3">
        <v>17446.333333051298</v>
      </c>
    </row>
    <row r="94" spans="1:12" x14ac:dyDescent="0.25">
      <c r="A94" s="1">
        <v>44167</v>
      </c>
      <c r="B94" t="str">
        <f t="shared" si="1"/>
        <v>Wednesday</v>
      </c>
      <c r="C94" s="3">
        <v>301</v>
      </c>
      <c r="D94" s="3">
        <v>1917</v>
      </c>
      <c r="E94" s="3">
        <v>3215</v>
      </c>
      <c r="F94" s="3">
        <v>4358.833333379589</v>
      </c>
      <c r="G94" s="3">
        <v>23798.466666700551</v>
      </c>
      <c r="H94" s="3">
        <v>47729.466667016968</v>
      </c>
      <c r="I94" s="3">
        <v>4351</v>
      </c>
      <c r="J94" s="3">
        <v>1082</v>
      </c>
      <c r="K94" s="3">
        <v>53707.100000618957</v>
      </c>
      <c r="L94" s="3">
        <v>22179.666666478151</v>
      </c>
    </row>
    <row r="95" spans="1:12" x14ac:dyDescent="0.25">
      <c r="A95" s="1">
        <v>44168</v>
      </c>
      <c r="B95" t="str">
        <f t="shared" si="1"/>
        <v>Thursday</v>
      </c>
      <c r="C95" s="3">
        <v>669</v>
      </c>
      <c r="D95" s="3">
        <v>2059</v>
      </c>
      <c r="E95" s="3">
        <v>2681</v>
      </c>
      <c r="F95" s="3">
        <v>9590.8666666864883</v>
      </c>
      <c r="G95" s="3">
        <v>25886.033333481755</v>
      </c>
      <c r="H95" s="3">
        <v>42227.23333312897</v>
      </c>
      <c r="I95" s="3">
        <v>4246</v>
      </c>
      <c r="J95" s="3">
        <v>1163</v>
      </c>
      <c r="K95" s="3">
        <v>53605.233333137585</v>
      </c>
      <c r="L95" s="3">
        <v>24098.900000159629</v>
      </c>
    </row>
    <row r="96" spans="1:12" x14ac:dyDescent="0.25">
      <c r="A96" s="1">
        <v>44169</v>
      </c>
      <c r="B96" t="str">
        <f t="shared" si="1"/>
        <v>Friday</v>
      </c>
      <c r="C96" s="3">
        <v>3190</v>
      </c>
      <c r="D96" s="3">
        <v>2257</v>
      </c>
      <c r="E96" s="3">
        <v>672</v>
      </c>
      <c r="F96" s="3">
        <v>48501.816666733939</v>
      </c>
      <c r="G96" s="3">
        <v>30586.666666546371</v>
      </c>
      <c r="H96" s="3">
        <v>15970.133333390113</v>
      </c>
      <c r="I96" s="3">
        <v>4719</v>
      </c>
      <c r="J96" s="3">
        <v>1400</v>
      </c>
      <c r="K96" s="3">
        <v>62920.133333271369</v>
      </c>
      <c r="L96" s="3">
        <v>32138.483333399054</v>
      </c>
    </row>
    <row r="97" spans="1:12" x14ac:dyDescent="0.25">
      <c r="A97" s="1">
        <v>44170</v>
      </c>
      <c r="B97" t="str">
        <f t="shared" si="1"/>
        <v>Saturday</v>
      </c>
      <c r="C97" s="3">
        <v>3586</v>
      </c>
      <c r="D97" s="3">
        <v>2214</v>
      </c>
      <c r="E97" s="3">
        <v>259</v>
      </c>
      <c r="F97" s="3">
        <v>57372.849999885075</v>
      </c>
      <c r="G97" s="3">
        <v>30666.199999926612</v>
      </c>
      <c r="H97" s="3">
        <v>21270.96666685422</v>
      </c>
      <c r="I97" s="3">
        <v>4238</v>
      </c>
      <c r="J97" s="3">
        <v>1821</v>
      </c>
      <c r="K97" s="3">
        <v>56423.316666455939</v>
      </c>
      <c r="L97" s="3">
        <v>52886.700000209967</v>
      </c>
    </row>
    <row r="98" spans="1:12" x14ac:dyDescent="0.25">
      <c r="A98" s="1">
        <v>44171</v>
      </c>
      <c r="B98" t="str">
        <f t="shared" si="1"/>
        <v>Sunday</v>
      </c>
      <c r="C98" s="3">
        <v>2485</v>
      </c>
      <c r="D98" s="3">
        <v>1613</v>
      </c>
      <c r="E98" s="3">
        <v>180</v>
      </c>
      <c r="F98" s="3">
        <v>42916.566666784929</v>
      </c>
      <c r="G98" s="3">
        <v>22457.01666664565</v>
      </c>
      <c r="H98" s="3">
        <v>10081.949999900535</v>
      </c>
      <c r="I98" s="3">
        <v>3116</v>
      </c>
      <c r="J98" s="3">
        <v>1162</v>
      </c>
      <c r="K98" s="3">
        <v>42146.933333416237</v>
      </c>
      <c r="L98" s="3">
        <v>33308.599999914877</v>
      </c>
    </row>
    <row r="99" spans="1:12" x14ac:dyDescent="0.25">
      <c r="A99" s="1">
        <v>44172</v>
      </c>
      <c r="B99" t="str">
        <f t="shared" si="1"/>
        <v>Monday</v>
      </c>
      <c r="C99" s="3">
        <v>2915</v>
      </c>
      <c r="D99" s="3">
        <v>1698</v>
      </c>
      <c r="E99" s="3">
        <v>72</v>
      </c>
      <c r="F99" s="3">
        <v>38692.016666979762</v>
      </c>
      <c r="G99" s="3">
        <v>21544.416666686302</v>
      </c>
      <c r="H99" s="3">
        <v>2740.2833333937451</v>
      </c>
      <c r="I99" s="3">
        <v>3817</v>
      </c>
      <c r="J99" s="3">
        <v>868</v>
      </c>
      <c r="K99" s="3">
        <v>44452.416666811332</v>
      </c>
      <c r="L99" s="3">
        <v>18524.300000248477</v>
      </c>
    </row>
    <row r="100" spans="1:12" x14ac:dyDescent="0.25">
      <c r="A100" s="1">
        <v>44173</v>
      </c>
      <c r="B100" t="str">
        <f t="shared" si="1"/>
        <v>Tuesday</v>
      </c>
      <c r="C100" s="3">
        <v>2968</v>
      </c>
      <c r="D100" s="3">
        <v>1678</v>
      </c>
      <c r="E100" s="3">
        <v>69</v>
      </c>
      <c r="F100" s="3">
        <v>37114.200000241399</v>
      </c>
      <c r="G100" s="3">
        <v>20317.833333096933</v>
      </c>
      <c r="H100" s="3">
        <v>1973.7666666554287</v>
      </c>
      <c r="I100" s="3">
        <v>3907</v>
      </c>
      <c r="J100" s="3">
        <v>808</v>
      </c>
      <c r="K100" s="3">
        <v>45841.733333375305</v>
      </c>
      <c r="L100" s="3">
        <v>13564.066666618455</v>
      </c>
    </row>
    <row r="101" spans="1:12" x14ac:dyDescent="0.25">
      <c r="A101" s="1">
        <v>44174</v>
      </c>
      <c r="B101" t="str">
        <f t="shared" si="1"/>
        <v>Wednesday</v>
      </c>
      <c r="C101" s="3">
        <v>4247</v>
      </c>
      <c r="D101" s="3">
        <v>2235</v>
      </c>
      <c r="E101" s="3">
        <v>156</v>
      </c>
      <c r="F101" s="3">
        <v>66845.049999793991</v>
      </c>
      <c r="G101" s="3">
        <v>31912.516666642623</v>
      </c>
      <c r="H101" s="3">
        <v>6619.8333334049676</v>
      </c>
      <c r="I101" s="3">
        <v>5151</v>
      </c>
      <c r="J101" s="3">
        <v>1487</v>
      </c>
      <c r="K101" s="3">
        <v>69358.666666697245</v>
      </c>
      <c r="L101" s="3">
        <v>36018.733333144337</v>
      </c>
    </row>
    <row r="102" spans="1:12" x14ac:dyDescent="0.25">
      <c r="A102" s="1">
        <v>44175</v>
      </c>
      <c r="B102" t="str">
        <f t="shared" si="1"/>
        <v>Thursday</v>
      </c>
      <c r="C102" s="3">
        <v>4830</v>
      </c>
      <c r="D102" s="3">
        <v>2585</v>
      </c>
      <c r="E102" s="3">
        <v>251</v>
      </c>
      <c r="F102" s="3">
        <v>79808.066666683881</v>
      </c>
      <c r="G102" s="3">
        <v>38162.533333464526</v>
      </c>
      <c r="H102" s="3">
        <v>11613.316666698083</v>
      </c>
      <c r="I102" s="3">
        <v>5673</v>
      </c>
      <c r="J102" s="3">
        <v>1993</v>
      </c>
      <c r="K102" s="3">
        <v>80746.399999925634</v>
      </c>
      <c r="L102" s="3">
        <v>48837.516666920856</v>
      </c>
    </row>
    <row r="103" spans="1:12" x14ac:dyDescent="0.25">
      <c r="A103" s="1">
        <v>44176</v>
      </c>
      <c r="B103" t="str">
        <f t="shared" si="1"/>
        <v>Friday</v>
      </c>
      <c r="C103" s="3">
        <v>2305</v>
      </c>
      <c r="D103" s="3">
        <v>1490</v>
      </c>
      <c r="E103" s="3">
        <v>65</v>
      </c>
      <c r="F103" s="3">
        <v>30139.916666352656</v>
      </c>
      <c r="G103" s="3">
        <v>18062.250000019558</v>
      </c>
      <c r="H103" s="3">
        <v>2596.0499999660533</v>
      </c>
      <c r="I103" s="3">
        <v>3141</v>
      </c>
      <c r="J103" s="3">
        <v>719</v>
      </c>
      <c r="K103" s="3">
        <v>37334.883333152393</v>
      </c>
      <c r="L103" s="3">
        <v>13463.333333185874</v>
      </c>
    </row>
    <row r="104" spans="1:12" x14ac:dyDescent="0.25">
      <c r="A104" s="1">
        <v>44177</v>
      </c>
      <c r="B104" t="str">
        <f t="shared" si="1"/>
        <v>Saturday</v>
      </c>
      <c r="C104" s="3">
        <v>1364</v>
      </c>
      <c r="D104" s="3">
        <v>1033</v>
      </c>
      <c r="E104" s="3">
        <v>70</v>
      </c>
      <c r="F104" s="3">
        <v>18283.216666990193</v>
      </c>
      <c r="G104" s="3">
        <v>12063.26666666544</v>
      </c>
      <c r="H104" s="3">
        <v>2443.9499999501277</v>
      </c>
      <c r="I104" s="3">
        <v>1920</v>
      </c>
      <c r="J104" s="3">
        <v>547</v>
      </c>
      <c r="K104" s="3">
        <v>22279.600000310456</v>
      </c>
      <c r="L104" s="3">
        <v>10510.833333295304</v>
      </c>
    </row>
    <row r="105" spans="1:12" x14ac:dyDescent="0.25">
      <c r="A105" s="1">
        <v>44178</v>
      </c>
      <c r="B105" t="str">
        <f t="shared" si="1"/>
        <v>Sunday</v>
      </c>
      <c r="C105" s="3">
        <v>2863</v>
      </c>
      <c r="D105" s="3">
        <v>1779</v>
      </c>
      <c r="E105" s="3">
        <v>151</v>
      </c>
      <c r="F105" s="3">
        <v>57984.633333433885</v>
      </c>
      <c r="G105" s="3">
        <v>25948.866666583344</v>
      </c>
      <c r="H105" s="3">
        <v>41335.166666535661</v>
      </c>
      <c r="I105" s="3">
        <v>3355</v>
      </c>
      <c r="J105" s="3">
        <v>1438</v>
      </c>
      <c r="K105" s="3">
        <v>50659.716666693566</v>
      </c>
      <c r="L105" s="3">
        <v>74608.949999859324</v>
      </c>
    </row>
    <row r="106" spans="1:12" x14ac:dyDescent="0.25">
      <c r="A106" s="1">
        <v>44179</v>
      </c>
      <c r="B106" t="str">
        <f t="shared" si="1"/>
        <v>Monday</v>
      </c>
      <c r="C106" s="3">
        <v>2688</v>
      </c>
      <c r="D106" s="3">
        <v>1638</v>
      </c>
      <c r="E106" s="3">
        <v>94</v>
      </c>
      <c r="F106" s="3">
        <v>33216.150000033667</v>
      </c>
      <c r="G106" s="3">
        <v>19705.883333251113</v>
      </c>
      <c r="H106" s="3">
        <v>2614.8166666610632</v>
      </c>
      <c r="I106" s="3">
        <v>3589</v>
      </c>
      <c r="J106" s="3">
        <v>831</v>
      </c>
      <c r="K106" s="3">
        <v>40615.250000014203</v>
      </c>
      <c r="L106" s="3">
        <v>14921.599999931641</v>
      </c>
    </row>
    <row r="107" spans="1:12" x14ac:dyDescent="0.25">
      <c r="A107" s="1">
        <v>44180</v>
      </c>
      <c r="B107" t="str">
        <f t="shared" si="1"/>
        <v>Tuesday</v>
      </c>
      <c r="C107" s="3">
        <v>2804</v>
      </c>
      <c r="D107" s="3">
        <v>1532</v>
      </c>
      <c r="E107" s="3">
        <v>70</v>
      </c>
      <c r="F107" s="3">
        <v>34712.533333628671</v>
      </c>
      <c r="G107" s="3">
        <v>17883.316666652681</v>
      </c>
      <c r="H107" s="3">
        <v>6701.166666650679</v>
      </c>
      <c r="I107" s="3">
        <v>3634</v>
      </c>
      <c r="J107" s="3">
        <v>772</v>
      </c>
      <c r="K107" s="3">
        <v>41773.900000200374</v>
      </c>
      <c r="L107" s="3">
        <v>17523.116666731657</v>
      </c>
    </row>
    <row r="108" spans="1:12" x14ac:dyDescent="0.25">
      <c r="A108" s="1">
        <v>44181</v>
      </c>
      <c r="B108" t="str">
        <f t="shared" si="1"/>
        <v>Wednesday</v>
      </c>
      <c r="C108" s="3">
        <v>2259</v>
      </c>
      <c r="D108" s="3">
        <v>1477</v>
      </c>
      <c r="E108" s="3">
        <v>58</v>
      </c>
      <c r="F108" s="3">
        <v>27838.050000249641</v>
      </c>
      <c r="G108" s="3">
        <v>17709.633333171951</v>
      </c>
      <c r="H108" s="3">
        <v>3035.6999999668915</v>
      </c>
      <c r="I108" s="3">
        <v>3129</v>
      </c>
      <c r="J108" s="3">
        <v>665</v>
      </c>
      <c r="K108" s="3">
        <v>35953.816666830098</v>
      </c>
      <c r="L108" s="3">
        <v>12629.566666558385</v>
      </c>
    </row>
    <row r="109" spans="1:12" x14ac:dyDescent="0.25">
      <c r="A109" s="1">
        <v>44182</v>
      </c>
      <c r="B109" t="str">
        <f t="shared" si="1"/>
        <v>Thursday</v>
      </c>
      <c r="C109" s="3">
        <v>2428</v>
      </c>
      <c r="D109" s="3">
        <v>1515</v>
      </c>
      <c r="E109" s="3">
        <v>68</v>
      </c>
      <c r="F109" s="3">
        <v>33177.099999821512</v>
      </c>
      <c r="G109" s="3">
        <v>18016.000000115018</v>
      </c>
      <c r="H109" s="3">
        <v>2502.716666670749</v>
      </c>
      <c r="I109" s="3">
        <v>3294</v>
      </c>
      <c r="J109" s="3">
        <v>717</v>
      </c>
      <c r="K109" s="3">
        <v>38733.29999984242</v>
      </c>
      <c r="L109" s="3">
        <v>14962.516666764859</v>
      </c>
    </row>
    <row r="110" spans="1:12" x14ac:dyDescent="0.25">
      <c r="A110" s="1">
        <v>44183</v>
      </c>
      <c r="B110" t="str">
        <f t="shared" si="1"/>
        <v>Friday</v>
      </c>
      <c r="C110" s="3">
        <v>3041</v>
      </c>
      <c r="D110" s="3">
        <v>1888</v>
      </c>
      <c r="E110" s="3">
        <v>85</v>
      </c>
      <c r="F110" s="3">
        <v>44940.966666644672</v>
      </c>
      <c r="G110" s="3">
        <v>24915.616666269489</v>
      </c>
      <c r="H110" s="3">
        <v>3679.5499999879394</v>
      </c>
      <c r="I110" s="3">
        <v>3944</v>
      </c>
      <c r="J110" s="3">
        <v>1070</v>
      </c>
      <c r="K110" s="3">
        <v>49619.266666383483</v>
      </c>
      <c r="L110" s="3">
        <v>23916.866666518617</v>
      </c>
    </row>
    <row r="111" spans="1:12" x14ac:dyDescent="0.25">
      <c r="A111" s="1">
        <v>44184</v>
      </c>
      <c r="B111" t="str">
        <f t="shared" si="1"/>
        <v>Saturday</v>
      </c>
      <c r="C111" s="3">
        <v>3111</v>
      </c>
      <c r="D111" s="3">
        <v>1754</v>
      </c>
      <c r="E111" s="3">
        <v>266</v>
      </c>
      <c r="F111" s="3">
        <v>51910.249999794178</v>
      </c>
      <c r="G111" s="3">
        <v>24387.000000000698</v>
      </c>
      <c r="H111" s="3">
        <v>13556.099999923026</v>
      </c>
      <c r="I111" s="3">
        <v>3626</v>
      </c>
      <c r="J111" s="3">
        <v>1505</v>
      </c>
      <c r="K111" s="3">
        <v>46750.916666686535</v>
      </c>
      <c r="L111" s="3">
        <v>43102.433333031368</v>
      </c>
    </row>
    <row r="112" spans="1:12" x14ac:dyDescent="0.25">
      <c r="A112" s="1">
        <v>44185</v>
      </c>
      <c r="B112" t="str">
        <f t="shared" si="1"/>
        <v>Sunday</v>
      </c>
      <c r="C112" s="3">
        <v>2496</v>
      </c>
      <c r="D112" s="3">
        <v>1626</v>
      </c>
      <c r="E112" s="3">
        <v>218</v>
      </c>
      <c r="F112" s="3">
        <v>44365.049999963958</v>
      </c>
      <c r="G112" s="3">
        <v>25232.533333048923</v>
      </c>
      <c r="H112" s="3">
        <v>17098.98333335761</v>
      </c>
      <c r="I112" s="3">
        <v>2977</v>
      </c>
      <c r="J112" s="3">
        <v>1363</v>
      </c>
      <c r="K112" s="3">
        <v>41112.449999836972</v>
      </c>
      <c r="L112" s="3">
        <v>45584.116666533519</v>
      </c>
    </row>
    <row r="113" spans="1:12" x14ac:dyDescent="0.25">
      <c r="A113" s="1">
        <v>44186</v>
      </c>
      <c r="B113" t="str">
        <f t="shared" si="1"/>
        <v>Monday</v>
      </c>
      <c r="C113" s="3">
        <v>2779</v>
      </c>
      <c r="D113" s="3">
        <v>1753</v>
      </c>
      <c r="E113" s="3">
        <v>149</v>
      </c>
      <c r="F113" s="3">
        <v>41480.183333207387</v>
      </c>
      <c r="G113" s="3">
        <v>22575.750000084518</v>
      </c>
      <c r="H113" s="3">
        <v>10389.099999899045</v>
      </c>
      <c r="I113" s="3">
        <v>3589</v>
      </c>
      <c r="J113" s="3">
        <v>1092</v>
      </c>
      <c r="K113" s="3">
        <v>44583.533333230298</v>
      </c>
      <c r="L113" s="3">
        <v>29861.499999960652</v>
      </c>
    </row>
    <row r="114" spans="1:12" x14ac:dyDescent="0.25">
      <c r="A114" s="1">
        <v>44187</v>
      </c>
      <c r="B114" t="str">
        <f t="shared" si="1"/>
        <v>Tuesday</v>
      </c>
      <c r="C114" s="3">
        <v>2962</v>
      </c>
      <c r="D114" s="3">
        <v>1754</v>
      </c>
      <c r="E114" s="3">
        <v>140</v>
      </c>
      <c r="F114" s="3">
        <v>46447.683333243476</v>
      </c>
      <c r="G114" s="3">
        <v>22287.38333325251</v>
      </c>
      <c r="H114" s="3">
        <v>5482.3833333444782</v>
      </c>
      <c r="I114" s="3">
        <v>3766</v>
      </c>
      <c r="J114" s="3">
        <v>1090</v>
      </c>
      <c r="K114" s="3">
        <v>49152.983333193697</v>
      </c>
      <c r="L114" s="3">
        <v>25064.466666646767</v>
      </c>
    </row>
    <row r="115" spans="1:12" x14ac:dyDescent="0.25">
      <c r="A115" s="1">
        <v>44188</v>
      </c>
      <c r="B115" t="str">
        <f t="shared" si="1"/>
        <v>Wednesday</v>
      </c>
      <c r="C115" s="3">
        <v>2749</v>
      </c>
      <c r="D115" s="3">
        <v>1653</v>
      </c>
      <c r="E115" s="3">
        <v>145</v>
      </c>
      <c r="F115" s="3">
        <v>42736.016666541109</v>
      </c>
      <c r="G115" s="3">
        <v>21957.016666734125</v>
      </c>
      <c r="H115" s="3">
        <v>4695.1666666183155</v>
      </c>
      <c r="I115" s="3">
        <v>3480</v>
      </c>
      <c r="J115" s="3">
        <v>1067</v>
      </c>
      <c r="K115" s="3">
        <v>45001.416666693985</v>
      </c>
      <c r="L115" s="3">
        <v>24386.783333199564</v>
      </c>
    </row>
    <row r="116" spans="1:12" x14ac:dyDescent="0.25">
      <c r="A116" s="1">
        <v>44189</v>
      </c>
      <c r="B116" t="str">
        <f t="shared" si="1"/>
        <v>Thursday</v>
      </c>
      <c r="C116" s="3">
        <v>919</v>
      </c>
      <c r="D116" s="3">
        <v>712</v>
      </c>
      <c r="E116" s="3">
        <v>23</v>
      </c>
      <c r="F116" s="3">
        <v>12268.13333334052</v>
      </c>
      <c r="G116" s="3">
        <v>7642.4833333783317</v>
      </c>
      <c r="H116" s="3">
        <v>366.13333333167247</v>
      </c>
      <c r="I116" s="3">
        <v>1388</v>
      </c>
      <c r="J116" s="3">
        <v>266</v>
      </c>
      <c r="K116" s="3">
        <v>15836.433333369205</v>
      </c>
      <c r="L116" s="3">
        <v>4440.3166666813195</v>
      </c>
    </row>
    <row r="117" spans="1:12" x14ac:dyDescent="0.25">
      <c r="A117" s="1">
        <v>44190</v>
      </c>
      <c r="B117" t="str">
        <f t="shared" si="1"/>
        <v>Friday</v>
      </c>
      <c r="C117" s="3">
        <v>440</v>
      </c>
      <c r="D117" s="3">
        <v>364</v>
      </c>
      <c r="E117" s="3">
        <v>60</v>
      </c>
      <c r="F117" s="3">
        <v>8612.3500000219792</v>
      </c>
      <c r="G117" s="3">
        <v>5177.6333334040828</v>
      </c>
      <c r="H117" s="3">
        <v>2121.2500000046566</v>
      </c>
      <c r="I117" s="3">
        <v>595</v>
      </c>
      <c r="J117" s="3">
        <v>269</v>
      </c>
      <c r="K117" s="3">
        <v>7482.5000001245644</v>
      </c>
      <c r="L117" s="3">
        <v>8428.7333333061542</v>
      </c>
    </row>
    <row r="118" spans="1:12" x14ac:dyDescent="0.25">
      <c r="A118" s="1">
        <v>44191</v>
      </c>
      <c r="B118" t="str">
        <f t="shared" si="1"/>
        <v>Saturday</v>
      </c>
      <c r="C118" s="3">
        <v>1435</v>
      </c>
      <c r="D118" s="3">
        <v>842</v>
      </c>
      <c r="E118" s="3">
        <v>132</v>
      </c>
      <c r="F118" s="3">
        <v>28440.516666535987</v>
      </c>
      <c r="G118" s="3">
        <v>12552.00000007404</v>
      </c>
      <c r="H118" s="3">
        <v>10450.783333276631</v>
      </c>
      <c r="I118" s="3">
        <v>1710</v>
      </c>
      <c r="J118" s="3">
        <v>699</v>
      </c>
      <c r="K118" s="3">
        <v>23293.049999966752</v>
      </c>
      <c r="L118" s="3">
        <v>28150.249999919906</v>
      </c>
    </row>
    <row r="119" spans="1:12" x14ac:dyDescent="0.25">
      <c r="A119" s="1">
        <v>44192</v>
      </c>
      <c r="B119" t="str">
        <f t="shared" si="1"/>
        <v>Sunday</v>
      </c>
      <c r="C119" s="3">
        <v>2069</v>
      </c>
      <c r="D119" s="3">
        <v>1177</v>
      </c>
      <c r="E119" s="3">
        <v>252</v>
      </c>
      <c r="F119" s="3">
        <v>37381.449999975739</v>
      </c>
      <c r="G119" s="3">
        <v>19540.800000031013</v>
      </c>
      <c r="H119" s="3">
        <v>33650.133333321428</v>
      </c>
      <c r="I119" s="3">
        <v>2345</v>
      </c>
      <c r="J119" s="3">
        <v>1153</v>
      </c>
      <c r="K119" s="3">
        <v>34147.933333158726</v>
      </c>
      <c r="L119" s="3">
        <v>56424.450000169454</v>
      </c>
    </row>
    <row r="120" spans="1:12" x14ac:dyDescent="0.25">
      <c r="A120" s="1">
        <v>44193</v>
      </c>
      <c r="B120" t="str">
        <f t="shared" si="1"/>
        <v>Monday</v>
      </c>
      <c r="C120" s="3">
        <v>2241</v>
      </c>
      <c r="D120" s="3">
        <v>1281</v>
      </c>
      <c r="E120" s="3">
        <v>135</v>
      </c>
      <c r="F120" s="3">
        <v>34308.31666677841</v>
      </c>
      <c r="G120" s="3">
        <v>17167.3833331489</v>
      </c>
      <c r="H120" s="3">
        <v>6886.1333333153743</v>
      </c>
      <c r="I120" s="3">
        <v>2906</v>
      </c>
      <c r="J120" s="3">
        <v>751</v>
      </c>
      <c r="K120" s="3">
        <v>39635.1500000339</v>
      </c>
      <c r="L120" s="3">
        <v>18726.683333208784</v>
      </c>
    </row>
    <row r="121" spans="1:12" x14ac:dyDescent="0.25">
      <c r="A121" s="1">
        <v>44194</v>
      </c>
      <c r="B121" t="str">
        <f t="shared" si="1"/>
        <v>Tuesday</v>
      </c>
      <c r="C121" s="3">
        <v>1663</v>
      </c>
      <c r="D121" s="3">
        <v>909</v>
      </c>
      <c r="E121" s="3">
        <v>83</v>
      </c>
      <c r="F121" s="3">
        <v>25274.76666655275</v>
      </c>
      <c r="G121" s="3">
        <v>11044.716666665627</v>
      </c>
      <c r="H121" s="3">
        <v>2558.1333332997747</v>
      </c>
      <c r="I121" s="3">
        <v>2107</v>
      </c>
      <c r="J121" s="3">
        <v>548</v>
      </c>
      <c r="K121" s="3">
        <v>27504.266666622134</v>
      </c>
      <c r="L121" s="3">
        <v>11373.349999896018</v>
      </c>
    </row>
    <row r="122" spans="1:12" x14ac:dyDescent="0.25">
      <c r="A122" s="1">
        <v>44195</v>
      </c>
      <c r="B122" t="str">
        <f t="shared" si="1"/>
        <v>Wednesday</v>
      </c>
      <c r="C122" s="3">
        <v>1155</v>
      </c>
      <c r="D122" s="3">
        <v>655</v>
      </c>
      <c r="E122" s="3">
        <v>40</v>
      </c>
      <c r="F122" s="3">
        <v>16782.233333241893</v>
      </c>
      <c r="G122" s="3">
        <v>8322.1999999636319</v>
      </c>
      <c r="H122" s="3">
        <v>1333.2833333965391</v>
      </c>
      <c r="I122" s="3">
        <v>1537</v>
      </c>
      <c r="J122" s="3">
        <v>313</v>
      </c>
      <c r="K122" s="3">
        <v>18647.099999806378</v>
      </c>
      <c r="L122" s="3">
        <v>7790.6166667956859</v>
      </c>
    </row>
    <row r="123" spans="1:12" x14ac:dyDescent="0.25">
      <c r="A123" s="1">
        <v>44196</v>
      </c>
      <c r="B123" t="str">
        <f t="shared" si="1"/>
        <v>Thursday</v>
      </c>
      <c r="C123" s="3">
        <v>1652</v>
      </c>
      <c r="D123" s="3">
        <v>998</v>
      </c>
      <c r="E123" s="3">
        <v>80</v>
      </c>
      <c r="F123" s="3">
        <v>26347.733333356446</v>
      </c>
      <c r="G123" s="3">
        <v>13335.53333339165</v>
      </c>
      <c r="H123" s="3">
        <v>9292.9166666069068</v>
      </c>
      <c r="I123" s="3">
        <v>2153</v>
      </c>
      <c r="J123" s="3">
        <v>577</v>
      </c>
      <c r="K123" s="3">
        <v>28442.300000181422</v>
      </c>
      <c r="L123" s="3">
        <v>20533.88333317358</v>
      </c>
    </row>
    <row r="124" spans="1:12" x14ac:dyDescent="0.25">
      <c r="A124" s="1">
        <v>44197</v>
      </c>
      <c r="B124" t="str">
        <f t="shared" si="1"/>
        <v>Friday</v>
      </c>
      <c r="C124" s="3">
        <v>618</v>
      </c>
      <c r="D124" s="3">
        <v>403</v>
      </c>
      <c r="E124" s="3">
        <v>47</v>
      </c>
      <c r="F124" s="3">
        <v>10746.816666796803</v>
      </c>
      <c r="G124" s="3">
        <v>5346.8166667025071</v>
      </c>
      <c r="H124" s="3">
        <v>5519.1999999736436</v>
      </c>
      <c r="I124" s="3">
        <v>788</v>
      </c>
      <c r="J124" s="3">
        <v>280</v>
      </c>
      <c r="K124" s="3">
        <v>10060.866666825023</v>
      </c>
      <c r="L124" s="3">
        <v>11551.966666647932</v>
      </c>
    </row>
    <row r="125" spans="1:12" x14ac:dyDescent="0.25">
      <c r="A125" s="1">
        <v>44198</v>
      </c>
      <c r="B125" t="str">
        <f t="shared" si="1"/>
        <v>Saturday</v>
      </c>
      <c r="C125" s="3">
        <v>1460</v>
      </c>
      <c r="D125" s="3">
        <v>703</v>
      </c>
      <c r="E125" s="3">
        <v>112</v>
      </c>
      <c r="F125" s="3">
        <v>22940.583333300892</v>
      </c>
      <c r="G125" s="3">
        <v>9739.0666666708421</v>
      </c>
      <c r="H125" s="3">
        <v>26695.916666724952</v>
      </c>
      <c r="I125" s="3">
        <v>1732</v>
      </c>
      <c r="J125" s="3">
        <v>543</v>
      </c>
      <c r="K125" s="3">
        <v>23185.600000036648</v>
      </c>
      <c r="L125" s="3">
        <v>36189.966666660039</v>
      </c>
    </row>
    <row r="126" spans="1:12" x14ac:dyDescent="0.25">
      <c r="A126" s="1">
        <v>44199</v>
      </c>
      <c r="B126" t="str">
        <f t="shared" si="1"/>
        <v>Sunday</v>
      </c>
      <c r="C126" s="3">
        <v>1568</v>
      </c>
      <c r="D126" s="3">
        <v>741</v>
      </c>
      <c r="E126" s="3">
        <v>74</v>
      </c>
      <c r="F126" s="3">
        <v>24046.266666697338</v>
      </c>
      <c r="G126" s="3">
        <v>9550.999999815831</v>
      </c>
      <c r="H126" s="3">
        <v>5253.300000031013</v>
      </c>
      <c r="I126" s="3">
        <v>1802</v>
      </c>
      <c r="J126" s="3">
        <v>581</v>
      </c>
      <c r="K126" s="3">
        <v>22847.466666680994</v>
      </c>
      <c r="L126" s="3">
        <v>16003.099999863189</v>
      </c>
    </row>
    <row r="127" spans="1:12" x14ac:dyDescent="0.25">
      <c r="A127" s="1">
        <v>44200</v>
      </c>
      <c r="B127" t="str">
        <f t="shared" si="1"/>
        <v>Monday</v>
      </c>
      <c r="C127" s="3">
        <v>2063</v>
      </c>
      <c r="D127" s="3">
        <v>1099</v>
      </c>
      <c r="E127" s="3">
        <v>47</v>
      </c>
      <c r="F127" s="3">
        <v>32912.533333492465</v>
      </c>
      <c r="G127" s="3">
        <v>12693.516666514333</v>
      </c>
      <c r="H127" s="3">
        <v>1901.1166666564532</v>
      </c>
      <c r="I127" s="3">
        <v>2680</v>
      </c>
      <c r="J127" s="3">
        <v>529</v>
      </c>
      <c r="K127" s="3">
        <v>38310.633333310252</v>
      </c>
      <c r="L127" s="3">
        <v>9196.5333333529998</v>
      </c>
    </row>
    <row r="128" spans="1:12" x14ac:dyDescent="0.25">
      <c r="A128" s="1">
        <v>44201</v>
      </c>
      <c r="B128" t="str">
        <f t="shared" si="1"/>
        <v>Tuesday</v>
      </c>
      <c r="C128" s="3">
        <v>2486</v>
      </c>
      <c r="D128" s="3">
        <v>1268</v>
      </c>
      <c r="E128" s="3">
        <v>91</v>
      </c>
      <c r="F128" s="3">
        <v>32127.016666734125</v>
      </c>
      <c r="G128" s="3">
        <v>15428.400000164984</v>
      </c>
      <c r="H128" s="3">
        <v>8864.9000000394881</v>
      </c>
      <c r="I128" s="3">
        <v>3201</v>
      </c>
      <c r="J128" s="3">
        <v>644</v>
      </c>
      <c r="K128" s="3">
        <v>38284.883333462058</v>
      </c>
      <c r="L128" s="3">
        <v>18135.43333347654</v>
      </c>
    </row>
    <row r="129" spans="1:12" x14ac:dyDescent="0.25">
      <c r="A129" s="1">
        <v>44202</v>
      </c>
      <c r="B129" t="str">
        <f t="shared" si="1"/>
        <v>Wednesday</v>
      </c>
      <c r="C129" s="3">
        <v>2537</v>
      </c>
      <c r="D129" s="3">
        <v>1232</v>
      </c>
      <c r="E129" s="3">
        <v>114</v>
      </c>
      <c r="F129" s="3">
        <v>45568.649999614572</v>
      </c>
      <c r="G129" s="3">
        <v>16418.166666714242</v>
      </c>
      <c r="H129" s="3">
        <v>4214.6666666655801</v>
      </c>
      <c r="I129" s="3">
        <v>3177</v>
      </c>
      <c r="J129" s="3">
        <v>706</v>
      </c>
      <c r="K129" s="3">
        <v>47866.583333130693</v>
      </c>
      <c r="L129" s="3">
        <v>18334.899999863701</v>
      </c>
    </row>
    <row r="130" spans="1:12" x14ac:dyDescent="0.25">
      <c r="A130" s="1">
        <v>44203</v>
      </c>
      <c r="B130" t="str">
        <f t="shared" si="1"/>
        <v>Thursday</v>
      </c>
      <c r="C130" s="3">
        <v>2426</v>
      </c>
      <c r="D130" s="3">
        <v>1379</v>
      </c>
      <c r="E130" s="3">
        <v>75</v>
      </c>
      <c r="F130" s="3">
        <v>33111.133333146572</v>
      </c>
      <c r="G130" s="3">
        <v>16964.899999850895</v>
      </c>
      <c r="H130" s="3">
        <v>2847.0333333592862</v>
      </c>
      <c r="I130" s="3">
        <v>3132</v>
      </c>
      <c r="J130" s="3">
        <v>748</v>
      </c>
      <c r="K130" s="3">
        <v>38067.266666394426</v>
      </c>
      <c r="L130" s="3">
        <v>14855.799999962328</v>
      </c>
    </row>
    <row r="131" spans="1:12" x14ac:dyDescent="0.25">
      <c r="A131" s="1">
        <v>44204</v>
      </c>
      <c r="B131" t="str">
        <f t="shared" ref="B131:B194" si="2">TEXT(A131,"dddd")</f>
        <v>Friday</v>
      </c>
      <c r="C131" s="3">
        <v>2381</v>
      </c>
      <c r="D131" s="3">
        <v>1415</v>
      </c>
      <c r="E131" s="3">
        <v>71</v>
      </c>
      <c r="F131" s="3">
        <v>31957.150000141701</v>
      </c>
      <c r="G131" s="3">
        <v>18276.36666632141</v>
      </c>
      <c r="H131" s="3">
        <v>4610.8833333326038</v>
      </c>
      <c r="I131" s="3">
        <v>3181</v>
      </c>
      <c r="J131" s="3">
        <v>686</v>
      </c>
      <c r="K131" s="3">
        <v>40715.583333143732</v>
      </c>
      <c r="L131" s="3">
        <v>14128.816666651983</v>
      </c>
    </row>
    <row r="132" spans="1:12" x14ac:dyDescent="0.25">
      <c r="A132" s="1">
        <v>44205</v>
      </c>
      <c r="B132" t="str">
        <f t="shared" si="2"/>
        <v>Saturday</v>
      </c>
      <c r="C132" s="3">
        <v>3122</v>
      </c>
      <c r="D132" s="3">
        <v>1627</v>
      </c>
      <c r="E132" s="3">
        <v>211</v>
      </c>
      <c r="F132" s="3">
        <v>54555.016666740412</v>
      </c>
      <c r="G132" s="3">
        <v>23551.583333521849</v>
      </c>
      <c r="H132" s="3">
        <v>13429.266666728072</v>
      </c>
      <c r="I132" s="3">
        <v>3557</v>
      </c>
      <c r="J132" s="3">
        <v>1403</v>
      </c>
      <c r="K132" s="3">
        <v>48706.083333614515</v>
      </c>
      <c r="L132" s="3">
        <v>42829.783333375817</v>
      </c>
    </row>
    <row r="133" spans="1:12" x14ac:dyDescent="0.25">
      <c r="A133" s="1">
        <v>44206</v>
      </c>
      <c r="B133" t="str">
        <f t="shared" si="2"/>
        <v>Sunday</v>
      </c>
      <c r="C133" s="3">
        <v>2110</v>
      </c>
      <c r="D133" s="3">
        <v>1105</v>
      </c>
      <c r="E133" s="3">
        <v>88</v>
      </c>
      <c r="F133" s="3">
        <v>29913.81666676607</v>
      </c>
      <c r="G133" s="3">
        <v>15027.90000034729</v>
      </c>
      <c r="H133" s="3">
        <v>12713.933333270252</v>
      </c>
      <c r="I133" s="3">
        <v>2459</v>
      </c>
      <c r="J133" s="3">
        <v>844</v>
      </c>
      <c r="K133" s="3">
        <v>31112.016666987911</v>
      </c>
      <c r="L133" s="3">
        <v>26543.633333395701</v>
      </c>
    </row>
    <row r="134" spans="1:12" x14ac:dyDescent="0.25">
      <c r="A134" s="1">
        <v>44207</v>
      </c>
      <c r="B134" t="str">
        <f t="shared" si="2"/>
        <v>Monday</v>
      </c>
      <c r="C134" s="3">
        <v>2220</v>
      </c>
      <c r="D134" s="3">
        <v>1118</v>
      </c>
      <c r="E134" s="3">
        <v>44</v>
      </c>
      <c r="F134" s="3">
        <v>32670.49999995972</v>
      </c>
      <c r="G134" s="3">
        <v>12738.03333324613</v>
      </c>
      <c r="H134" s="3">
        <v>1573.7499999802094</v>
      </c>
      <c r="I134" s="3">
        <v>2847</v>
      </c>
      <c r="J134" s="3">
        <v>535</v>
      </c>
      <c r="K134" s="3">
        <v>35458.183333086781</v>
      </c>
      <c r="L134" s="3">
        <v>11524.100000099279</v>
      </c>
    </row>
    <row r="135" spans="1:12" x14ac:dyDescent="0.25">
      <c r="A135" s="1">
        <v>44208</v>
      </c>
      <c r="B135" t="str">
        <f t="shared" si="2"/>
        <v>Tuesday</v>
      </c>
      <c r="C135" s="3">
        <v>2817</v>
      </c>
      <c r="D135" s="3">
        <v>1301</v>
      </c>
      <c r="E135" s="3">
        <v>68</v>
      </c>
      <c r="F135" s="3">
        <v>38716.81666657445</v>
      </c>
      <c r="G135" s="3">
        <v>15770.666666814359</v>
      </c>
      <c r="H135" s="3">
        <v>2508.6166667088401</v>
      </c>
      <c r="I135" s="3">
        <v>3473</v>
      </c>
      <c r="J135" s="3">
        <v>713</v>
      </c>
      <c r="K135" s="3">
        <v>41509.000000040978</v>
      </c>
      <c r="L135" s="3">
        <v>15487.100000056671</v>
      </c>
    </row>
    <row r="136" spans="1:12" x14ac:dyDescent="0.25">
      <c r="A136" s="1">
        <v>44209</v>
      </c>
      <c r="B136" t="str">
        <f t="shared" si="2"/>
        <v>Wednesday</v>
      </c>
      <c r="C136" s="3">
        <v>2923</v>
      </c>
      <c r="D136" s="3">
        <v>1455</v>
      </c>
      <c r="E136" s="3">
        <v>71</v>
      </c>
      <c r="F136" s="3">
        <v>38999.300000059884</v>
      </c>
      <c r="G136" s="3">
        <v>18604.199999920093</v>
      </c>
      <c r="H136" s="3">
        <v>3595.9000000474043</v>
      </c>
      <c r="I136" s="3">
        <v>3682</v>
      </c>
      <c r="J136" s="3">
        <v>767</v>
      </c>
      <c r="K136" s="3">
        <v>46222.799999937415</v>
      </c>
      <c r="L136" s="3">
        <v>14976.600000089966</v>
      </c>
    </row>
    <row r="137" spans="1:12" x14ac:dyDescent="0.25">
      <c r="A137" s="1">
        <v>44210</v>
      </c>
      <c r="B137" t="str">
        <f t="shared" si="2"/>
        <v>Thursday</v>
      </c>
      <c r="C137" s="3">
        <v>2303</v>
      </c>
      <c r="D137" s="3">
        <v>1236</v>
      </c>
      <c r="E137" s="3">
        <v>77</v>
      </c>
      <c r="F137" s="3">
        <v>28919.93333328981</v>
      </c>
      <c r="G137" s="3">
        <v>14482.0666665514</v>
      </c>
      <c r="H137" s="3">
        <v>2406.9333333370741</v>
      </c>
      <c r="I137" s="3">
        <v>3043</v>
      </c>
      <c r="J137" s="3">
        <v>573</v>
      </c>
      <c r="K137" s="3">
        <v>34183.066666522063</v>
      </c>
      <c r="L137" s="3">
        <v>11625.86666665622</v>
      </c>
    </row>
    <row r="138" spans="1:12" x14ac:dyDescent="0.25">
      <c r="A138" s="1">
        <v>44211</v>
      </c>
      <c r="B138" t="str">
        <f t="shared" si="2"/>
        <v>Friday</v>
      </c>
      <c r="C138" s="3">
        <v>2582</v>
      </c>
      <c r="D138" s="3">
        <v>1459</v>
      </c>
      <c r="E138" s="3">
        <v>106</v>
      </c>
      <c r="F138" s="3">
        <v>35202.533333350439</v>
      </c>
      <c r="G138" s="3">
        <v>18312.283333274536</v>
      </c>
      <c r="H138" s="3">
        <v>4880.4166666197125</v>
      </c>
      <c r="I138" s="3">
        <v>3331</v>
      </c>
      <c r="J138" s="3">
        <v>816</v>
      </c>
      <c r="K138" s="3">
        <v>40820.949999955483</v>
      </c>
      <c r="L138" s="3">
        <v>17574.283333289204</v>
      </c>
    </row>
    <row r="139" spans="1:12" x14ac:dyDescent="0.25">
      <c r="A139" s="1">
        <v>44212</v>
      </c>
      <c r="B139" t="str">
        <f t="shared" si="2"/>
        <v>Saturday</v>
      </c>
      <c r="C139" s="3">
        <v>2048</v>
      </c>
      <c r="D139" s="3">
        <v>1151</v>
      </c>
      <c r="E139" s="3">
        <v>103</v>
      </c>
      <c r="F139" s="3">
        <v>38399.383333080914</v>
      </c>
      <c r="G139" s="3">
        <v>16272.816666641738</v>
      </c>
      <c r="H139" s="3">
        <v>5721.7166666442063</v>
      </c>
      <c r="I139" s="3">
        <v>2446</v>
      </c>
      <c r="J139" s="3">
        <v>856</v>
      </c>
      <c r="K139" s="3">
        <v>35962.100000077626</v>
      </c>
      <c r="L139" s="3">
        <v>24431.816666289233</v>
      </c>
    </row>
    <row r="140" spans="1:12" x14ac:dyDescent="0.25">
      <c r="A140" s="1">
        <v>44213</v>
      </c>
      <c r="B140" t="str">
        <f t="shared" si="2"/>
        <v>Sunday</v>
      </c>
      <c r="C140" s="3">
        <v>1526</v>
      </c>
      <c r="D140" s="3">
        <v>927</v>
      </c>
      <c r="E140" s="3">
        <v>93</v>
      </c>
      <c r="F140" s="3">
        <v>26126.833333445247</v>
      </c>
      <c r="G140" s="3">
        <v>11901.933333378984</v>
      </c>
      <c r="H140" s="3">
        <v>2375.0500000210013</v>
      </c>
      <c r="I140" s="3">
        <v>1929</v>
      </c>
      <c r="J140" s="3">
        <v>617</v>
      </c>
      <c r="K140" s="3">
        <v>27101.000000077765</v>
      </c>
      <c r="L140" s="3">
        <v>13302.816666767467</v>
      </c>
    </row>
    <row r="141" spans="1:12" x14ac:dyDescent="0.25">
      <c r="A141" s="1">
        <v>44214</v>
      </c>
      <c r="B141" t="str">
        <f t="shared" si="2"/>
        <v>Monday</v>
      </c>
      <c r="C141" s="3">
        <v>2337</v>
      </c>
      <c r="D141" s="3">
        <v>1189</v>
      </c>
      <c r="E141" s="3">
        <v>74</v>
      </c>
      <c r="F141" s="3">
        <v>34016.216666830005</v>
      </c>
      <c r="G141" s="3">
        <v>14160.86666664225</v>
      </c>
      <c r="H141" s="3">
        <v>3338.1166666885838</v>
      </c>
      <c r="I141" s="3">
        <v>2979</v>
      </c>
      <c r="J141" s="3">
        <v>621</v>
      </c>
      <c r="K141" s="3">
        <v>36293.816667005885</v>
      </c>
      <c r="L141" s="3">
        <v>15221.383333154954</v>
      </c>
    </row>
    <row r="142" spans="1:12" x14ac:dyDescent="0.25">
      <c r="A142" s="1">
        <v>44215</v>
      </c>
      <c r="B142" t="str">
        <f t="shared" si="2"/>
        <v>Tuesday</v>
      </c>
      <c r="C142" s="3">
        <v>2032</v>
      </c>
      <c r="D142" s="3">
        <v>1096</v>
      </c>
      <c r="E142" s="3">
        <v>26</v>
      </c>
      <c r="F142" s="3">
        <v>25293.316666980973</v>
      </c>
      <c r="G142" s="3">
        <v>11369.883333131438</v>
      </c>
      <c r="H142" s="3">
        <v>813.55000000214204</v>
      </c>
      <c r="I142" s="3">
        <v>2776</v>
      </c>
      <c r="J142" s="3">
        <v>378</v>
      </c>
      <c r="K142" s="3">
        <v>31706.083333416609</v>
      </c>
      <c r="L142" s="3">
        <v>5770.6666666979436</v>
      </c>
    </row>
    <row r="143" spans="1:12" x14ac:dyDescent="0.25">
      <c r="A143" s="1">
        <v>44216</v>
      </c>
      <c r="B143" t="str">
        <f t="shared" si="2"/>
        <v>Wednesday</v>
      </c>
      <c r="C143" s="3">
        <v>1684</v>
      </c>
      <c r="D143" s="3">
        <v>992</v>
      </c>
      <c r="E143" s="3">
        <v>37</v>
      </c>
      <c r="F143" s="3">
        <v>23233.599999815924</v>
      </c>
      <c r="G143" s="3">
        <v>10889.066666752333</v>
      </c>
      <c r="H143" s="3">
        <v>11867.966666661669</v>
      </c>
      <c r="I143" s="3">
        <v>2338</v>
      </c>
      <c r="J143" s="3">
        <v>375</v>
      </c>
      <c r="K143" s="3">
        <v>29649.183333115652</v>
      </c>
      <c r="L143" s="3">
        <v>16341.450000114273</v>
      </c>
    </row>
    <row r="144" spans="1:12" x14ac:dyDescent="0.25">
      <c r="A144" s="1">
        <v>44217</v>
      </c>
      <c r="B144" t="str">
        <f t="shared" si="2"/>
        <v>Thursday</v>
      </c>
      <c r="C144" s="3">
        <v>2764</v>
      </c>
      <c r="D144" s="3">
        <v>1386</v>
      </c>
      <c r="E144" s="3">
        <v>52</v>
      </c>
      <c r="F144" s="3">
        <v>42323.53333312436</v>
      </c>
      <c r="G144" s="3">
        <v>17681.866666772403</v>
      </c>
      <c r="H144" s="3">
        <v>2002.0333333290182</v>
      </c>
      <c r="I144" s="3">
        <v>3517</v>
      </c>
      <c r="J144" s="3">
        <v>685</v>
      </c>
      <c r="K144" s="3">
        <v>45810.816666648025</v>
      </c>
      <c r="L144" s="3">
        <v>16196.616666577756</v>
      </c>
    </row>
    <row r="145" spans="1:12" x14ac:dyDescent="0.25">
      <c r="A145" s="1">
        <v>44218</v>
      </c>
      <c r="B145" t="str">
        <f t="shared" si="2"/>
        <v>Friday</v>
      </c>
      <c r="C145" s="3">
        <v>1977</v>
      </c>
      <c r="D145" s="3">
        <v>1116</v>
      </c>
      <c r="E145" s="3">
        <v>39</v>
      </c>
      <c r="F145" s="3">
        <v>27765.150000202702</v>
      </c>
      <c r="G145" s="3">
        <v>12047.650000120047</v>
      </c>
      <c r="H145" s="3">
        <v>936.18333334685303</v>
      </c>
      <c r="I145" s="3">
        <v>2637</v>
      </c>
      <c r="J145" s="3">
        <v>495</v>
      </c>
      <c r="K145" s="3">
        <v>28983.333333588671</v>
      </c>
      <c r="L145" s="3">
        <v>11765.650000080932</v>
      </c>
    </row>
    <row r="146" spans="1:12" x14ac:dyDescent="0.25">
      <c r="A146" s="1">
        <v>44219</v>
      </c>
      <c r="B146" t="str">
        <f t="shared" si="2"/>
        <v>Saturday</v>
      </c>
      <c r="C146" s="3">
        <v>2204</v>
      </c>
      <c r="D146" s="3">
        <v>1266</v>
      </c>
      <c r="E146" s="3">
        <v>95</v>
      </c>
      <c r="F146" s="3">
        <v>30272.450000450481</v>
      </c>
      <c r="G146" s="3">
        <v>15928.199999945937</v>
      </c>
      <c r="H146" s="3">
        <v>3611.8666666641366</v>
      </c>
      <c r="I146" s="3">
        <v>2757</v>
      </c>
      <c r="J146" s="3">
        <v>808</v>
      </c>
      <c r="K146" s="3">
        <v>33763.616667240858</v>
      </c>
      <c r="L146" s="3">
        <v>16048.899999819696</v>
      </c>
    </row>
    <row r="147" spans="1:12" x14ac:dyDescent="0.25">
      <c r="A147" s="1">
        <v>44220</v>
      </c>
      <c r="B147" t="str">
        <f t="shared" si="2"/>
        <v>Sunday</v>
      </c>
      <c r="C147" s="3">
        <v>1856</v>
      </c>
      <c r="D147" s="3">
        <v>1069</v>
      </c>
      <c r="E147" s="3">
        <v>93</v>
      </c>
      <c r="F147" s="3">
        <v>29836.350000221282</v>
      </c>
      <c r="G147" s="3">
        <v>14045.366666601039</v>
      </c>
      <c r="H147" s="3">
        <v>8650.4833333741408</v>
      </c>
      <c r="I147" s="3">
        <v>2305</v>
      </c>
      <c r="J147" s="3">
        <v>713</v>
      </c>
      <c r="K147" s="3">
        <v>29851.683333419496</v>
      </c>
      <c r="L147" s="3">
        <v>22680.516666776966</v>
      </c>
    </row>
    <row r="148" spans="1:12" x14ac:dyDescent="0.25">
      <c r="A148" s="1">
        <v>44221</v>
      </c>
      <c r="B148" t="str">
        <f t="shared" si="2"/>
        <v>Monday</v>
      </c>
      <c r="C148" s="3">
        <v>1945</v>
      </c>
      <c r="D148" s="3">
        <v>1051</v>
      </c>
      <c r="E148" s="3">
        <v>36</v>
      </c>
      <c r="F148" s="3">
        <v>31161.433333283057</v>
      </c>
      <c r="G148" s="3">
        <v>11245.833333323244</v>
      </c>
      <c r="H148" s="3">
        <v>1582.9833333240822</v>
      </c>
      <c r="I148" s="3">
        <v>2629</v>
      </c>
      <c r="J148" s="3">
        <v>403</v>
      </c>
      <c r="K148" s="3">
        <v>37133.73333315365</v>
      </c>
      <c r="L148" s="3">
        <v>6856.5166667767335</v>
      </c>
    </row>
    <row r="149" spans="1:12" x14ac:dyDescent="0.25">
      <c r="A149" s="1">
        <v>44222</v>
      </c>
      <c r="B149" t="str">
        <f t="shared" si="2"/>
        <v>Tuesday</v>
      </c>
      <c r="C149" s="3">
        <v>816</v>
      </c>
      <c r="D149" s="3">
        <v>438</v>
      </c>
      <c r="E149" s="3">
        <v>12</v>
      </c>
      <c r="F149" s="3">
        <v>12231.033333364176</v>
      </c>
      <c r="G149" s="3">
        <v>5601.1666667112149</v>
      </c>
      <c r="H149" s="3">
        <v>566.31666667875834</v>
      </c>
      <c r="I149" s="3">
        <v>1119</v>
      </c>
      <c r="J149" s="3">
        <v>147</v>
      </c>
      <c r="K149" s="3">
        <v>15732.133333462989</v>
      </c>
      <c r="L149" s="3">
        <v>2666.3833332911599</v>
      </c>
    </row>
    <row r="150" spans="1:12" x14ac:dyDescent="0.25">
      <c r="A150" s="1">
        <v>44223</v>
      </c>
      <c r="B150" t="str">
        <f t="shared" si="2"/>
        <v>Wednesday</v>
      </c>
      <c r="C150" s="3">
        <v>1468</v>
      </c>
      <c r="D150" s="3">
        <v>777</v>
      </c>
      <c r="E150" s="3">
        <v>11</v>
      </c>
      <c r="F150" s="3">
        <v>22022.183333588764</v>
      </c>
      <c r="G150" s="3">
        <v>8920.1666664762888</v>
      </c>
      <c r="H150" s="3">
        <v>155.88333334308118</v>
      </c>
      <c r="I150" s="3">
        <v>2010</v>
      </c>
      <c r="J150" s="3">
        <v>246</v>
      </c>
      <c r="K150" s="3">
        <v>27025.666666746838</v>
      </c>
      <c r="L150" s="3">
        <v>4072.566666661296</v>
      </c>
    </row>
    <row r="151" spans="1:12" x14ac:dyDescent="0.25">
      <c r="A151" s="1">
        <v>44224</v>
      </c>
      <c r="B151" t="str">
        <f t="shared" si="2"/>
        <v>Thursday</v>
      </c>
      <c r="C151" s="3">
        <v>1738</v>
      </c>
      <c r="D151" s="3">
        <v>846</v>
      </c>
      <c r="E151" s="3">
        <v>32</v>
      </c>
      <c r="F151" s="3">
        <v>26232.816666732542</v>
      </c>
      <c r="G151" s="3">
        <v>9826.7833332018927</v>
      </c>
      <c r="H151" s="3">
        <v>688.40000001015142</v>
      </c>
      <c r="I151" s="3">
        <v>2274</v>
      </c>
      <c r="J151" s="3">
        <v>342</v>
      </c>
      <c r="K151" s="3">
        <v>28584.749999890337</v>
      </c>
      <c r="L151" s="3">
        <v>8163.2500000542495</v>
      </c>
    </row>
    <row r="152" spans="1:12" x14ac:dyDescent="0.25">
      <c r="A152" s="1">
        <v>44225</v>
      </c>
      <c r="B152" t="str">
        <f t="shared" si="2"/>
        <v>Friday</v>
      </c>
      <c r="C152" s="3">
        <v>2048</v>
      </c>
      <c r="D152" s="3">
        <v>1164</v>
      </c>
      <c r="E152" s="3">
        <v>55</v>
      </c>
      <c r="F152" s="3">
        <v>29301.133333499311</v>
      </c>
      <c r="G152" s="3">
        <v>14405.966666290769</v>
      </c>
      <c r="H152" s="3">
        <v>1664.7333333338611</v>
      </c>
      <c r="I152" s="3">
        <v>2706</v>
      </c>
      <c r="J152" s="3">
        <v>561</v>
      </c>
      <c r="K152" s="3">
        <v>35259.616666553775</v>
      </c>
      <c r="L152" s="3">
        <v>10112.216666570166</v>
      </c>
    </row>
    <row r="153" spans="1:12" x14ac:dyDescent="0.25">
      <c r="A153" s="1">
        <v>44226</v>
      </c>
      <c r="B153" t="str">
        <f t="shared" si="2"/>
        <v>Saturday</v>
      </c>
      <c r="C153" s="3">
        <v>1354</v>
      </c>
      <c r="D153" s="3">
        <v>818</v>
      </c>
      <c r="E153" s="3">
        <v>48</v>
      </c>
      <c r="F153" s="3">
        <v>20462.799999756971</v>
      </c>
      <c r="G153" s="3">
        <v>10657.933333315887</v>
      </c>
      <c r="H153" s="3">
        <v>1894.6833333803806</v>
      </c>
      <c r="I153" s="3">
        <v>1827</v>
      </c>
      <c r="J153" s="3">
        <v>393</v>
      </c>
      <c r="K153" s="3">
        <v>25420.983333117329</v>
      </c>
      <c r="L153" s="3">
        <v>7594.43333333591</v>
      </c>
    </row>
    <row r="154" spans="1:12" x14ac:dyDescent="0.25">
      <c r="A154" s="1">
        <v>44227</v>
      </c>
      <c r="B154" t="str">
        <f t="shared" si="2"/>
        <v>Sunday</v>
      </c>
      <c r="C154" s="3">
        <v>284</v>
      </c>
      <c r="D154" s="3">
        <v>198</v>
      </c>
      <c r="E154" s="3">
        <v>4</v>
      </c>
      <c r="F154" s="3">
        <v>9752.81666656374</v>
      </c>
      <c r="G154" s="3">
        <v>2932.3499999789055</v>
      </c>
      <c r="H154" s="3">
        <v>73.999999989755452</v>
      </c>
      <c r="I154" s="3">
        <v>377</v>
      </c>
      <c r="J154" s="3">
        <v>109</v>
      </c>
      <c r="K154" s="3">
        <v>7614.5166665653232</v>
      </c>
      <c r="L154" s="3">
        <v>5144.6499999670777</v>
      </c>
    </row>
    <row r="155" spans="1:12" x14ac:dyDescent="0.25">
      <c r="A155" s="1">
        <v>44228</v>
      </c>
      <c r="B155" t="str">
        <f t="shared" si="2"/>
        <v>Monday</v>
      </c>
      <c r="C155" s="3">
        <v>1243</v>
      </c>
      <c r="D155" s="3">
        <v>538</v>
      </c>
      <c r="E155" s="3">
        <v>16</v>
      </c>
      <c r="F155" s="3">
        <v>21603.216666758526</v>
      </c>
      <c r="G155" s="3">
        <v>7211.1500000499655</v>
      </c>
      <c r="H155" s="3">
        <v>2284.8499999952037</v>
      </c>
      <c r="I155" s="3">
        <v>1537</v>
      </c>
      <c r="J155" s="3">
        <v>260</v>
      </c>
      <c r="K155" s="3">
        <v>24020.716666812077</v>
      </c>
      <c r="L155" s="3">
        <v>7078.4999999916181</v>
      </c>
    </row>
    <row r="156" spans="1:12" x14ac:dyDescent="0.25">
      <c r="A156" s="1">
        <v>44229</v>
      </c>
      <c r="B156" t="str">
        <f t="shared" si="2"/>
        <v>Tuesday</v>
      </c>
      <c r="C156" s="3">
        <v>1591</v>
      </c>
      <c r="D156" s="3">
        <v>714</v>
      </c>
      <c r="E156" s="3">
        <v>12</v>
      </c>
      <c r="F156" s="3">
        <v>32884.116666427581</v>
      </c>
      <c r="G156" s="3">
        <v>9092.5333332340233</v>
      </c>
      <c r="H156" s="3">
        <v>218.40000000782311</v>
      </c>
      <c r="I156" s="3">
        <v>2031</v>
      </c>
      <c r="J156" s="3">
        <v>286</v>
      </c>
      <c r="K156" s="3">
        <v>33734.916666346835</v>
      </c>
      <c r="L156" s="3">
        <v>8460.1333333225921</v>
      </c>
    </row>
    <row r="157" spans="1:12" x14ac:dyDescent="0.25">
      <c r="A157" s="1">
        <v>44230</v>
      </c>
      <c r="B157" t="str">
        <f t="shared" si="2"/>
        <v>Wednesday</v>
      </c>
      <c r="C157" s="3">
        <v>1855</v>
      </c>
      <c r="D157" s="3">
        <v>829</v>
      </c>
      <c r="E157" s="3">
        <v>26</v>
      </c>
      <c r="F157" s="3">
        <v>31566.816666632658</v>
      </c>
      <c r="G157" s="3">
        <v>11150.566666797968</v>
      </c>
      <c r="H157" s="3">
        <v>751.66666663018987</v>
      </c>
      <c r="I157" s="3">
        <v>2344</v>
      </c>
      <c r="J157" s="3">
        <v>366</v>
      </c>
      <c r="K157" s="3">
        <v>36649.933333361987</v>
      </c>
      <c r="L157" s="3">
        <v>6819.1166666988283</v>
      </c>
    </row>
    <row r="158" spans="1:12" x14ac:dyDescent="0.25">
      <c r="A158" s="1">
        <v>44231</v>
      </c>
      <c r="B158" t="str">
        <f t="shared" si="2"/>
        <v>Thursday</v>
      </c>
      <c r="C158" s="3">
        <v>1107</v>
      </c>
      <c r="D158" s="3">
        <v>608</v>
      </c>
      <c r="E158" s="3">
        <v>6</v>
      </c>
      <c r="F158" s="3">
        <v>16523.933333305176</v>
      </c>
      <c r="G158" s="3">
        <v>7262.3000000102911</v>
      </c>
      <c r="H158" s="3">
        <v>145.64999999594875</v>
      </c>
      <c r="I158" s="3">
        <v>1522</v>
      </c>
      <c r="J158" s="3">
        <v>199</v>
      </c>
      <c r="K158" s="3">
        <v>20663.916666666046</v>
      </c>
      <c r="L158" s="3">
        <v>3267.9666666453704</v>
      </c>
    </row>
    <row r="159" spans="1:12" x14ac:dyDescent="0.25">
      <c r="A159" s="1">
        <v>44232</v>
      </c>
      <c r="B159" t="str">
        <f t="shared" si="2"/>
        <v>Friday</v>
      </c>
      <c r="C159" s="3">
        <v>859</v>
      </c>
      <c r="D159" s="3">
        <v>460</v>
      </c>
      <c r="E159" s="3">
        <v>7</v>
      </c>
      <c r="F159" s="3">
        <v>34087.866666626651</v>
      </c>
      <c r="G159" s="3">
        <v>5467.8833333810326</v>
      </c>
      <c r="H159" s="3">
        <v>30065.116666668328</v>
      </c>
      <c r="I159" s="3">
        <v>1177</v>
      </c>
      <c r="J159" s="3">
        <v>149</v>
      </c>
      <c r="K159" s="3">
        <v>28975.150000092108</v>
      </c>
      <c r="L159" s="3">
        <v>40645.716666583903</v>
      </c>
    </row>
    <row r="160" spans="1:12" x14ac:dyDescent="0.25">
      <c r="A160" s="1">
        <v>44233</v>
      </c>
      <c r="B160" t="str">
        <f t="shared" si="2"/>
        <v>Saturday</v>
      </c>
      <c r="C160" s="3">
        <v>556</v>
      </c>
      <c r="D160" s="3">
        <v>285</v>
      </c>
      <c r="E160" s="3">
        <v>18</v>
      </c>
      <c r="F160" s="3">
        <v>17025.350000057369</v>
      </c>
      <c r="G160" s="3">
        <v>3338.9333334099501</v>
      </c>
      <c r="H160" s="3">
        <v>47601.800000031944</v>
      </c>
      <c r="I160" s="3">
        <v>736</v>
      </c>
      <c r="J160" s="3">
        <v>123</v>
      </c>
      <c r="K160" s="3">
        <v>17015.966666699387</v>
      </c>
      <c r="L160" s="3">
        <v>50950.116666799877</v>
      </c>
    </row>
    <row r="161" spans="1:12" x14ac:dyDescent="0.25">
      <c r="A161" s="1">
        <v>44234</v>
      </c>
      <c r="B161" t="str">
        <f t="shared" si="2"/>
        <v>Sunday</v>
      </c>
      <c r="C161" s="3">
        <v>489</v>
      </c>
      <c r="D161" s="3">
        <v>70</v>
      </c>
      <c r="E161" s="3">
        <v>10</v>
      </c>
      <c r="F161" s="3">
        <v>19544.900000088383</v>
      </c>
      <c r="G161" s="3">
        <v>1172.6166666392237</v>
      </c>
      <c r="H161" s="3">
        <v>574.20000001089647</v>
      </c>
      <c r="I161" s="3">
        <v>488</v>
      </c>
      <c r="J161" s="3">
        <v>81</v>
      </c>
      <c r="K161" s="3">
        <v>16222.883333370555</v>
      </c>
      <c r="L161" s="3">
        <v>5068.8333333679475</v>
      </c>
    </row>
    <row r="162" spans="1:12" x14ac:dyDescent="0.25">
      <c r="A162" s="1">
        <v>44235</v>
      </c>
      <c r="B162" t="str">
        <f t="shared" si="2"/>
        <v>Monday</v>
      </c>
      <c r="C162" s="3">
        <v>787</v>
      </c>
      <c r="D162" s="3">
        <v>135</v>
      </c>
      <c r="E162" s="3">
        <v>5</v>
      </c>
      <c r="F162" s="3">
        <v>20578.149999846937</v>
      </c>
      <c r="G162" s="3">
        <v>2077.6833333587274</v>
      </c>
      <c r="H162" s="3">
        <v>249.41666666418314</v>
      </c>
      <c r="I162" s="3">
        <v>845</v>
      </c>
      <c r="J162" s="3">
        <v>82</v>
      </c>
      <c r="K162" s="3">
        <v>17916.416666521691</v>
      </c>
      <c r="L162" s="3">
        <v>4988.8333333481569</v>
      </c>
    </row>
    <row r="163" spans="1:12" x14ac:dyDescent="0.25">
      <c r="A163" s="1">
        <v>44236</v>
      </c>
      <c r="B163" t="str">
        <f t="shared" si="2"/>
        <v>Tuesday</v>
      </c>
      <c r="C163" s="3">
        <v>1044</v>
      </c>
      <c r="D163" s="3">
        <v>238</v>
      </c>
      <c r="E163" s="3">
        <v>6</v>
      </c>
      <c r="F163" s="3">
        <v>17605.51666662097</v>
      </c>
      <c r="G163" s="3">
        <v>3226.7333333543502</v>
      </c>
      <c r="H163" s="3">
        <v>153.10000000870787</v>
      </c>
      <c r="I163" s="3">
        <v>1147</v>
      </c>
      <c r="J163" s="3">
        <v>141</v>
      </c>
      <c r="K163" s="3">
        <v>15010.816666635219</v>
      </c>
      <c r="L163" s="3">
        <v>5974.5333333488088</v>
      </c>
    </row>
    <row r="164" spans="1:12" x14ac:dyDescent="0.25">
      <c r="A164" s="1">
        <v>44237</v>
      </c>
      <c r="B164" t="str">
        <f t="shared" si="2"/>
        <v>Wednesday</v>
      </c>
      <c r="C164" s="3">
        <v>926</v>
      </c>
      <c r="D164" s="3">
        <v>312</v>
      </c>
      <c r="E164" s="3">
        <v>7</v>
      </c>
      <c r="F164" s="3">
        <v>18413.533333546948</v>
      </c>
      <c r="G164" s="3">
        <v>4331.9500000274274</v>
      </c>
      <c r="H164" s="3">
        <v>102.650000002468</v>
      </c>
      <c r="I164" s="3">
        <v>1101</v>
      </c>
      <c r="J164" s="3">
        <v>144</v>
      </c>
      <c r="K164" s="3">
        <v>19149.450000193901</v>
      </c>
      <c r="L164" s="3">
        <v>3698.6833333829418</v>
      </c>
    </row>
    <row r="165" spans="1:12" x14ac:dyDescent="0.25">
      <c r="A165" s="1">
        <v>44238</v>
      </c>
      <c r="B165" t="str">
        <f t="shared" si="2"/>
        <v>Thursday</v>
      </c>
      <c r="C165" s="3">
        <v>971</v>
      </c>
      <c r="D165" s="3">
        <v>392</v>
      </c>
      <c r="E165" s="3">
        <v>5</v>
      </c>
      <c r="F165" s="3">
        <v>18958.849999979138</v>
      </c>
      <c r="G165" s="3">
        <v>5492.8500000794884</v>
      </c>
      <c r="H165" s="3">
        <v>102.46666665771045</v>
      </c>
      <c r="I165" s="3">
        <v>1190</v>
      </c>
      <c r="J165" s="3">
        <v>178</v>
      </c>
      <c r="K165" s="3">
        <v>21147.766666699899</v>
      </c>
      <c r="L165" s="3">
        <v>3406.4000000164378</v>
      </c>
    </row>
    <row r="166" spans="1:12" x14ac:dyDescent="0.25">
      <c r="A166" s="1">
        <v>44239</v>
      </c>
      <c r="B166" t="str">
        <f t="shared" si="2"/>
        <v>Friday</v>
      </c>
      <c r="C166" s="3">
        <v>1267</v>
      </c>
      <c r="D166" s="3">
        <v>557</v>
      </c>
      <c r="E166" s="3">
        <v>19</v>
      </c>
      <c r="F166" s="3">
        <v>24857.333333319984</v>
      </c>
      <c r="G166" s="3">
        <v>7770.4500002448913</v>
      </c>
      <c r="H166" s="3">
        <v>766.58333334722556</v>
      </c>
      <c r="I166" s="3">
        <v>1547</v>
      </c>
      <c r="J166" s="3">
        <v>296</v>
      </c>
      <c r="K166" s="3">
        <v>21565.383333434584</v>
      </c>
      <c r="L166" s="3">
        <v>11828.983333477518</v>
      </c>
    </row>
    <row r="167" spans="1:12" x14ac:dyDescent="0.25">
      <c r="A167" s="1">
        <v>44240</v>
      </c>
      <c r="B167" t="str">
        <f t="shared" si="2"/>
        <v>Saturday</v>
      </c>
      <c r="C167" s="3">
        <v>463</v>
      </c>
      <c r="D167" s="3">
        <v>254</v>
      </c>
      <c r="E167" s="3">
        <v>9</v>
      </c>
      <c r="F167" s="3">
        <v>13021.849999967963</v>
      </c>
      <c r="G167" s="3">
        <v>3566.5000001108274</v>
      </c>
      <c r="H167" s="3">
        <v>375.63333335216157</v>
      </c>
      <c r="I167" s="3">
        <v>584</v>
      </c>
      <c r="J167" s="3">
        <v>142</v>
      </c>
      <c r="K167" s="3">
        <v>10591.399999978021</v>
      </c>
      <c r="L167" s="3">
        <v>6372.5833334529307</v>
      </c>
    </row>
    <row r="168" spans="1:12" x14ac:dyDescent="0.25">
      <c r="A168" s="1">
        <v>44241</v>
      </c>
      <c r="B168" t="str">
        <f t="shared" si="2"/>
        <v>Sunday</v>
      </c>
      <c r="C168" s="3">
        <v>461</v>
      </c>
      <c r="D168" s="3">
        <v>31</v>
      </c>
      <c r="E168" s="3">
        <v>6</v>
      </c>
      <c r="F168" s="3">
        <v>24202.983333369484</v>
      </c>
      <c r="G168" s="3">
        <v>993.29999992274679</v>
      </c>
      <c r="H168" s="3">
        <v>81.883333342848346</v>
      </c>
      <c r="I168" s="3">
        <v>401</v>
      </c>
      <c r="J168" s="3">
        <v>97</v>
      </c>
      <c r="K168" s="3">
        <v>17486.149999994086</v>
      </c>
      <c r="L168" s="3">
        <v>7792.0166666409932</v>
      </c>
    </row>
    <row r="169" spans="1:12" x14ac:dyDescent="0.25">
      <c r="A169" s="1">
        <v>44242</v>
      </c>
      <c r="B169" t="str">
        <f t="shared" si="2"/>
        <v>Monday</v>
      </c>
      <c r="C169" s="3">
        <v>294</v>
      </c>
      <c r="D169" s="3">
        <v>55</v>
      </c>
      <c r="E169" s="3">
        <v>1</v>
      </c>
      <c r="F169" s="3">
        <v>16725.949999848381</v>
      </c>
      <c r="G169" s="3">
        <v>1065.3500000329223</v>
      </c>
      <c r="H169" s="3">
        <v>11.033333335071802</v>
      </c>
      <c r="I169" s="3">
        <v>315</v>
      </c>
      <c r="J169" s="3">
        <v>35</v>
      </c>
      <c r="K169" s="3">
        <v>16119.833333190763</v>
      </c>
      <c r="L169" s="3">
        <v>1682.5000000256114</v>
      </c>
    </row>
    <row r="170" spans="1:12" x14ac:dyDescent="0.25">
      <c r="A170" s="1">
        <v>44243</v>
      </c>
      <c r="B170" t="str">
        <f t="shared" si="2"/>
        <v>Tuesday</v>
      </c>
      <c r="C170" s="3">
        <v>213</v>
      </c>
      <c r="D170" s="3">
        <v>68</v>
      </c>
      <c r="E170" s="3">
        <v>3</v>
      </c>
      <c r="F170" s="3">
        <v>19420.550000021467</v>
      </c>
      <c r="G170" s="3">
        <v>1324.0166666486766</v>
      </c>
      <c r="H170" s="3">
        <v>6290.0833333202172</v>
      </c>
      <c r="I170" s="3">
        <v>231</v>
      </c>
      <c r="J170" s="3">
        <v>53</v>
      </c>
      <c r="K170" s="3">
        <v>10633.15000003553</v>
      </c>
      <c r="L170" s="3">
        <v>16401.499999954831</v>
      </c>
    </row>
    <row r="171" spans="1:12" x14ac:dyDescent="0.25">
      <c r="A171" s="1">
        <v>44244</v>
      </c>
      <c r="B171" t="str">
        <f t="shared" si="2"/>
        <v>Wednesday</v>
      </c>
      <c r="C171" s="3">
        <v>459</v>
      </c>
      <c r="D171" s="3">
        <v>173</v>
      </c>
      <c r="E171" s="3">
        <v>2</v>
      </c>
      <c r="F171" s="3">
        <v>28639.233333282173</v>
      </c>
      <c r="G171" s="3">
        <v>2841.8000000179745</v>
      </c>
      <c r="H171" s="3">
        <v>2860.1833333319519</v>
      </c>
      <c r="I171" s="3">
        <v>549</v>
      </c>
      <c r="J171" s="3">
        <v>85</v>
      </c>
      <c r="K171" s="3">
        <v>25890.349999994505</v>
      </c>
      <c r="L171" s="3">
        <v>8450.8666666375939</v>
      </c>
    </row>
    <row r="172" spans="1:12" x14ac:dyDescent="0.25">
      <c r="A172" s="1">
        <v>44245</v>
      </c>
      <c r="B172" t="str">
        <f t="shared" si="2"/>
        <v>Thursday</v>
      </c>
      <c r="C172" s="3">
        <v>554</v>
      </c>
      <c r="D172" s="3">
        <v>239</v>
      </c>
      <c r="E172" s="3">
        <v>6</v>
      </c>
      <c r="F172" s="3">
        <v>17276.633333426435</v>
      </c>
      <c r="G172" s="3">
        <v>3280.0999999546912</v>
      </c>
      <c r="H172" s="3">
        <v>308.68333331309259</v>
      </c>
      <c r="I172" s="3">
        <v>689</v>
      </c>
      <c r="J172" s="3">
        <v>110</v>
      </c>
      <c r="K172" s="3">
        <v>17642.116666679503</v>
      </c>
      <c r="L172" s="3">
        <v>3223.3000000147149</v>
      </c>
    </row>
    <row r="173" spans="1:12" x14ac:dyDescent="0.25">
      <c r="A173" s="1">
        <v>44246</v>
      </c>
      <c r="B173" t="str">
        <f t="shared" si="2"/>
        <v>Friday</v>
      </c>
      <c r="C173" s="3">
        <v>696</v>
      </c>
      <c r="D173" s="3">
        <v>282</v>
      </c>
      <c r="E173" s="3">
        <v>11</v>
      </c>
      <c r="F173" s="3">
        <v>24746.98333319393</v>
      </c>
      <c r="G173" s="3">
        <v>3734.4333334732801</v>
      </c>
      <c r="H173" s="3">
        <v>10564.516666667769</v>
      </c>
      <c r="I173" s="3">
        <v>826</v>
      </c>
      <c r="J173" s="3">
        <v>163</v>
      </c>
      <c r="K173" s="3">
        <v>21863.616666693706</v>
      </c>
      <c r="L173" s="3">
        <v>17182.316666641273</v>
      </c>
    </row>
    <row r="174" spans="1:12" x14ac:dyDescent="0.25">
      <c r="A174" s="1">
        <v>44247</v>
      </c>
      <c r="B174" t="str">
        <f t="shared" si="2"/>
        <v>Saturday</v>
      </c>
      <c r="C174" s="3">
        <v>795</v>
      </c>
      <c r="D174" s="3">
        <v>328</v>
      </c>
      <c r="E174" s="3">
        <v>18</v>
      </c>
      <c r="F174" s="3">
        <v>33208.250000010012</v>
      </c>
      <c r="G174" s="3">
        <v>5715.7500000915024</v>
      </c>
      <c r="H174" s="3">
        <v>13505.683333341731</v>
      </c>
      <c r="I174" s="3">
        <v>939</v>
      </c>
      <c r="J174" s="3">
        <v>202</v>
      </c>
      <c r="K174" s="3">
        <v>26703.050000070361</v>
      </c>
      <c r="L174" s="3">
        <v>25726.633333372883</v>
      </c>
    </row>
    <row r="175" spans="1:12" x14ac:dyDescent="0.25">
      <c r="A175" s="1">
        <v>44248</v>
      </c>
      <c r="B175" t="str">
        <f t="shared" si="2"/>
        <v>Sunday</v>
      </c>
      <c r="C175" s="3">
        <v>636</v>
      </c>
      <c r="D175" s="3">
        <v>255</v>
      </c>
      <c r="E175" s="3">
        <v>14</v>
      </c>
      <c r="F175" s="3">
        <v>21620.46666671522</v>
      </c>
      <c r="G175" s="3">
        <v>4072.7499999746215</v>
      </c>
      <c r="H175" s="3">
        <v>939.13333336589858</v>
      </c>
      <c r="I175" s="3">
        <v>723</v>
      </c>
      <c r="J175" s="3">
        <v>182</v>
      </c>
      <c r="K175" s="3">
        <v>16993.350000026403</v>
      </c>
      <c r="L175" s="3">
        <v>9639.0000000293367</v>
      </c>
    </row>
    <row r="176" spans="1:12" x14ac:dyDescent="0.25">
      <c r="A176" s="1">
        <v>44249</v>
      </c>
      <c r="B176" t="str">
        <f t="shared" si="2"/>
        <v>Monday</v>
      </c>
      <c r="C176" s="3">
        <v>1088</v>
      </c>
      <c r="D176" s="3">
        <v>416</v>
      </c>
      <c r="E176" s="3">
        <v>10</v>
      </c>
      <c r="F176" s="3">
        <v>21920.866666613147</v>
      </c>
      <c r="G176" s="3">
        <v>6280.7833334093448</v>
      </c>
      <c r="H176" s="3">
        <v>519.11666667787358</v>
      </c>
      <c r="I176" s="3">
        <v>1306</v>
      </c>
      <c r="J176" s="3">
        <v>208</v>
      </c>
      <c r="K176" s="3">
        <v>20853.016666676849</v>
      </c>
      <c r="L176" s="3">
        <v>7867.7500000235159</v>
      </c>
    </row>
    <row r="177" spans="1:12" x14ac:dyDescent="0.25">
      <c r="A177" s="1">
        <v>44250</v>
      </c>
      <c r="B177" t="str">
        <f t="shared" si="2"/>
        <v>Tuesday</v>
      </c>
      <c r="C177" s="3">
        <v>2062</v>
      </c>
      <c r="D177" s="3">
        <v>720</v>
      </c>
      <c r="E177" s="3">
        <v>64</v>
      </c>
      <c r="F177" s="3">
        <v>42109.03333306429</v>
      </c>
      <c r="G177" s="3">
        <v>10760.666666493053</v>
      </c>
      <c r="H177" s="3">
        <v>6259.2333333170973</v>
      </c>
      <c r="I177" s="3">
        <v>2319</v>
      </c>
      <c r="J177" s="3">
        <v>527</v>
      </c>
      <c r="K177" s="3">
        <v>40283.666666125646</v>
      </c>
      <c r="L177" s="3">
        <v>18845.266666748794</v>
      </c>
    </row>
    <row r="178" spans="1:12" x14ac:dyDescent="0.25">
      <c r="A178" s="1">
        <v>44251</v>
      </c>
      <c r="B178" t="str">
        <f t="shared" si="2"/>
        <v>Wednesday</v>
      </c>
      <c r="C178" s="3">
        <v>2270</v>
      </c>
      <c r="D178" s="3">
        <v>818</v>
      </c>
      <c r="E178" s="3">
        <v>58</v>
      </c>
      <c r="F178" s="3">
        <v>36994.783333634259</v>
      </c>
      <c r="G178" s="3">
        <v>11339.333333219402</v>
      </c>
      <c r="H178" s="3">
        <v>4519.4166666269302</v>
      </c>
      <c r="I178" s="3">
        <v>2619</v>
      </c>
      <c r="J178" s="3">
        <v>527</v>
      </c>
      <c r="K178" s="3">
        <v>33600.08333341917</v>
      </c>
      <c r="L178" s="3">
        <v>19253.450000061421</v>
      </c>
    </row>
    <row r="179" spans="1:12" x14ac:dyDescent="0.25">
      <c r="A179" s="1">
        <v>44252</v>
      </c>
      <c r="B179" t="str">
        <f t="shared" si="2"/>
        <v>Thursday</v>
      </c>
      <c r="C179" s="3">
        <v>2276</v>
      </c>
      <c r="D179" s="3">
        <v>851</v>
      </c>
      <c r="E179" s="3">
        <v>58</v>
      </c>
      <c r="F179" s="3">
        <v>33161.883333002916</v>
      </c>
      <c r="G179" s="3">
        <v>10440.43333347654</v>
      </c>
      <c r="H179" s="3">
        <v>2763.4333332837559</v>
      </c>
      <c r="I179" s="3">
        <v>2630</v>
      </c>
      <c r="J179" s="3">
        <v>555</v>
      </c>
      <c r="K179" s="3">
        <v>34397.399999698391</v>
      </c>
      <c r="L179" s="3">
        <v>11968.35000006482</v>
      </c>
    </row>
    <row r="180" spans="1:12" x14ac:dyDescent="0.25">
      <c r="A180" s="1">
        <v>44253</v>
      </c>
      <c r="B180" t="str">
        <f t="shared" si="2"/>
        <v>Friday</v>
      </c>
      <c r="C180" s="3">
        <v>2750</v>
      </c>
      <c r="D180" s="3">
        <v>1042</v>
      </c>
      <c r="E180" s="3">
        <v>140</v>
      </c>
      <c r="F180" s="3">
        <v>42453.08333316003</v>
      </c>
      <c r="G180" s="3">
        <v>14146.249999859137</v>
      </c>
      <c r="H180" s="3">
        <v>9011.7499998863786</v>
      </c>
      <c r="I180" s="3">
        <v>3044</v>
      </c>
      <c r="J180" s="3">
        <v>888</v>
      </c>
      <c r="K180" s="3">
        <v>40762.299999708775</v>
      </c>
      <c r="L180" s="3">
        <v>24848.78333319677</v>
      </c>
    </row>
    <row r="181" spans="1:12" x14ac:dyDescent="0.25">
      <c r="A181" s="1">
        <v>44254</v>
      </c>
      <c r="B181" t="str">
        <f t="shared" si="2"/>
        <v>Saturday</v>
      </c>
      <c r="C181" s="3">
        <v>5012</v>
      </c>
      <c r="D181" s="3">
        <v>1713</v>
      </c>
      <c r="E181" s="3">
        <v>562</v>
      </c>
      <c r="F181" s="3">
        <v>117358.20000036503</v>
      </c>
      <c r="G181" s="3">
        <v>33312.183333582943</v>
      </c>
      <c r="H181" s="3">
        <v>51185.66666668863</v>
      </c>
      <c r="I181" s="3">
        <v>4269</v>
      </c>
      <c r="J181" s="3">
        <v>3018</v>
      </c>
      <c r="K181" s="3">
        <v>71545.616666941205</v>
      </c>
      <c r="L181" s="3">
        <v>130310.4333336954</v>
      </c>
    </row>
    <row r="182" spans="1:12" x14ac:dyDescent="0.25">
      <c r="A182" s="1">
        <v>44255</v>
      </c>
      <c r="B182" t="str">
        <f t="shared" si="2"/>
        <v>Sunday</v>
      </c>
      <c r="C182" s="3">
        <v>2285</v>
      </c>
      <c r="D182" s="3">
        <v>955</v>
      </c>
      <c r="E182" s="3">
        <v>172</v>
      </c>
      <c r="F182" s="3">
        <v>43384.049999961862</v>
      </c>
      <c r="G182" s="3">
        <v>15205.916666717967</v>
      </c>
      <c r="H182" s="3">
        <v>14129.383333356818</v>
      </c>
      <c r="I182" s="3">
        <v>2379</v>
      </c>
      <c r="J182" s="3">
        <v>1033</v>
      </c>
      <c r="K182" s="3">
        <v>34271.733333327575</v>
      </c>
      <c r="L182" s="3">
        <v>38447.616666709073</v>
      </c>
    </row>
    <row r="183" spans="1:12" x14ac:dyDescent="0.25">
      <c r="A183" s="1">
        <v>44256</v>
      </c>
      <c r="B183" t="str">
        <f t="shared" si="2"/>
        <v>Monday</v>
      </c>
      <c r="C183" s="3">
        <v>2353</v>
      </c>
      <c r="D183" s="3">
        <v>1046</v>
      </c>
      <c r="E183" s="3">
        <v>68</v>
      </c>
      <c r="F183" s="3">
        <v>29586.233333246782</v>
      </c>
      <c r="G183" s="3">
        <v>12401.216666676337</v>
      </c>
      <c r="H183" s="3">
        <v>8398.4500000078697</v>
      </c>
      <c r="I183" s="3">
        <v>2885</v>
      </c>
      <c r="J183" s="3">
        <v>582</v>
      </c>
      <c r="K183" s="3">
        <v>32343.016666746698</v>
      </c>
      <c r="L183" s="3">
        <v>18042.883333184291</v>
      </c>
    </row>
    <row r="184" spans="1:12" x14ac:dyDescent="0.25">
      <c r="A184" s="1">
        <v>44257</v>
      </c>
      <c r="B184" t="str">
        <f t="shared" si="2"/>
        <v>Tuesday</v>
      </c>
      <c r="C184" s="3">
        <v>2781</v>
      </c>
      <c r="D184" s="3">
        <v>1195</v>
      </c>
      <c r="E184" s="3">
        <v>109</v>
      </c>
      <c r="F184" s="3">
        <v>39537.716666670749</v>
      </c>
      <c r="G184" s="3">
        <v>15245.733333451208</v>
      </c>
      <c r="H184" s="3">
        <v>21781.716666680295</v>
      </c>
      <c r="I184" s="3">
        <v>3290</v>
      </c>
      <c r="J184" s="3">
        <v>795</v>
      </c>
      <c r="K184" s="3">
        <v>40505.066666656639</v>
      </c>
      <c r="L184" s="3">
        <v>36060.100000145612</v>
      </c>
    </row>
    <row r="185" spans="1:12" x14ac:dyDescent="0.25">
      <c r="A185" s="1">
        <v>44258</v>
      </c>
      <c r="B185" t="str">
        <f t="shared" si="2"/>
        <v>Wednesday</v>
      </c>
      <c r="C185" s="3">
        <v>3942</v>
      </c>
      <c r="D185" s="3">
        <v>1589</v>
      </c>
      <c r="E185" s="3">
        <v>188</v>
      </c>
      <c r="F185" s="3">
        <v>66478.983333259821</v>
      </c>
      <c r="G185" s="3">
        <v>25251.100000147708</v>
      </c>
      <c r="H185" s="3">
        <v>9444.3333333497867</v>
      </c>
      <c r="I185" s="3">
        <v>4246</v>
      </c>
      <c r="J185" s="3">
        <v>1473</v>
      </c>
      <c r="K185" s="3">
        <v>59906.566666709259</v>
      </c>
      <c r="L185" s="3">
        <v>41267.850000048056</v>
      </c>
    </row>
    <row r="186" spans="1:12" x14ac:dyDescent="0.25">
      <c r="A186" s="1">
        <v>44259</v>
      </c>
      <c r="B186" t="str">
        <f t="shared" si="2"/>
        <v>Thursday</v>
      </c>
      <c r="C186" s="3">
        <v>2844</v>
      </c>
      <c r="D186" s="3">
        <v>1057</v>
      </c>
      <c r="E186" s="3">
        <v>90</v>
      </c>
      <c r="F186" s="3">
        <v>39631.283333249157</v>
      </c>
      <c r="G186" s="3">
        <v>12556.316666555358</v>
      </c>
      <c r="H186" s="3">
        <v>13935.383333353093</v>
      </c>
      <c r="I186" s="3">
        <v>3273</v>
      </c>
      <c r="J186" s="3">
        <v>718</v>
      </c>
      <c r="K186" s="3">
        <v>37857.749999753432</v>
      </c>
      <c r="L186" s="3">
        <v>28265.233333404176</v>
      </c>
    </row>
    <row r="187" spans="1:12" x14ac:dyDescent="0.25">
      <c r="A187" s="1">
        <v>44260</v>
      </c>
      <c r="B187" t="str">
        <f t="shared" si="2"/>
        <v>Friday</v>
      </c>
      <c r="C187" s="3">
        <v>3902</v>
      </c>
      <c r="D187" s="3">
        <v>1347</v>
      </c>
      <c r="E187" s="3">
        <v>190</v>
      </c>
      <c r="F187" s="3">
        <v>64374.716666933382</v>
      </c>
      <c r="G187" s="3">
        <v>18456.666666695382</v>
      </c>
      <c r="H187" s="3">
        <v>10445.83333339775</v>
      </c>
      <c r="I187" s="3">
        <v>3965</v>
      </c>
      <c r="J187" s="3">
        <v>1474</v>
      </c>
      <c r="K187" s="3">
        <v>50071.516666982789</v>
      </c>
      <c r="L187" s="3">
        <v>43205.700000043726</v>
      </c>
    </row>
    <row r="188" spans="1:12" x14ac:dyDescent="0.25">
      <c r="A188" s="1">
        <v>44261</v>
      </c>
      <c r="B188" t="str">
        <f t="shared" si="2"/>
        <v>Saturday</v>
      </c>
      <c r="C188" s="3">
        <v>4715</v>
      </c>
      <c r="D188" s="3">
        <v>1645</v>
      </c>
      <c r="E188" s="3">
        <v>544</v>
      </c>
      <c r="F188" s="3">
        <v>96294.083333165618</v>
      </c>
      <c r="G188" s="3">
        <v>27456.133332944009</v>
      </c>
      <c r="H188" s="3">
        <v>93562.016666714335</v>
      </c>
      <c r="I188" s="3">
        <v>4229</v>
      </c>
      <c r="J188" s="3">
        <v>2675</v>
      </c>
      <c r="K188" s="3">
        <v>61629.216666376451</v>
      </c>
      <c r="L188" s="3">
        <v>155683.01666644751</v>
      </c>
    </row>
    <row r="189" spans="1:12" x14ac:dyDescent="0.25">
      <c r="A189" s="1">
        <v>44262</v>
      </c>
      <c r="B189" t="str">
        <f t="shared" si="2"/>
        <v>Sunday</v>
      </c>
      <c r="C189" s="3">
        <v>4547</v>
      </c>
      <c r="D189" s="3">
        <v>1423</v>
      </c>
      <c r="E189" s="3">
        <v>514</v>
      </c>
      <c r="F189" s="3">
        <v>100747.7333338873</v>
      </c>
      <c r="G189" s="3">
        <v>26337.316666779807</v>
      </c>
      <c r="H189" s="3">
        <v>34128.299999919254</v>
      </c>
      <c r="I189" s="3">
        <v>3891</v>
      </c>
      <c r="J189" s="3">
        <v>2593</v>
      </c>
      <c r="K189" s="3">
        <v>62925.550000313669</v>
      </c>
      <c r="L189" s="3">
        <v>98287.800000272691</v>
      </c>
    </row>
    <row r="190" spans="1:12" x14ac:dyDescent="0.25">
      <c r="A190" s="1">
        <v>44263</v>
      </c>
      <c r="B190" t="str">
        <f t="shared" si="2"/>
        <v>Monday</v>
      </c>
      <c r="C190" s="3">
        <v>6372</v>
      </c>
      <c r="D190" s="3">
        <v>1993</v>
      </c>
      <c r="E190" s="3">
        <v>587</v>
      </c>
      <c r="F190" s="3">
        <v>130263.65000000806</v>
      </c>
      <c r="G190" s="3">
        <v>36243.616666869493</v>
      </c>
      <c r="H190" s="3">
        <v>76585.416666601086</v>
      </c>
      <c r="I190" s="3">
        <v>5827</v>
      </c>
      <c r="J190" s="3">
        <v>3125</v>
      </c>
      <c r="K190" s="3">
        <v>85402.433333534282</v>
      </c>
      <c r="L190" s="3">
        <v>157690.24999994435</v>
      </c>
    </row>
    <row r="191" spans="1:12" x14ac:dyDescent="0.25">
      <c r="A191" s="1">
        <v>44264</v>
      </c>
      <c r="B191" t="str">
        <f t="shared" si="2"/>
        <v>Tuesday</v>
      </c>
      <c r="C191" s="3">
        <v>7579</v>
      </c>
      <c r="D191" s="3">
        <v>2173</v>
      </c>
      <c r="E191" s="3">
        <v>657</v>
      </c>
      <c r="F191" s="3">
        <v>151850.21666626912</v>
      </c>
      <c r="G191" s="3">
        <v>37635.450000028359</v>
      </c>
      <c r="H191" s="3">
        <v>48431.916666392935</v>
      </c>
      <c r="I191" s="3">
        <v>6620</v>
      </c>
      <c r="J191" s="3">
        <v>3789</v>
      </c>
      <c r="K191" s="3">
        <v>98690.233333519427</v>
      </c>
      <c r="L191" s="3">
        <v>139227.34999917098</v>
      </c>
    </row>
    <row r="192" spans="1:12" x14ac:dyDescent="0.25">
      <c r="A192" s="1">
        <v>44265</v>
      </c>
      <c r="B192" t="str">
        <f t="shared" si="2"/>
        <v>Wednesday</v>
      </c>
      <c r="C192" s="3">
        <v>5334</v>
      </c>
      <c r="D192" s="3">
        <v>1722</v>
      </c>
      <c r="E192" s="3">
        <v>341</v>
      </c>
      <c r="F192" s="3">
        <v>87128.483333577169</v>
      </c>
      <c r="G192" s="3">
        <v>26135.933333759895</v>
      </c>
      <c r="H192" s="3">
        <v>22506.983333268436</v>
      </c>
      <c r="I192" s="3">
        <v>5199</v>
      </c>
      <c r="J192" s="3">
        <v>2198</v>
      </c>
      <c r="K192" s="3">
        <v>67957.016667112475</v>
      </c>
      <c r="L192" s="3">
        <v>67814.383333493024</v>
      </c>
    </row>
    <row r="193" spans="1:12" x14ac:dyDescent="0.25">
      <c r="A193" s="1">
        <v>44266</v>
      </c>
      <c r="B193" t="str">
        <f t="shared" si="2"/>
        <v>Thursday</v>
      </c>
      <c r="C193" s="3">
        <v>5484</v>
      </c>
      <c r="D193" s="3">
        <v>1801</v>
      </c>
      <c r="E193" s="3">
        <v>337</v>
      </c>
      <c r="F193" s="3">
        <v>84595.800000191666</v>
      </c>
      <c r="G193" s="3">
        <v>26652.366666592425</v>
      </c>
      <c r="H193" s="3">
        <v>18305.733333377866</v>
      </c>
      <c r="I193" s="3">
        <v>5360</v>
      </c>
      <c r="J193" s="3">
        <v>2262</v>
      </c>
      <c r="K193" s="3">
        <v>68295.516666476615</v>
      </c>
      <c r="L193" s="3">
        <v>61258.383333685342</v>
      </c>
    </row>
    <row r="194" spans="1:12" x14ac:dyDescent="0.25">
      <c r="A194" s="1">
        <v>44267</v>
      </c>
      <c r="B194" t="str">
        <f t="shared" si="2"/>
        <v>Friday</v>
      </c>
      <c r="C194" s="3">
        <v>5129</v>
      </c>
      <c r="D194" s="3">
        <v>1770</v>
      </c>
      <c r="E194" s="3">
        <v>325</v>
      </c>
      <c r="F194" s="3">
        <v>83465.266666088719</v>
      </c>
      <c r="G194" s="3">
        <v>26003.016666532494</v>
      </c>
      <c r="H194" s="3">
        <v>17328.199999972712</v>
      </c>
      <c r="I194" s="3">
        <v>5014</v>
      </c>
      <c r="J194" s="3">
        <v>2210</v>
      </c>
      <c r="K194" s="3">
        <v>66840.549999307841</v>
      </c>
      <c r="L194" s="3">
        <v>59955.933333286084</v>
      </c>
    </row>
    <row r="195" spans="1:12" x14ac:dyDescent="0.25">
      <c r="A195" s="1">
        <v>44268</v>
      </c>
      <c r="B195" t="str">
        <f t="shared" ref="B195:B258" si="3">TEXT(A195,"dddd")</f>
        <v>Saturday</v>
      </c>
      <c r="C195" s="3">
        <v>8583</v>
      </c>
      <c r="D195" s="3">
        <v>2777</v>
      </c>
      <c r="E195" s="3">
        <v>1302</v>
      </c>
      <c r="F195" s="3">
        <v>218087.93333382695</v>
      </c>
      <c r="G195" s="3">
        <v>57090.016666873125</v>
      </c>
      <c r="H195" s="3">
        <v>95830.750000089174</v>
      </c>
      <c r="I195" s="3">
        <v>6173</v>
      </c>
      <c r="J195" s="3">
        <v>6489</v>
      </c>
      <c r="K195" s="3">
        <v>105460.63333370956</v>
      </c>
      <c r="L195" s="3">
        <v>265548.06666707969</v>
      </c>
    </row>
    <row r="196" spans="1:12" x14ac:dyDescent="0.25">
      <c r="A196" s="1">
        <v>44269</v>
      </c>
      <c r="B196" t="str">
        <f t="shared" si="3"/>
        <v>Sunday</v>
      </c>
      <c r="C196" s="3">
        <v>3530</v>
      </c>
      <c r="D196" s="3">
        <v>1443</v>
      </c>
      <c r="E196" s="3">
        <v>377</v>
      </c>
      <c r="F196" s="3">
        <v>69351.166666850913</v>
      </c>
      <c r="G196" s="3">
        <v>22465.016666713636</v>
      </c>
      <c r="H196" s="3">
        <v>32345.049999989569</v>
      </c>
      <c r="I196" s="3">
        <v>3164</v>
      </c>
      <c r="J196" s="3">
        <v>2186</v>
      </c>
      <c r="K196" s="3">
        <v>42180.51666690968</v>
      </c>
      <c r="L196" s="3">
        <v>81980.716666644439</v>
      </c>
    </row>
    <row r="197" spans="1:12" x14ac:dyDescent="0.25">
      <c r="A197" s="1">
        <v>44270</v>
      </c>
      <c r="B197" t="str">
        <f t="shared" si="3"/>
        <v>Monday</v>
      </c>
      <c r="C197" s="3">
        <v>1462</v>
      </c>
      <c r="D197" s="3">
        <v>714</v>
      </c>
      <c r="E197" s="3">
        <v>35</v>
      </c>
      <c r="F197" s="3">
        <v>18846.58333323081</v>
      </c>
      <c r="G197" s="3">
        <v>7985.4166667663958</v>
      </c>
      <c r="H197" s="3">
        <v>706.86666669789702</v>
      </c>
      <c r="I197" s="3">
        <v>1844</v>
      </c>
      <c r="J197" s="3">
        <v>367</v>
      </c>
      <c r="K197" s="3">
        <v>20361.666666660458</v>
      </c>
      <c r="L197" s="3">
        <v>7177.2000000346452</v>
      </c>
    </row>
    <row r="198" spans="1:12" x14ac:dyDescent="0.25">
      <c r="A198" s="1">
        <v>44271</v>
      </c>
      <c r="B198" t="str">
        <f t="shared" si="3"/>
        <v>Tuesday</v>
      </c>
      <c r="C198" s="3">
        <v>2883</v>
      </c>
      <c r="D198" s="3">
        <v>1255</v>
      </c>
      <c r="E198" s="3">
        <v>115</v>
      </c>
      <c r="F198" s="3">
        <v>43322.483333288692</v>
      </c>
      <c r="G198" s="3">
        <v>15869.516666630516</v>
      </c>
      <c r="H198" s="3">
        <v>3932.4833333445713</v>
      </c>
      <c r="I198" s="3">
        <v>3343</v>
      </c>
      <c r="J198" s="3">
        <v>910</v>
      </c>
      <c r="K198" s="3">
        <v>41705.099999854574</v>
      </c>
      <c r="L198" s="3">
        <v>21419.383333409205</v>
      </c>
    </row>
    <row r="199" spans="1:12" x14ac:dyDescent="0.25">
      <c r="A199" s="1">
        <v>44272</v>
      </c>
      <c r="B199" t="str">
        <f t="shared" si="3"/>
        <v>Wednesday</v>
      </c>
      <c r="C199" s="3">
        <v>2476</v>
      </c>
      <c r="D199" s="3">
        <v>1182</v>
      </c>
      <c r="E199" s="3">
        <v>84</v>
      </c>
      <c r="F199" s="3">
        <v>35082.666666721925</v>
      </c>
      <c r="G199" s="3">
        <v>14409.283333366038</v>
      </c>
      <c r="H199" s="3">
        <v>6886.4166667254176</v>
      </c>
      <c r="I199" s="3">
        <v>2935</v>
      </c>
      <c r="J199" s="3">
        <v>807</v>
      </c>
      <c r="K199" s="3">
        <v>32760.28333346243</v>
      </c>
      <c r="L199" s="3">
        <v>23618.083333350951</v>
      </c>
    </row>
    <row r="200" spans="1:12" x14ac:dyDescent="0.25">
      <c r="A200" s="1">
        <v>44273</v>
      </c>
      <c r="B200" t="str">
        <f t="shared" si="3"/>
        <v>Thursday</v>
      </c>
      <c r="C200" s="3">
        <v>2332</v>
      </c>
      <c r="D200" s="3">
        <v>1289</v>
      </c>
      <c r="E200" s="3">
        <v>105</v>
      </c>
      <c r="F200" s="3">
        <v>32989.433333217166</v>
      </c>
      <c r="G200" s="3">
        <v>14497.433333331719</v>
      </c>
      <c r="H200" s="3">
        <v>16905.55000001681</v>
      </c>
      <c r="I200" s="3">
        <v>2809</v>
      </c>
      <c r="J200" s="3">
        <v>917</v>
      </c>
      <c r="K200" s="3">
        <v>31468.833333151415</v>
      </c>
      <c r="L200" s="3">
        <v>32923.583333414281</v>
      </c>
    </row>
    <row r="201" spans="1:12" x14ac:dyDescent="0.25">
      <c r="A201" s="1">
        <v>44274</v>
      </c>
      <c r="B201" t="str">
        <f t="shared" si="3"/>
        <v>Friday</v>
      </c>
      <c r="C201" s="3">
        <v>4256</v>
      </c>
      <c r="D201" s="3">
        <v>2120</v>
      </c>
      <c r="E201" s="3">
        <v>326</v>
      </c>
      <c r="F201" s="3">
        <v>69915.549999932991</v>
      </c>
      <c r="G201" s="3">
        <v>30057.616666811518</v>
      </c>
      <c r="H201" s="3">
        <v>35579.300000017975</v>
      </c>
      <c r="I201" s="3">
        <v>4452</v>
      </c>
      <c r="J201" s="3">
        <v>2250</v>
      </c>
      <c r="K201" s="3">
        <v>57083.666666666977</v>
      </c>
      <c r="L201" s="3">
        <v>78468.800000095507</v>
      </c>
    </row>
    <row r="202" spans="1:12" x14ac:dyDescent="0.25">
      <c r="A202" s="1">
        <v>44275</v>
      </c>
      <c r="B202" t="str">
        <f t="shared" si="3"/>
        <v>Saturday</v>
      </c>
      <c r="C202" s="3">
        <v>8211</v>
      </c>
      <c r="D202" s="3">
        <v>3194</v>
      </c>
      <c r="E202" s="3">
        <v>1426</v>
      </c>
      <c r="F202" s="3">
        <v>193706.84999971767</v>
      </c>
      <c r="G202" s="3">
        <v>59922.466666832333</v>
      </c>
      <c r="H202" s="3">
        <v>111626.54999996186</v>
      </c>
      <c r="I202" s="3">
        <v>6257</v>
      </c>
      <c r="J202" s="3">
        <v>6574</v>
      </c>
      <c r="K202" s="3">
        <v>98304.016666539246</v>
      </c>
      <c r="L202" s="3">
        <v>266951.84999997262</v>
      </c>
    </row>
    <row r="203" spans="1:12" x14ac:dyDescent="0.25">
      <c r="A203" s="1">
        <v>44276</v>
      </c>
      <c r="B203" t="str">
        <f t="shared" si="3"/>
        <v>Sunday</v>
      </c>
      <c r="C203" s="3">
        <v>10849</v>
      </c>
      <c r="D203" s="3">
        <v>3300</v>
      </c>
      <c r="E203" s="3">
        <v>2192</v>
      </c>
      <c r="F203" s="3">
        <v>312441.58333246247</v>
      </c>
      <c r="G203" s="3">
        <v>79799.033333261032</v>
      </c>
      <c r="H203" s="3">
        <v>158762.06666686689</v>
      </c>
      <c r="I203" s="3">
        <v>7065</v>
      </c>
      <c r="J203" s="3">
        <v>9276</v>
      </c>
      <c r="K203" s="3">
        <v>128622.83333333675</v>
      </c>
      <c r="L203" s="3">
        <v>422379.84999925364</v>
      </c>
    </row>
    <row r="204" spans="1:12" x14ac:dyDescent="0.25">
      <c r="A204" s="1">
        <v>44277</v>
      </c>
      <c r="B204" t="str">
        <f t="shared" si="3"/>
        <v>Monday</v>
      </c>
      <c r="C204" s="3">
        <v>7582</v>
      </c>
      <c r="D204" s="3">
        <v>2642</v>
      </c>
      <c r="E204" s="3">
        <v>943</v>
      </c>
      <c r="F204" s="3">
        <v>173241.49999961606</v>
      </c>
      <c r="G204" s="3">
        <v>52677.783333353</v>
      </c>
      <c r="H204" s="3">
        <v>84632.949999959674</v>
      </c>
      <c r="I204" s="3">
        <v>6514</v>
      </c>
      <c r="J204" s="3">
        <v>4653</v>
      </c>
      <c r="K204" s="3">
        <v>101622.74999984773</v>
      </c>
      <c r="L204" s="3">
        <v>208929.48333308101</v>
      </c>
    </row>
    <row r="205" spans="1:12" x14ac:dyDescent="0.25">
      <c r="A205" s="1">
        <v>44278</v>
      </c>
      <c r="B205" t="str">
        <f t="shared" si="3"/>
        <v>Tuesday</v>
      </c>
      <c r="C205" s="3">
        <v>3494</v>
      </c>
      <c r="D205" s="3">
        <v>1693</v>
      </c>
      <c r="E205" s="3">
        <v>156</v>
      </c>
      <c r="F205" s="3">
        <v>53090.983333394397</v>
      </c>
      <c r="G205" s="3">
        <v>24143.199999744538</v>
      </c>
      <c r="H205" s="3">
        <v>6714.8000000382308</v>
      </c>
      <c r="I205" s="3">
        <v>3921</v>
      </c>
      <c r="J205" s="3">
        <v>1422</v>
      </c>
      <c r="K205" s="3">
        <v>47080.949999982258</v>
      </c>
      <c r="L205" s="3">
        <v>36868.033333194908</v>
      </c>
    </row>
    <row r="206" spans="1:12" x14ac:dyDescent="0.25">
      <c r="A206" s="1">
        <v>44279</v>
      </c>
      <c r="B206" t="str">
        <f t="shared" si="3"/>
        <v>Wednesday</v>
      </c>
      <c r="C206" s="3">
        <v>5312</v>
      </c>
      <c r="D206" s="3">
        <v>2579</v>
      </c>
      <c r="E206" s="3">
        <v>383</v>
      </c>
      <c r="F206" s="3">
        <v>86280.400000194786</v>
      </c>
      <c r="G206" s="3">
        <v>38733.449999846052</v>
      </c>
      <c r="H206" s="3">
        <v>25553.949999979232</v>
      </c>
      <c r="I206" s="3">
        <v>5660</v>
      </c>
      <c r="J206" s="3">
        <v>2614</v>
      </c>
      <c r="K206" s="3">
        <v>75470.183333350578</v>
      </c>
      <c r="L206" s="3">
        <v>75097.616666669492</v>
      </c>
    </row>
    <row r="207" spans="1:12" x14ac:dyDescent="0.25">
      <c r="A207" s="1">
        <v>44280</v>
      </c>
      <c r="B207" t="str">
        <f t="shared" si="3"/>
        <v>Thursday</v>
      </c>
      <c r="C207" s="3">
        <v>4014</v>
      </c>
      <c r="D207" s="3">
        <v>1912</v>
      </c>
      <c r="E207" s="3">
        <v>201</v>
      </c>
      <c r="F207" s="3">
        <v>60474.850000262959</v>
      </c>
      <c r="G207" s="3">
        <v>24480.983333175536</v>
      </c>
      <c r="H207" s="3">
        <v>14240.366666660411</v>
      </c>
      <c r="I207" s="3">
        <v>4536</v>
      </c>
      <c r="J207" s="3">
        <v>1591</v>
      </c>
      <c r="K207" s="3">
        <v>55155.433333794354</v>
      </c>
      <c r="L207" s="3">
        <v>44040.766666304553</v>
      </c>
    </row>
    <row r="208" spans="1:12" x14ac:dyDescent="0.25">
      <c r="A208" s="1">
        <v>44281</v>
      </c>
      <c r="B208" t="str">
        <f t="shared" si="3"/>
        <v>Friday</v>
      </c>
      <c r="C208" s="3">
        <v>3974</v>
      </c>
      <c r="D208" s="3">
        <v>2068</v>
      </c>
      <c r="E208" s="3">
        <v>249</v>
      </c>
      <c r="F208" s="3">
        <v>59960.933333438588</v>
      </c>
      <c r="G208" s="3">
        <v>27487.983333254233</v>
      </c>
      <c r="H208" s="3">
        <v>11960.466666596476</v>
      </c>
      <c r="I208" s="3">
        <v>4448</v>
      </c>
      <c r="J208" s="3">
        <v>1843</v>
      </c>
      <c r="K208" s="3">
        <v>53981.11666693585</v>
      </c>
      <c r="L208" s="3">
        <v>45428.266666353447</v>
      </c>
    </row>
    <row r="209" spans="1:12" x14ac:dyDescent="0.25">
      <c r="A209" s="1">
        <v>44282</v>
      </c>
      <c r="B209" t="str">
        <f t="shared" si="3"/>
        <v>Saturday</v>
      </c>
      <c r="C209" s="3">
        <v>7994</v>
      </c>
      <c r="D209" s="3">
        <v>3497</v>
      </c>
      <c r="E209" s="3">
        <v>1361</v>
      </c>
      <c r="F209" s="3">
        <v>172049.94999988005</v>
      </c>
      <c r="G209" s="3">
        <v>67482.86666636006</v>
      </c>
      <c r="H209" s="3">
        <v>108961.90000003204</v>
      </c>
      <c r="I209" s="3">
        <v>6501</v>
      </c>
      <c r="J209" s="3">
        <v>6351</v>
      </c>
      <c r="K209" s="3">
        <v>102284.13333366509</v>
      </c>
      <c r="L209" s="3">
        <v>246210.58333260706</v>
      </c>
    </row>
    <row r="210" spans="1:12" x14ac:dyDescent="0.25">
      <c r="A210" s="1">
        <v>44283</v>
      </c>
      <c r="B210" t="str">
        <f t="shared" si="3"/>
        <v>Sunday</v>
      </c>
      <c r="C210" s="3">
        <v>4721</v>
      </c>
      <c r="D210" s="3">
        <v>2120</v>
      </c>
      <c r="E210" s="3">
        <v>610</v>
      </c>
      <c r="F210" s="3">
        <v>98783.63333278452</v>
      </c>
      <c r="G210" s="3">
        <v>38480.816666119499</v>
      </c>
      <c r="H210" s="3">
        <v>39066.416666710284</v>
      </c>
      <c r="I210" s="3">
        <v>4165</v>
      </c>
      <c r="J210" s="3">
        <v>3286</v>
      </c>
      <c r="K210" s="3">
        <v>61622.233332657488</v>
      </c>
      <c r="L210" s="3">
        <v>114708.63333295682</v>
      </c>
    </row>
    <row r="211" spans="1:12" x14ac:dyDescent="0.25">
      <c r="A211" s="1">
        <v>44284</v>
      </c>
      <c r="B211" t="str">
        <f t="shared" si="3"/>
        <v>Monday</v>
      </c>
      <c r="C211" s="3">
        <v>5765</v>
      </c>
      <c r="D211" s="3">
        <v>2525</v>
      </c>
      <c r="E211" s="3">
        <v>736</v>
      </c>
      <c r="F211" s="3">
        <v>110196.18333345163</v>
      </c>
      <c r="G211" s="3">
        <v>44247.266667051008</v>
      </c>
      <c r="H211" s="3">
        <v>65820.183333369205</v>
      </c>
      <c r="I211" s="3">
        <v>5764</v>
      </c>
      <c r="J211" s="3">
        <v>3262</v>
      </c>
      <c r="K211" s="3">
        <v>82889.583333833143</v>
      </c>
      <c r="L211" s="3">
        <v>137374.0500000387</v>
      </c>
    </row>
    <row r="212" spans="1:12" x14ac:dyDescent="0.25">
      <c r="A212" s="1">
        <v>44285</v>
      </c>
      <c r="B212" t="str">
        <f t="shared" si="3"/>
        <v>Tuesday</v>
      </c>
      <c r="C212" s="3">
        <v>6129</v>
      </c>
      <c r="D212" s="3">
        <v>2980</v>
      </c>
      <c r="E212" s="3">
        <v>799</v>
      </c>
      <c r="F212" s="3">
        <v>115899.43333386909</v>
      </c>
      <c r="G212" s="3">
        <v>49416.366667128168</v>
      </c>
      <c r="H212" s="3">
        <v>67223.283333261497</v>
      </c>
      <c r="I212" s="3">
        <v>6362</v>
      </c>
      <c r="J212" s="3">
        <v>3546</v>
      </c>
      <c r="K212" s="3">
        <v>89311.716667605797</v>
      </c>
      <c r="L212" s="3">
        <v>143227.36666665296</v>
      </c>
    </row>
    <row r="213" spans="1:12" x14ac:dyDescent="0.25">
      <c r="A213" s="1">
        <v>44286</v>
      </c>
      <c r="B213" t="str">
        <f t="shared" si="3"/>
        <v>Wednesday</v>
      </c>
      <c r="C213" s="3">
        <v>3989</v>
      </c>
      <c r="D213" s="3">
        <v>2238</v>
      </c>
      <c r="E213" s="3">
        <v>307</v>
      </c>
      <c r="F213" s="3">
        <v>58235.683333331253</v>
      </c>
      <c r="G213" s="3">
        <v>30887.016667008866</v>
      </c>
      <c r="H213" s="3">
        <v>16710.366666717455</v>
      </c>
      <c r="I213" s="3">
        <v>4744</v>
      </c>
      <c r="J213" s="3">
        <v>1790</v>
      </c>
      <c r="K213" s="3">
        <v>58351.583333549788</v>
      </c>
      <c r="L213" s="3">
        <v>47481.483333507786</v>
      </c>
    </row>
    <row r="214" spans="1:12" x14ac:dyDescent="0.25">
      <c r="A214" s="1">
        <v>44287</v>
      </c>
      <c r="B214" t="str">
        <f t="shared" si="3"/>
        <v>Thursday</v>
      </c>
      <c r="C214" s="3">
        <v>3297</v>
      </c>
      <c r="D214" s="3">
        <v>2142</v>
      </c>
      <c r="E214" s="3">
        <v>195</v>
      </c>
      <c r="F214" s="3">
        <v>49023.816667345818</v>
      </c>
      <c r="G214" s="3">
        <v>29803.24999972363</v>
      </c>
      <c r="H214" s="3">
        <v>8271.0833333758637</v>
      </c>
      <c r="I214" s="3">
        <v>4078</v>
      </c>
      <c r="J214" s="3">
        <v>1556</v>
      </c>
      <c r="K214" s="3">
        <v>49010.533333579078</v>
      </c>
      <c r="L214" s="3">
        <v>38087.616666866234</v>
      </c>
    </row>
    <row r="215" spans="1:12" x14ac:dyDescent="0.25">
      <c r="A215" s="1">
        <v>44288</v>
      </c>
      <c r="B215" t="str">
        <f t="shared" si="3"/>
        <v>Friday</v>
      </c>
      <c r="C215" s="3">
        <v>5656</v>
      </c>
      <c r="D215" s="3">
        <v>2974</v>
      </c>
      <c r="E215" s="3">
        <v>683</v>
      </c>
      <c r="F215" s="3">
        <v>107472.33333317796</v>
      </c>
      <c r="G215" s="3">
        <v>46728.683333604131</v>
      </c>
      <c r="H215" s="3">
        <v>147639.30000007153</v>
      </c>
      <c r="I215" s="3">
        <v>5729</v>
      </c>
      <c r="J215" s="3">
        <v>3584</v>
      </c>
      <c r="K215" s="3">
        <v>78491.266666492447</v>
      </c>
      <c r="L215" s="3">
        <v>223349.05000036117</v>
      </c>
    </row>
    <row r="216" spans="1:12" x14ac:dyDescent="0.25">
      <c r="A216" s="1">
        <v>44289</v>
      </c>
      <c r="B216" t="str">
        <f t="shared" si="3"/>
        <v>Saturday</v>
      </c>
      <c r="C216" s="3">
        <v>12377</v>
      </c>
      <c r="D216" s="3">
        <v>4515</v>
      </c>
      <c r="E216" s="3">
        <v>2754</v>
      </c>
      <c r="F216" s="3">
        <v>340947.30000002193</v>
      </c>
      <c r="G216" s="3">
        <v>102303.61666651326</v>
      </c>
      <c r="H216" s="3">
        <v>194988.91666686977</v>
      </c>
      <c r="I216" s="3">
        <v>8558</v>
      </c>
      <c r="J216" s="3">
        <v>11088</v>
      </c>
      <c r="K216" s="3">
        <v>160941.90000000643</v>
      </c>
      <c r="L216" s="3">
        <v>477297.93333339854</v>
      </c>
    </row>
    <row r="217" spans="1:12" x14ac:dyDescent="0.25">
      <c r="A217" s="1">
        <v>44290</v>
      </c>
      <c r="B217" t="str">
        <f t="shared" si="3"/>
        <v>Sunday</v>
      </c>
      <c r="C217" s="3">
        <v>11192</v>
      </c>
      <c r="D217" s="3">
        <v>3376</v>
      </c>
      <c r="E217" s="3">
        <v>2612</v>
      </c>
      <c r="F217" s="3">
        <v>333511.21666682186</v>
      </c>
      <c r="G217" s="3">
        <v>84133.866666625254</v>
      </c>
      <c r="H217" s="3">
        <v>281731.40000041458</v>
      </c>
      <c r="I217" s="3">
        <v>7309</v>
      </c>
      <c r="J217" s="3">
        <v>9871</v>
      </c>
      <c r="K217" s="3">
        <v>137878.0166669155</v>
      </c>
      <c r="L217" s="3">
        <v>561498.46666694619</v>
      </c>
    </row>
    <row r="218" spans="1:12" x14ac:dyDescent="0.25">
      <c r="A218" s="1">
        <v>44291</v>
      </c>
      <c r="B218" t="str">
        <f t="shared" si="3"/>
        <v>Monday</v>
      </c>
      <c r="C218" s="3">
        <v>7652</v>
      </c>
      <c r="D218" s="3">
        <v>2816</v>
      </c>
      <c r="E218" s="3">
        <v>954</v>
      </c>
      <c r="F218" s="3">
        <v>152949.58333342918</v>
      </c>
      <c r="G218" s="3">
        <v>51911.333333338844</v>
      </c>
      <c r="H218" s="3">
        <v>106140.5999999342</v>
      </c>
      <c r="I218" s="3">
        <v>6883</v>
      </c>
      <c r="J218" s="3">
        <v>4539</v>
      </c>
      <c r="K218" s="3">
        <v>99011.816666474333</v>
      </c>
      <c r="L218" s="3">
        <v>211989.70000022789</v>
      </c>
    </row>
    <row r="219" spans="1:12" x14ac:dyDescent="0.25">
      <c r="A219" s="1">
        <v>44292</v>
      </c>
      <c r="B219" t="str">
        <f t="shared" si="3"/>
        <v>Tuesday</v>
      </c>
      <c r="C219" s="3">
        <v>11349</v>
      </c>
      <c r="D219" s="3">
        <v>4294</v>
      </c>
      <c r="E219" s="3">
        <v>1668</v>
      </c>
      <c r="F219" s="3">
        <v>260808.98333210964</v>
      </c>
      <c r="G219" s="3">
        <v>92937.84999985015</v>
      </c>
      <c r="H219" s="3">
        <v>188137.83333372208</v>
      </c>
      <c r="I219" s="3">
        <v>9551</v>
      </c>
      <c r="J219" s="3">
        <v>7760</v>
      </c>
      <c r="K219" s="3">
        <v>149942.91666593403</v>
      </c>
      <c r="L219" s="3">
        <v>391941.74999974784</v>
      </c>
    </row>
    <row r="220" spans="1:12" x14ac:dyDescent="0.25">
      <c r="A220" s="1">
        <v>44293</v>
      </c>
      <c r="B220" t="str">
        <f t="shared" si="3"/>
        <v>Wednesday</v>
      </c>
      <c r="C220" s="3">
        <v>10430</v>
      </c>
      <c r="D220" s="3">
        <v>3874</v>
      </c>
      <c r="E220" s="3">
        <v>1293</v>
      </c>
      <c r="F220" s="3">
        <v>218964.39999917289</v>
      </c>
      <c r="G220" s="3">
        <v>73592.683333894238</v>
      </c>
      <c r="H220" s="3">
        <v>151983.9499998407</v>
      </c>
      <c r="I220" s="3">
        <v>9181</v>
      </c>
      <c r="J220" s="3">
        <v>6416</v>
      </c>
      <c r="K220" s="3">
        <v>137030.28333326918</v>
      </c>
      <c r="L220" s="3">
        <v>307510.74999963865</v>
      </c>
    </row>
    <row r="221" spans="1:12" x14ac:dyDescent="0.25">
      <c r="A221" s="1">
        <v>44294</v>
      </c>
      <c r="B221" t="str">
        <f t="shared" si="3"/>
        <v>Thursday</v>
      </c>
      <c r="C221" s="3">
        <v>3409</v>
      </c>
      <c r="D221" s="3">
        <v>1767</v>
      </c>
      <c r="E221" s="3">
        <v>215</v>
      </c>
      <c r="F221" s="3">
        <v>55499.516666319687</v>
      </c>
      <c r="G221" s="3">
        <v>25934.449999899371</v>
      </c>
      <c r="H221" s="3">
        <v>7944.0500000375323</v>
      </c>
      <c r="I221" s="3">
        <v>3875</v>
      </c>
      <c r="J221" s="3">
        <v>1516</v>
      </c>
      <c r="K221" s="3">
        <v>49147.36666628276</v>
      </c>
      <c r="L221" s="3">
        <v>40230.64999997383</v>
      </c>
    </row>
    <row r="222" spans="1:12" x14ac:dyDescent="0.25">
      <c r="A222" s="1">
        <v>44295</v>
      </c>
      <c r="B222" t="str">
        <f t="shared" si="3"/>
        <v>Friday</v>
      </c>
      <c r="C222" s="3">
        <v>8049</v>
      </c>
      <c r="D222" s="3">
        <v>3402</v>
      </c>
      <c r="E222" s="3">
        <v>1007</v>
      </c>
      <c r="F222" s="3">
        <v>178971.38333371491</v>
      </c>
      <c r="G222" s="3">
        <v>60413.633333221078</v>
      </c>
      <c r="H222" s="3">
        <v>130505.15000005136</v>
      </c>
      <c r="I222" s="3">
        <v>7338</v>
      </c>
      <c r="J222" s="3">
        <v>5120</v>
      </c>
      <c r="K222" s="3">
        <v>116561.08333352488</v>
      </c>
      <c r="L222" s="3">
        <v>253329.08333346248</v>
      </c>
    </row>
    <row r="223" spans="1:12" x14ac:dyDescent="0.25">
      <c r="A223" s="1">
        <v>44296</v>
      </c>
      <c r="B223" t="str">
        <f t="shared" si="3"/>
        <v>Saturday</v>
      </c>
      <c r="C223" s="3">
        <v>3445</v>
      </c>
      <c r="D223" s="3">
        <v>1727</v>
      </c>
      <c r="E223" s="3">
        <v>360</v>
      </c>
      <c r="F223" s="3">
        <v>72799.716666452587</v>
      </c>
      <c r="G223" s="3">
        <v>27186.916666586185</v>
      </c>
      <c r="H223" s="3">
        <v>17233.249999957625</v>
      </c>
      <c r="I223" s="3">
        <v>3263</v>
      </c>
      <c r="J223" s="3">
        <v>2269</v>
      </c>
      <c r="K223" s="3">
        <v>46188.066666562809</v>
      </c>
      <c r="L223" s="3">
        <v>71031.816666433588</v>
      </c>
    </row>
    <row r="224" spans="1:12" x14ac:dyDescent="0.25">
      <c r="A224" s="1">
        <v>44297</v>
      </c>
      <c r="B224" t="str">
        <f t="shared" si="3"/>
        <v>Sunday</v>
      </c>
      <c r="C224" s="3">
        <v>7096</v>
      </c>
      <c r="D224" s="3">
        <v>2933</v>
      </c>
      <c r="E224" s="3">
        <v>958</v>
      </c>
      <c r="F224" s="3">
        <v>153070.19999918528</v>
      </c>
      <c r="G224" s="3">
        <v>54575.816666552564</v>
      </c>
      <c r="H224" s="3">
        <v>58385.833333121845</v>
      </c>
      <c r="I224" s="3">
        <v>5882</v>
      </c>
      <c r="J224" s="3">
        <v>5105</v>
      </c>
      <c r="K224" s="3">
        <v>94251.566666050348</v>
      </c>
      <c r="L224" s="3">
        <v>171780.28333280934</v>
      </c>
    </row>
    <row r="225" spans="1:12" x14ac:dyDescent="0.25">
      <c r="A225" s="1">
        <v>44298</v>
      </c>
      <c r="B225" t="str">
        <f t="shared" si="3"/>
        <v>Monday</v>
      </c>
      <c r="C225" s="3">
        <v>7360</v>
      </c>
      <c r="D225" s="3">
        <v>3109</v>
      </c>
      <c r="E225" s="3">
        <v>675</v>
      </c>
      <c r="F225" s="3">
        <v>143620.98333320464</v>
      </c>
      <c r="G225" s="3">
        <v>53026.500000231899</v>
      </c>
      <c r="H225" s="3">
        <v>38673.816666633356</v>
      </c>
      <c r="I225" s="3">
        <v>7257</v>
      </c>
      <c r="J225" s="3">
        <v>3887</v>
      </c>
      <c r="K225" s="3">
        <v>107012.78333353344</v>
      </c>
      <c r="L225" s="3">
        <v>128308.51666653645</v>
      </c>
    </row>
    <row r="226" spans="1:12" x14ac:dyDescent="0.25">
      <c r="A226" s="1">
        <v>44299</v>
      </c>
      <c r="B226" t="str">
        <f t="shared" si="3"/>
        <v>Tuesday</v>
      </c>
      <c r="C226" s="3">
        <v>6601</v>
      </c>
      <c r="D226" s="3">
        <v>3132</v>
      </c>
      <c r="E226" s="3">
        <v>428</v>
      </c>
      <c r="F226" s="3">
        <v>115749.96666666004</v>
      </c>
      <c r="G226" s="3">
        <v>48621.98333311826</v>
      </c>
      <c r="H226" s="3">
        <v>22544.666666662088</v>
      </c>
      <c r="I226" s="3">
        <v>7083</v>
      </c>
      <c r="J226" s="3">
        <v>3078</v>
      </c>
      <c r="K226" s="3">
        <v>97615.56666662218</v>
      </c>
      <c r="L226" s="3">
        <v>89301.049999818206</v>
      </c>
    </row>
    <row r="227" spans="1:12" x14ac:dyDescent="0.25">
      <c r="A227" s="1">
        <v>44300</v>
      </c>
      <c r="B227" t="str">
        <f t="shared" si="3"/>
        <v>Wednesday</v>
      </c>
      <c r="C227" s="3">
        <v>5242</v>
      </c>
      <c r="D227" s="3">
        <v>2794</v>
      </c>
      <c r="E227" s="3">
        <v>301</v>
      </c>
      <c r="F227" s="3">
        <v>80595.516666336916</v>
      </c>
      <c r="G227" s="3">
        <v>38732.05000022077</v>
      </c>
      <c r="H227" s="3">
        <v>24394.63333337917</v>
      </c>
      <c r="I227" s="3">
        <v>6095</v>
      </c>
      <c r="J227" s="3">
        <v>2242</v>
      </c>
      <c r="K227" s="3">
        <v>77671.599999724422</v>
      </c>
      <c r="L227" s="3">
        <v>66050.600000212435</v>
      </c>
    </row>
    <row r="228" spans="1:12" x14ac:dyDescent="0.25">
      <c r="A228" s="1">
        <v>44301</v>
      </c>
      <c r="B228" t="str">
        <f t="shared" si="3"/>
        <v>Thursday</v>
      </c>
      <c r="C228" s="3">
        <v>5443</v>
      </c>
      <c r="D228" s="3">
        <v>2960</v>
      </c>
      <c r="E228" s="3">
        <v>304</v>
      </c>
      <c r="F228" s="3">
        <v>91456.350000301609</v>
      </c>
      <c r="G228" s="3">
        <v>41550.449999881675</v>
      </c>
      <c r="H228" s="3">
        <v>11593.433333504945</v>
      </c>
      <c r="I228" s="3">
        <v>6175</v>
      </c>
      <c r="J228" s="3">
        <v>2532</v>
      </c>
      <c r="K228" s="3">
        <v>83679.100000248291</v>
      </c>
      <c r="L228" s="3">
        <v>60921.133333439939</v>
      </c>
    </row>
    <row r="229" spans="1:12" x14ac:dyDescent="0.25">
      <c r="A229" s="1">
        <v>44302</v>
      </c>
      <c r="B229" t="str">
        <f t="shared" si="3"/>
        <v>Friday</v>
      </c>
      <c r="C229" s="3">
        <v>6980</v>
      </c>
      <c r="D229" s="3">
        <v>3598</v>
      </c>
      <c r="E229" s="3">
        <v>598</v>
      </c>
      <c r="F229" s="3">
        <v>129411.38333312119</v>
      </c>
      <c r="G229" s="3">
        <v>56103.400000253459</v>
      </c>
      <c r="H229" s="3">
        <v>60697.233333277982</v>
      </c>
      <c r="I229" s="3">
        <v>6997</v>
      </c>
      <c r="J229" s="3">
        <v>4179</v>
      </c>
      <c r="K229" s="3">
        <v>96720.20000004326</v>
      </c>
      <c r="L229" s="3">
        <v>149491.81666660937</v>
      </c>
    </row>
    <row r="230" spans="1:12" x14ac:dyDescent="0.25">
      <c r="A230" s="1">
        <v>44303</v>
      </c>
      <c r="B230" t="str">
        <f t="shared" si="3"/>
        <v>Saturday</v>
      </c>
      <c r="C230" s="3">
        <v>8723</v>
      </c>
      <c r="D230" s="3">
        <v>4067</v>
      </c>
      <c r="E230" s="3">
        <v>1310</v>
      </c>
      <c r="F230" s="3">
        <v>197858.8000002061</v>
      </c>
      <c r="G230" s="3">
        <v>76277.050000196323</v>
      </c>
      <c r="H230" s="3">
        <v>79212.000000007683</v>
      </c>
      <c r="I230" s="3">
        <v>7132</v>
      </c>
      <c r="J230" s="3">
        <v>6968</v>
      </c>
      <c r="K230" s="3">
        <v>112863.25000019395</v>
      </c>
      <c r="L230" s="3">
        <v>240484.60000021616</v>
      </c>
    </row>
    <row r="231" spans="1:12" x14ac:dyDescent="0.25">
      <c r="A231" s="1">
        <v>44304</v>
      </c>
      <c r="B231" t="str">
        <f t="shared" si="3"/>
        <v>Sunday</v>
      </c>
      <c r="C231" s="3">
        <v>8182</v>
      </c>
      <c r="D231" s="3">
        <v>3817</v>
      </c>
      <c r="E231" s="3">
        <v>1318</v>
      </c>
      <c r="F231" s="3">
        <v>191359.36666730675</v>
      </c>
      <c r="G231" s="3">
        <v>77238.483333002077</v>
      </c>
      <c r="H231" s="3">
        <v>73073.349999713246</v>
      </c>
      <c r="I231" s="3">
        <v>6879</v>
      </c>
      <c r="J231" s="3">
        <v>6438</v>
      </c>
      <c r="K231" s="3">
        <v>115990.68333327072</v>
      </c>
      <c r="L231" s="3">
        <v>225680.51666675135</v>
      </c>
    </row>
    <row r="232" spans="1:12" x14ac:dyDescent="0.25">
      <c r="A232" s="1">
        <v>44305</v>
      </c>
      <c r="B232" t="str">
        <f t="shared" si="3"/>
        <v>Monday</v>
      </c>
      <c r="C232" s="3">
        <v>4263</v>
      </c>
      <c r="D232" s="3">
        <v>2315</v>
      </c>
      <c r="E232" s="3">
        <v>184</v>
      </c>
      <c r="F232" s="3">
        <v>67641.116666252492</v>
      </c>
      <c r="G232" s="3">
        <v>31453.299999696901</v>
      </c>
      <c r="H232" s="3">
        <v>9462.3333333665505</v>
      </c>
      <c r="I232" s="3">
        <v>4968</v>
      </c>
      <c r="J232" s="3">
        <v>1794</v>
      </c>
      <c r="K232" s="3">
        <v>64682.449999699602</v>
      </c>
      <c r="L232" s="3">
        <v>43874.299999616342</v>
      </c>
    </row>
    <row r="233" spans="1:12" x14ac:dyDescent="0.25">
      <c r="A233" s="1">
        <v>44306</v>
      </c>
      <c r="B233" t="str">
        <f t="shared" si="3"/>
        <v>Tuesday</v>
      </c>
      <c r="C233" s="3">
        <v>4071</v>
      </c>
      <c r="D233" s="3">
        <v>2273</v>
      </c>
      <c r="E233" s="3">
        <v>142</v>
      </c>
      <c r="F233" s="3">
        <v>52628.683333599474</v>
      </c>
      <c r="G233" s="3">
        <v>28278.283333437284</v>
      </c>
      <c r="H233" s="3">
        <v>10540.06666666246</v>
      </c>
      <c r="I233" s="3">
        <v>4883</v>
      </c>
      <c r="J233" s="3">
        <v>1603</v>
      </c>
      <c r="K233" s="3">
        <v>56976.066667131381</v>
      </c>
      <c r="L233" s="3">
        <v>34470.966666567838</v>
      </c>
    </row>
    <row r="234" spans="1:12" x14ac:dyDescent="0.25">
      <c r="A234" s="1">
        <v>44307</v>
      </c>
      <c r="B234" t="str">
        <f t="shared" si="3"/>
        <v>Wednesday</v>
      </c>
      <c r="C234" s="3">
        <v>4113</v>
      </c>
      <c r="D234" s="3">
        <v>2328</v>
      </c>
      <c r="E234" s="3">
        <v>149</v>
      </c>
      <c r="F234" s="3">
        <v>57322.699999875622</v>
      </c>
      <c r="G234" s="3">
        <v>29669.400000149617</v>
      </c>
      <c r="H234" s="3">
        <v>18477.816666662693</v>
      </c>
      <c r="I234" s="3">
        <v>4962</v>
      </c>
      <c r="J234" s="3">
        <v>1628</v>
      </c>
      <c r="K234" s="3">
        <v>60541.299999860348</v>
      </c>
      <c r="L234" s="3">
        <v>44928.616666827584</v>
      </c>
    </row>
    <row r="235" spans="1:12" x14ac:dyDescent="0.25">
      <c r="A235" s="1">
        <v>44308</v>
      </c>
      <c r="B235" t="str">
        <f t="shared" si="3"/>
        <v>Thursday</v>
      </c>
      <c r="C235" s="3">
        <v>6787</v>
      </c>
      <c r="D235" s="3">
        <v>3548</v>
      </c>
      <c r="E235" s="3">
        <v>492</v>
      </c>
      <c r="F235" s="3">
        <v>116298.96666698274</v>
      </c>
      <c r="G235" s="3">
        <v>54971.900000389433</v>
      </c>
      <c r="H235" s="3">
        <v>22250.216666677734</v>
      </c>
      <c r="I235" s="3">
        <v>7180</v>
      </c>
      <c r="J235" s="3">
        <v>3647</v>
      </c>
      <c r="K235" s="3">
        <v>99619.133333810605</v>
      </c>
      <c r="L235" s="3">
        <v>93901.950000239303</v>
      </c>
    </row>
    <row r="236" spans="1:12" x14ac:dyDescent="0.25">
      <c r="A236" s="1">
        <v>44309</v>
      </c>
      <c r="B236" t="str">
        <f t="shared" si="3"/>
        <v>Friday</v>
      </c>
      <c r="C236" s="3">
        <v>8346</v>
      </c>
      <c r="D236" s="3">
        <v>4393</v>
      </c>
      <c r="E236" s="3">
        <v>720</v>
      </c>
      <c r="F236" s="3">
        <v>155295.20000007818</v>
      </c>
      <c r="G236" s="3">
        <v>68859.866666898597</v>
      </c>
      <c r="H236" s="3">
        <v>70662.250000212807</v>
      </c>
      <c r="I236" s="3">
        <v>8114</v>
      </c>
      <c r="J236" s="3">
        <v>5345</v>
      </c>
      <c r="K236" s="3">
        <v>112756.43333410146</v>
      </c>
      <c r="L236" s="3">
        <v>182060.88333308813</v>
      </c>
    </row>
    <row r="237" spans="1:12" x14ac:dyDescent="0.25">
      <c r="A237" s="1">
        <v>44310</v>
      </c>
      <c r="B237" t="str">
        <f t="shared" si="3"/>
        <v>Saturday</v>
      </c>
      <c r="C237" s="3">
        <v>9538</v>
      </c>
      <c r="D237" s="3">
        <v>4324</v>
      </c>
      <c r="E237" s="3">
        <v>1244</v>
      </c>
      <c r="F237" s="3">
        <v>204410.08333347039</v>
      </c>
      <c r="G237" s="3">
        <v>75427.216667159228</v>
      </c>
      <c r="H237" s="3">
        <v>68488.16666668863</v>
      </c>
      <c r="I237" s="3">
        <v>7703</v>
      </c>
      <c r="J237" s="3">
        <v>7403</v>
      </c>
      <c r="K237" s="3">
        <v>120268.20000016945</v>
      </c>
      <c r="L237" s="3">
        <v>228057.2666671488</v>
      </c>
    </row>
    <row r="238" spans="1:12" x14ac:dyDescent="0.25">
      <c r="A238" s="1">
        <v>44311</v>
      </c>
      <c r="B238" t="str">
        <f t="shared" si="3"/>
        <v>Sunday</v>
      </c>
      <c r="C238" s="3">
        <v>5655</v>
      </c>
      <c r="D238" s="3">
        <v>2648</v>
      </c>
      <c r="E238" s="3">
        <v>563</v>
      </c>
      <c r="F238" s="3">
        <v>108739.21666686307</v>
      </c>
      <c r="G238" s="3">
        <v>42665.183333245805</v>
      </c>
      <c r="H238" s="3">
        <v>28004.783333153464</v>
      </c>
      <c r="I238" s="3">
        <v>5086</v>
      </c>
      <c r="J238" s="3">
        <v>3780</v>
      </c>
      <c r="K238" s="3">
        <v>73308.76666670898</v>
      </c>
      <c r="L238" s="3">
        <v>106100.41666655336</v>
      </c>
    </row>
    <row r="239" spans="1:12" x14ac:dyDescent="0.25">
      <c r="A239" s="1">
        <v>44312</v>
      </c>
      <c r="B239" t="str">
        <f t="shared" si="3"/>
        <v>Monday</v>
      </c>
      <c r="C239" s="3">
        <v>9340</v>
      </c>
      <c r="D239" s="3">
        <v>4090</v>
      </c>
      <c r="E239" s="3">
        <v>998</v>
      </c>
      <c r="F239" s="3">
        <v>196751.64999971632</v>
      </c>
      <c r="G239" s="3">
        <v>81653.199999859789</v>
      </c>
      <c r="H239" s="3">
        <v>63691.533333185362</v>
      </c>
      <c r="I239" s="3">
        <v>8620</v>
      </c>
      <c r="J239" s="3">
        <v>5808</v>
      </c>
      <c r="K239" s="3">
        <v>129704.14999953588</v>
      </c>
      <c r="L239" s="3">
        <v>212392.23333322559</v>
      </c>
    </row>
    <row r="240" spans="1:12" x14ac:dyDescent="0.25">
      <c r="A240" s="1">
        <v>44313</v>
      </c>
      <c r="B240" t="str">
        <f t="shared" si="3"/>
        <v>Tuesday</v>
      </c>
      <c r="C240" s="3">
        <v>11908</v>
      </c>
      <c r="D240" s="3">
        <v>4941</v>
      </c>
      <c r="E240" s="3">
        <v>1414</v>
      </c>
      <c r="F240" s="3">
        <v>249195.6000000285</v>
      </c>
      <c r="G240" s="3">
        <v>97821.066666422412</v>
      </c>
      <c r="H240" s="3">
        <v>99476.283333536703</v>
      </c>
      <c r="I240" s="3">
        <v>10328</v>
      </c>
      <c r="J240" s="3">
        <v>7935</v>
      </c>
      <c r="K240" s="3">
        <v>156692.28333309176</v>
      </c>
      <c r="L240" s="3">
        <v>289800.66666689585</v>
      </c>
    </row>
    <row r="241" spans="1:12" x14ac:dyDescent="0.25">
      <c r="A241" s="1">
        <v>44314</v>
      </c>
      <c r="B241" t="str">
        <f t="shared" si="3"/>
        <v>Wednesday</v>
      </c>
      <c r="C241" s="3">
        <v>4233</v>
      </c>
      <c r="D241" s="3">
        <v>2399</v>
      </c>
      <c r="E241" s="3">
        <v>180</v>
      </c>
      <c r="F241" s="3">
        <v>64602.516667064046</v>
      </c>
      <c r="G241" s="3">
        <v>29084.366666892311</v>
      </c>
      <c r="H241" s="3">
        <v>10760.499999976018</v>
      </c>
      <c r="I241" s="3">
        <v>5110</v>
      </c>
      <c r="J241" s="3">
        <v>1702</v>
      </c>
      <c r="K241" s="3">
        <v>65394.466667025117</v>
      </c>
      <c r="L241" s="3">
        <v>39052.916666907258</v>
      </c>
    </row>
    <row r="242" spans="1:12" x14ac:dyDescent="0.25">
      <c r="A242" s="1">
        <v>44315</v>
      </c>
      <c r="B242" t="str">
        <f t="shared" si="3"/>
        <v>Thursday</v>
      </c>
      <c r="C242" s="3">
        <v>6245</v>
      </c>
      <c r="D242" s="3">
        <v>3298</v>
      </c>
      <c r="E242" s="3">
        <v>326</v>
      </c>
      <c r="F242" s="3">
        <v>100298.88333275216</v>
      </c>
      <c r="G242" s="3">
        <v>47526.566666326253</v>
      </c>
      <c r="H242" s="3">
        <v>18472.9499999166</v>
      </c>
      <c r="I242" s="3">
        <v>6772</v>
      </c>
      <c r="J242" s="3">
        <v>3097</v>
      </c>
      <c r="K242" s="3">
        <v>90798.016666013282</v>
      </c>
      <c r="L242" s="3">
        <v>75500.383332981728</v>
      </c>
    </row>
    <row r="243" spans="1:12" x14ac:dyDescent="0.25">
      <c r="A243" s="1">
        <v>44316</v>
      </c>
      <c r="B243" t="str">
        <f t="shared" si="3"/>
        <v>Friday</v>
      </c>
      <c r="C243" s="3">
        <v>7624</v>
      </c>
      <c r="D243" s="3">
        <v>4019</v>
      </c>
      <c r="E243" s="3">
        <v>668</v>
      </c>
      <c r="F243" s="3">
        <v>139097.3666667589</v>
      </c>
      <c r="G243" s="3">
        <v>61392.633332629921</v>
      </c>
      <c r="H243" s="3">
        <v>41321.500000016531</v>
      </c>
      <c r="I243" s="3">
        <v>7611</v>
      </c>
      <c r="J243" s="3">
        <v>4700</v>
      </c>
      <c r="K243" s="3">
        <v>106259.00000004563</v>
      </c>
      <c r="L243" s="3">
        <v>135552.49999935972</v>
      </c>
    </row>
    <row r="244" spans="1:12" x14ac:dyDescent="0.25">
      <c r="A244" s="1">
        <v>44317</v>
      </c>
      <c r="B244" t="str">
        <f t="shared" si="3"/>
        <v>Saturday</v>
      </c>
      <c r="C244" s="3">
        <v>15446</v>
      </c>
      <c r="D244" s="3">
        <v>6016</v>
      </c>
      <c r="E244" s="3">
        <v>2938</v>
      </c>
      <c r="F244" s="3">
        <v>421298.98333308636</v>
      </c>
      <c r="G244" s="3">
        <v>128030.01666704309</v>
      </c>
      <c r="H244" s="3">
        <v>234029.3166669819</v>
      </c>
      <c r="I244" s="3">
        <v>10218</v>
      </c>
      <c r="J244" s="3">
        <v>14182</v>
      </c>
      <c r="K244" s="3">
        <v>173079.48333421955</v>
      </c>
      <c r="L244" s="3">
        <v>610278.83333289181</v>
      </c>
    </row>
    <row r="245" spans="1:12" x14ac:dyDescent="0.25">
      <c r="A245" s="1">
        <v>44318</v>
      </c>
      <c r="B245" t="str">
        <f t="shared" si="3"/>
        <v>Sunday</v>
      </c>
      <c r="C245" s="3">
        <v>16052</v>
      </c>
      <c r="D245" s="3">
        <v>5453</v>
      </c>
      <c r="E245" s="3">
        <v>3293</v>
      </c>
      <c r="F245" s="3">
        <v>463997.78333376395</v>
      </c>
      <c r="G245" s="3">
        <v>129546.00000038976</v>
      </c>
      <c r="H245" s="3">
        <v>369137.31666664244</v>
      </c>
      <c r="I245" s="3">
        <v>9858</v>
      </c>
      <c r="J245" s="3">
        <v>14940</v>
      </c>
      <c r="K245" s="3">
        <v>180568.21666695527</v>
      </c>
      <c r="L245" s="3">
        <v>782112.88333384087</v>
      </c>
    </row>
    <row r="246" spans="1:12" x14ac:dyDescent="0.25">
      <c r="A246" s="1">
        <v>44319</v>
      </c>
      <c r="B246" t="str">
        <f t="shared" si="3"/>
        <v>Monday</v>
      </c>
      <c r="C246" s="3">
        <v>6502</v>
      </c>
      <c r="D246" s="3">
        <v>2805</v>
      </c>
      <c r="E246" s="3">
        <v>496</v>
      </c>
      <c r="F246" s="3">
        <v>114642.88333363831</v>
      </c>
      <c r="G246" s="3">
        <v>47459.800000092946</v>
      </c>
      <c r="H246" s="3">
        <v>29596.49999993504</v>
      </c>
      <c r="I246" s="3">
        <v>6295</v>
      </c>
      <c r="J246" s="3">
        <v>3508</v>
      </c>
      <c r="K246" s="3">
        <v>86431.116666815942</v>
      </c>
      <c r="L246" s="3">
        <v>105268.06666685035</v>
      </c>
    </row>
    <row r="247" spans="1:12" x14ac:dyDescent="0.25">
      <c r="A247" s="1">
        <v>44320</v>
      </c>
      <c r="B247" t="str">
        <f t="shared" si="3"/>
        <v>Tuesday</v>
      </c>
      <c r="C247" s="3">
        <v>5824</v>
      </c>
      <c r="D247" s="3">
        <v>3212</v>
      </c>
      <c r="E247" s="3">
        <v>289</v>
      </c>
      <c r="F247" s="3">
        <v>85393.166667153127</v>
      </c>
      <c r="G247" s="3">
        <v>43072.900000096997</v>
      </c>
      <c r="H247" s="3">
        <v>25581.216666607652</v>
      </c>
      <c r="I247" s="3">
        <v>6605</v>
      </c>
      <c r="J247" s="3">
        <v>2720</v>
      </c>
      <c r="K247" s="3">
        <v>80198.950000311015</v>
      </c>
      <c r="L247" s="3">
        <v>73848.333333546761</v>
      </c>
    </row>
    <row r="248" spans="1:12" x14ac:dyDescent="0.25">
      <c r="A248" s="1">
        <v>44321</v>
      </c>
      <c r="B248" t="str">
        <f t="shared" si="3"/>
        <v>Wednesday</v>
      </c>
      <c r="C248" s="3">
        <v>7753</v>
      </c>
      <c r="D248" s="3">
        <v>4351</v>
      </c>
      <c r="E248" s="3">
        <v>495</v>
      </c>
      <c r="F248" s="3">
        <v>128740.91666695895</v>
      </c>
      <c r="G248" s="3">
        <v>61910.700000068173</v>
      </c>
      <c r="H248" s="3">
        <v>34258.1666665175</v>
      </c>
      <c r="I248" s="3">
        <v>8418</v>
      </c>
      <c r="J248" s="3">
        <v>4181</v>
      </c>
      <c r="K248" s="3">
        <v>115126.33333367296</v>
      </c>
      <c r="L248" s="3">
        <v>109783.44999987166</v>
      </c>
    </row>
    <row r="249" spans="1:12" x14ac:dyDescent="0.25">
      <c r="A249" s="1">
        <v>44322</v>
      </c>
      <c r="B249" t="str">
        <f t="shared" si="3"/>
        <v>Thursday</v>
      </c>
      <c r="C249" s="3">
        <v>5608</v>
      </c>
      <c r="D249" s="3">
        <v>3666</v>
      </c>
      <c r="E249" s="3">
        <v>300</v>
      </c>
      <c r="F249" s="3">
        <v>91807.399999980116</v>
      </c>
      <c r="G249" s="3">
        <v>49276.56666672905</v>
      </c>
      <c r="H249" s="3">
        <v>15352.466666641412</v>
      </c>
      <c r="I249" s="3">
        <v>6466</v>
      </c>
      <c r="J249" s="3">
        <v>3108</v>
      </c>
      <c r="K249" s="3">
        <v>82682.533333335305</v>
      </c>
      <c r="L249" s="3">
        <v>73753.900000015274</v>
      </c>
    </row>
    <row r="250" spans="1:12" x14ac:dyDescent="0.25">
      <c r="A250" s="1">
        <v>44323</v>
      </c>
      <c r="B250" t="str">
        <f t="shared" si="3"/>
        <v>Friday</v>
      </c>
      <c r="C250" s="3">
        <v>7782</v>
      </c>
      <c r="D250" s="3">
        <v>5008</v>
      </c>
      <c r="E250" s="3">
        <v>708</v>
      </c>
      <c r="F250" s="3">
        <v>139749.80000031763</v>
      </c>
      <c r="G250" s="3">
        <v>72933.716666679829</v>
      </c>
      <c r="H250" s="3">
        <v>76592.233333457261</v>
      </c>
      <c r="I250" s="3">
        <v>8066</v>
      </c>
      <c r="J250" s="3">
        <v>5432</v>
      </c>
      <c r="K250" s="3">
        <v>110990.34999991651</v>
      </c>
      <c r="L250" s="3">
        <v>178285.40000053821</v>
      </c>
    </row>
    <row r="251" spans="1:12" x14ac:dyDescent="0.25">
      <c r="A251" s="1">
        <v>44324</v>
      </c>
      <c r="B251" t="str">
        <f t="shared" si="3"/>
        <v>Saturday</v>
      </c>
      <c r="C251" s="3">
        <v>8993</v>
      </c>
      <c r="D251" s="3">
        <v>5088</v>
      </c>
      <c r="E251" s="3">
        <v>1157</v>
      </c>
      <c r="F251" s="3">
        <v>204887.4500007194</v>
      </c>
      <c r="G251" s="3">
        <v>88263.333332946058</v>
      </c>
      <c r="H251" s="3">
        <v>133210.18333356595</v>
      </c>
      <c r="I251" s="3">
        <v>7523</v>
      </c>
      <c r="J251" s="3">
        <v>7715</v>
      </c>
      <c r="K251" s="3">
        <v>116438.23333315901</v>
      </c>
      <c r="L251" s="3">
        <v>309922.7333340724</v>
      </c>
    </row>
    <row r="252" spans="1:12" x14ac:dyDescent="0.25">
      <c r="A252" s="1">
        <v>44325</v>
      </c>
      <c r="B252" t="str">
        <f t="shared" si="3"/>
        <v>Sunday</v>
      </c>
      <c r="C252" s="3">
        <v>4174</v>
      </c>
      <c r="D252" s="3">
        <v>2760</v>
      </c>
      <c r="E252" s="3">
        <v>399</v>
      </c>
      <c r="F252" s="3">
        <v>89102.799999659183</v>
      </c>
      <c r="G252" s="3">
        <v>46426.450000185287</v>
      </c>
      <c r="H252" s="3">
        <v>59253.333333319752</v>
      </c>
      <c r="I252" s="3">
        <v>4174</v>
      </c>
      <c r="J252" s="3">
        <v>3159</v>
      </c>
      <c r="K252" s="3">
        <v>61292.749999773223</v>
      </c>
      <c r="L252" s="3">
        <v>133489.833333391</v>
      </c>
    </row>
    <row r="253" spans="1:12" x14ac:dyDescent="0.25">
      <c r="A253" s="1">
        <v>44326</v>
      </c>
      <c r="B253" t="str">
        <f t="shared" si="3"/>
        <v>Monday</v>
      </c>
      <c r="C253" s="3">
        <v>5583</v>
      </c>
      <c r="D253" s="3">
        <v>3422</v>
      </c>
      <c r="E253" s="3">
        <v>362</v>
      </c>
      <c r="F253" s="3">
        <v>84177.366666285088</v>
      </c>
      <c r="G253" s="3">
        <v>45700.683333448833</v>
      </c>
      <c r="H253" s="3">
        <v>21357.966666634893</v>
      </c>
      <c r="I253" s="3">
        <v>6392</v>
      </c>
      <c r="J253" s="3">
        <v>2975</v>
      </c>
      <c r="K253" s="3">
        <v>76507.499999720603</v>
      </c>
      <c r="L253" s="3">
        <v>74728.516666648211</v>
      </c>
    </row>
    <row r="254" spans="1:12" x14ac:dyDescent="0.25">
      <c r="A254" s="1">
        <v>44327</v>
      </c>
      <c r="B254" t="str">
        <f t="shared" si="3"/>
        <v>Tuesday</v>
      </c>
      <c r="C254" s="3">
        <v>6554</v>
      </c>
      <c r="D254" s="3">
        <v>4133</v>
      </c>
      <c r="E254" s="3">
        <v>412</v>
      </c>
      <c r="F254" s="3">
        <v>103966.21666644467</v>
      </c>
      <c r="G254" s="3">
        <v>57505.066666938365</v>
      </c>
      <c r="H254" s="3">
        <v>36629.383333346341</v>
      </c>
      <c r="I254" s="3">
        <v>7569</v>
      </c>
      <c r="J254" s="3">
        <v>3530</v>
      </c>
      <c r="K254" s="3">
        <v>99379.883333297912</v>
      </c>
      <c r="L254" s="3">
        <v>98720.783333431464</v>
      </c>
    </row>
    <row r="255" spans="1:12" x14ac:dyDescent="0.25">
      <c r="A255" s="1">
        <v>44328</v>
      </c>
      <c r="B255" t="str">
        <f t="shared" si="3"/>
        <v>Wednesday</v>
      </c>
      <c r="C255" s="3">
        <v>7890</v>
      </c>
      <c r="D255" s="3">
        <v>5002</v>
      </c>
      <c r="E255" s="3">
        <v>543</v>
      </c>
      <c r="F255" s="3">
        <v>135544.43333346862</v>
      </c>
      <c r="G255" s="3">
        <v>70627.29999978561</v>
      </c>
      <c r="H255" s="3">
        <v>27129.333333328832</v>
      </c>
      <c r="I255" s="3">
        <v>8913</v>
      </c>
      <c r="J255" s="3">
        <v>4522</v>
      </c>
      <c r="K255" s="3">
        <v>114689.93333309074</v>
      </c>
      <c r="L255" s="3">
        <v>118611.13333349233</v>
      </c>
    </row>
    <row r="256" spans="1:12" x14ac:dyDescent="0.25">
      <c r="A256" s="1">
        <v>44329</v>
      </c>
      <c r="B256" t="str">
        <f t="shared" si="3"/>
        <v>Thursday</v>
      </c>
      <c r="C256" s="3">
        <v>9436</v>
      </c>
      <c r="D256" s="3">
        <v>6186</v>
      </c>
      <c r="E256" s="3">
        <v>970</v>
      </c>
      <c r="F256" s="3">
        <v>180843.69999990449</v>
      </c>
      <c r="G256" s="3">
        <v>97345.266666866373</v>
      </c>
      <c r="H256" s="3">
        <v>74555.13333339477</v>
      </c>
      <c r="I256" s="3">
        <v>9985</v>
      </c>
      <c r="J256" s="3">
        <v>6607</v>
      </c>
      <c r="K256" s="3">
        <v>138287.41666702204</v>
      </c>
      <c r="L256" s="3">
        <v>214456.68333314359</v>
      </c>
    </row>
    <row r="257" spans="1:12" x14ac:dyDescent="0.25">
      <c r="A257" s="1">
        <v>44330</v>
      </c>
      <c r="B257" t="str">
        <f t="shared" si="3"/>
        <v>Friday</v>
      </c>
      <c r="C257" s="3">
        <v>11236</v>
      </c>
      <c r="D257" s="3">
        <v>7708</v>
      </c>
      <c r="E257" s="3">
        <v>1533</v>
      </c>
      <c r="F257" s="3">
        <v>231713.24999914155</v>
      </c>
      <c r="G257" s="3">
        <v>138523.34999940125</v>
      </c>
      <c r="H257" s="3">
        <v>141891.3000001316</v>
      </c>
      <c r="I257" s="3">
        <v>10738</v>
      </c>
      <c r="J257" s="3">
        <v>9739</v>
      </c>
      <c r="K257" s="3">
        <v>156849.36666602385</v>
      </c>
      <c r="L257" s="3">
        <v>355278.53333265055</v>
      </c>
    </row>
    <row r="258" spans="1:12" x14ac:dyDescent="0.25">
      <c r="A258" s="1">
        <v>44331</v>
      </c>
      <c r="B258" t="str">
        <f t="shared" si="3"/>
        <v>Saturday</v>
      </c>
      <c r="C258" s="3">
        <v>8223</v>
      </c>
      <c r="D258" s="3">
        <v>5777</v>
      </c>
      <c r="E258" s="3">
        <v>1522</v>
      </c>
      <c r="F258" s="3">
        <v>180879.18333289912</v>
      </c>
      <c r="G258" s="3">
        <v>99103.099999814294</v>
      </c>
      <c r="H258" s="3">
        <v>125065.3833335184</v>
      </c>
      <c r="I258" s="3">
        <v>7057</v>
      </c>
      <c r="J258" s="3">
        <v>8465</v>
      </c>
      <c r="K258" s="3">
        <v>103007.21666657715</v>
      </c>
      <c r="L258" s="3">
        <v>302040.44999965467</v>
      </c>
    </row>
    <row r="259" spans="1:12" x14ac:dyDescent="0.25">
      <c r="A259" s="1">
        <v>44332</v>
      </c>
      <c r="B259" t="str">
        <f t="shared" ref="B259:B322" si="4">TEXT(A259,"dddd")</f>
        <v>Sunday</v>
      </c>
      <c r="C259" s="3">
        <v>13357</v>
      </c>
      <c r="D259" s="3">
        <v>7550</v>
      </c>
      <c r="E259" s="3">
        <v>2644</v>
      </c>
      <c r="F259" s="3">
        <v>354878.74999977183</v>
      </c>
      <c r="G259" s="3">
        <v>169587.24999989499</v>
      </c>
      <c r="H259" s="3">
        <v>274517.28333325591</v>
      </c>
      <c r="I259" s="3">
        <v>9766</v>
      </c>
      <c r="J259" s="3">
        <v>13785</v>
      </c>
      <c r="K259" s="3">
        <v>164720.93333353288</v>
      </c>
      <c r="L259" s="3">
        <v>634262.34999938984</v>
      </c>
    </row>
    <row r="260" spans="1:12" x14ac:dyDescent="0.25">
      <c r="A260" s="1">
        <v>44333</v>
      </c>
      <c r="B260" t="str">
        <f t="shared" si="4"/>
        <v>Monday</v>
      </c>
      <c r="C260" s="3">
        <v>8713</v>
      </c>
      <c r="D260" s="3">
        <v>5452</v>
      </c>
      <c r="E260" s="3">
        <v>1053</v>
      </c>
      <c r="F260" s="3">
        <v>163659.31666675257</v>
      </c>
      <c r="G260" s="3">
        <v>87385.483333388111</v>
      </c>
      <c r="H260" s="3">
        <v>80950.233333350625</v>
      </c>
      <c r="I260" s="3">
        <v>9232</v>
      </c>
      <c r="J260" s="3">
        <v>5986</v>
      </c>
      <c r="K260" s="3">
        <v>130471.18333361694</v>
      </c>
      <c r="L260" s="3">
        <v>201523.84999987436</v>
      </c>
    </row>
    <row r="261" spans="1:12" x14ac:dyDescent="0.25">
      <c r="A261" s="1">
        <v>44334</v>
      </c>
      <c r="B261" t="str">
        <f t="shared" si="4"/>
        <v>Tuesday</v>
      </c>
      <c r="C261" s="3">
        <v>7130</v>
      </c>
      <c r="D261" s="3">
        <v>4846</v>
      </c>
      <c r="E261" s="3">
        <v>695</v>
      </c>
      <c r="F261" s="3">
        <v>120243.23333315668</v>
      </c>
      <c r="G261" s="3">
        <v>72307.266666545765</v>
      </c>
      <c r="H261" s="3">
        <v>38616.066666544648</v>
      </c>
      <c r="I261" s="3">
        <v>8071</v>
      </c>
      <c r="J261" s="3">
        <v>4600</v>
      </c>
      <c r="K261" s="3">
        <v>101931.86666635447</v>
      </c>
      <c r="L261" s="3">
        <v>129234.69999989262</v>
      </c>
    </row>
    <row r="262" spans="1:12" x14ac:dyDescent="0.25">
      <c r="A262" s="1">
        <v>44335</v>
      </c>
      <c r="B262" t="str">
        <f t="shared" si="4"/>
        <v>Wednesday</v>
      </c>
      <c r="C262" s="3">
        <v>9262</v>
      </c>
      <c r="D262" s="3">
        <v>6106</v>
      </c>
      <c r="E262" s="3">
        <v>700</v>
      </c>
      <c r="F262" s="3">
        <v>169561.71666701557</v>
      </c>
      <c r="G262" s="3">
        <v>99230.333333008457</v>
      </c>
      <c r="H262" s="3">
        <v>61682.566666746279</v>
      </c>
      <c r="I262" s="3">
        <v>10136</v>
      </c>
      <c r="J262" s="3">
        <v>5932</v>
      </c>
      <c r="K262" s="3">
        <v>141685.61666627415</v>
      </c>
      <c r="L262" s="3">
        <v>188789.00000049616</v>
      </c>
    </row>
    <row r="263" spans="1:12" x14ac:dyDescent="0.25">
      <c r="A263" s="1">
        <v>44336</v>
      </c>
      <c r="B263" t="str">
        <f t="shared" si="4"/>
        <v>Thursday</v>
      </c>
      <c r="C263" s="3">
        <v>11975</v>
      </c>
      <c r="D263" s="3">
        <v>7132</v>
      </c>
      <c r="E263" s="3">
        <v>1430</v>
      </c>
      <c r="F263" s="3">
        <v>243933.149998812</v>
      </c>
      <c r="G263" s="3">
        <v>125481.58333368483</v>
      </c>
      <c r="H263" s="3">
        <v>123812.633333212</v>
      </c>
      <c r="I263" s="3">
        <v>11437</v>
      </c>
      <c r="J263" s="3">
        <v>9100</v>
      </c>
      <c r="K263" s="3">
        <v>163299.86666622106</v>
      </c>
      <c r="L263" s="3">
        <v>329927.49999948777</v>
      </c>
    </row>
    <row r="264" spans="1:12" x14ac:dyDescent="0.25">
      <c r="A264" s="1">
        <v>44337</v>
      </c>
      <c r="B264" t="str">
        <f t="shared" si="4"/>
        <v>Friday</v>
      </c>
      <c r="C264" s="3">
        <v>13902</v>
      </c>
      <c r="D264" s="3">
        <v>8773</v>
      </c>
      <c r="E264" s="3">
        <v>2241</v>
      </c>
      <c r="F264" s="3">
        <v>297745.43333277223</v>
      </c>
      <c r="G264" s="3">
        <v>164313.46666645724</v>
      </c>
      <c r="H264" s="3">
        <v>182769.18333349633</v>
      </c>
      <c r="I264" s="3">
        <v>12243</v>
      </c>
      <c r="J264" s="3">
        <v>12673</v>
      </c>
      <c r="K264" s="3">
        <v>178799.18333284557</v>
      </c>
      <c r="L264" s="3">
        <v>466028.89999988023</v>
      </c>
    </row>
    <row r="265" spans="1:12" x14ac:dyDescent="0.25">
      <c r="A265" s="1">
        <v>44338</v>
      </c>
      <c r="B265" t="str">
        <f t="shared" si="4"/>
        <v>Saturday</v>
      </c>
      <c r="C265" s="3">
        <v>20993</v>
      </c>
      <c r="D265" s="3">
        <v>9856</v>
      </c>
      <c r="E265" s="3">
        <v>4168</v>
      </c>
      <c r="F265" s="3">
        <v>592406.28333238419</v>
      </c>
      <c r="G265" s="3">
        <v>216861.34999954607</v>
      </c>
      <c r="H265" s="3">
        <v>320639.73333284841</v>
      </c>
      <c r="I265" s="3">
        <v>12931</v>
      </c>
      <c r="J265" s="3">
        <v>22086</v>
      </c>
      <c r="K265" s="3">
        <v>222588.71666631661</v>
      </c>
      <c r="L265" s="3">
        <v>907318.64999846206</v>
      </c>
    </row>
    <row r="266" spans="1:12" x14ac:dyDescent="0.25">
      <c r="A266" s="1">
        <v>44339</v>
      </c>
      <c r="B266" t="str">
        <f t="shared" si="4"/>
        <v>Sunday</v>
      </c>
      <c r="C266" s="3">
        <v>12437</v>
      </c>
      <c r="D266" s="3">
        <v>6729</v>
      </c>
      <c r="E266" s="3">
        <v>2430</v>
      </c>
      <c r="F266" s="3">
        <v>318087.65000039712</v>
      </c>
      <c r="G266" s="3">
        <v>144543.75000005937</v>
      </c>
      <c r="H266" s="3">
        <v>244009.50000008452</v>
      </c>
      <c r="I266" s="3">
        <v>9029</v>
      </c>
      <c r="J266" s="3">
        <v>12567</v>
      </c>
      <c r="K266" s="3">
        <v>148164.11666655215</v>
      </c>
      <c r="L266" s="3">
        <v>558476.78333398886</v>
      </c>
    </row>
    <row r="267" spans="1:12" x14ac:dyDescent="0.25">
      <c r="A267" s="1">
        <v>44340</v>
      </c>
      <c r="B267" t="str">
        <f t="shared" si="4"/>
        <v>Monday</v>
      </c>
      <c r="C267" s="3">
        <v>11468</v>
      </c>
      <c r="D267" s="3">
        <v>6806</v>
      </c>
      <c r="E267" s="3">
        <v>1670</v>
      </c>
      <c r="F267" s="3">
        <v>250198.98333267658</v>
      </c>
      <c r="G267" s="3">
        <v>132116.3833332737</v>
      </c>
      <c r="H267" s="3">
        <v>173566.41666676733</v>
      </c>
      <c r="I267" s="3">
        <v>11029</v>
      </c>
      <c r="J267" s="3">
        <v>8915</v>
      </c>
      <c r="K267" s="3">
        <v>160495.76666666544</v>
      </c>
      <c r="L267" s="3">
        <v>395386.01666605216</v>
      </c>
    </row>
    <row r="268" spans="1:12" x14ac:dyDescent="0.25">
      <c r="A268" s="1">
        <v>44341</v>
      </c>
      <c r="B268" t="str">
        <f t="shared" si="4"/>
        <v>Tuesday</v>
      </c>
      <c r="C268" s="3">
        <v>10921</v>
      </c>
      <c r="D268" s="3">
        <v>6931</v>
      </c>
      <c r="E268" s="3">
        <v>1057</v>
      </c>
      <c r="F268" s="3">
        <v>207131.34999981732</v>
      </c>
      <c r="G268" s="3">
        <v>118592.45000035968</v>
      </c>
      <c r="H268" s="3">
        <v>87160.733333415119</v>
      </c>
      <c r="I268" s="3">
        <v>11171</v>
      </c>
      <c r="J268" s="3">
        <v>7738</v>
      </c>
      <c r="K268" s="3">
        <v>149158.11666669091</v>
      </c>
      <c r="L268" s="3">
        <v>263726.4166669012</v>
      </c>
    </row>
    <row r="269" spans="1:12" x14ac:dyDescent="0.25">
      <c r="A269" s="1">
        <v>44342</v>
      </c>
      <c r="B269" t="str">
        <f t="shared" si="4"/>
        <v>Wednesday</v>
      </c>
      <c r="C269" s="3">
        <v>12245</v>
      </c>
      <c r="D269" s="3">
        <v>7117</v>
      </c>
      <c r="E269" s="3">
        <v>1126</v>
      </c>
      <c r="F269" s="3">
        <v>243008.38333316613</v>
      </c>
      <c r="G269" s="3">
        <v>123130.66666654078</v>
      </c>
      <c r="H269" s="3">
        <v>106179.13333320175</v>
      </c>
      <c r="I269" s="3">
        <v>11962</v>
      </c>
      <c r="J269" s="3">
        <v>8526</v>
      </c>
      <c r="K269" s="3">
        <v>168521.00000014412</v>
      </c>
      <c r="L269" s="3">
        <v>303797.18333276454</v>
      </c>
    </row>
    <row r="270" spans="1:12" x14ac:dyDescent="0.25">
      <c r="A270" s="1">
        <v>44343</v>
      </c>
      <c r="B270" t="str">
        <f t="shared" si="4"/>
        <v>Thursday</v>
      </c>
      <c r="C270" s="3">
        <v>6695</v>
      </c>
      <c r="D270" s="3">
        <v>4786</v>
      </c>
      <c r="E270" s="3">
        <v>354</v>
      </c>
      <c r="F270" s="3">
        <v>106452.96666679205</v>
      </c>
      <c r="G270" s="3">
        <v>63569.199999606935</v>
      </c>
      <c r="H270" s="3">
        <v>45059.100000048056</v>
      </c>
      <c r="I270" s="3">
        <v>7805</v>
      </c>
      <c r="J270" s="3">
        <v>4030</v>
      </c>
      <c r="K270" s="3">
        <v>94601.083332896233</v>
      </c>
      <c r="L270" s="3">
        <v>120480.18333355081</v>
      </c>
    </row>
    <row r="271" spans="1:12" x14ac:dyDescent="0.25">
      <c r="A271" s="1">
        <v>44344</v>
      </c>
      <c r="B271" t="str">
        <f t="shared" si="4"/>
        <v>Friday</v>
      </c>
      <c r="C271" s="3">
        <v>3769</v>
      </c>
      <c r="D271" s="3">
        <v>3326</v>
      </c>
      <c r="E271" s="3">
        <v>224</v>
      </c>
      <c r="F271" s="3">
        <v>54244.433332794579</v>
      </c>
      <c r="G271" s="3">
        <v>41450.983333830955</v>
      </c>
      <c r="H271" s="3">
        <v>12469.499999920372</v>
      </c>
      <c r="I271" s="3">
        <v>4738</v>
      </c>
      <c r="J271" s="3">
        <v>2581</v>
      </c>
      <c r="K271" s="3">
        <v>55738.066666658269</v>
      </c>
      <c r="L271" s="3">
        <v>52426.849999887636</v>
      </c>
    </row>
    <row r="272" spans="1:12" x14ac:dyDescent="0.25">
      <c r="A272" s="1">
        <v>44345</v>
      </c>
      <c r="B272" t="str">
        <f t="shared" si="4"/>
        <v>Saturday</v>
      </c>
      <c r="C272" s="3">
        <v>12106</v>
      </c>
      <c r="D272" s="3">
        <v>7534</v>
      </c>
      <c r="E272" s="3">
        <v>2172</v>
      </c>
      <c r="F272" s="3">
        <v>301090.88333352352</v>
      </c>
      <c r="G272" s="3">
        <v>153557.71666683722</v>
      </c>
      <c r="H272" s="3">
        <v>122735.55000024615</v>
      </c>
      <c r="I272" s="3">
        <v>8960</v>
      </c>
      <c r="J272" s="3">
        <v>12852</v>
      </c>
      <c r="K272" s="3">
        <v>141030.65000006813</v>
      </c>
      <c r="L272" s="3">
        <v>436353.50000053877</v>
      </c>
    </row>
    <row r="273" spans="1:12" x14ac:dyDescent="0.25">
      <c r="A273" s="1">
        <v>44346</v>
      </c>
      <c r="B273" t="str">
        <f t="shared" si="4"/>
        <v>Sunday</v>
      </c>
      <c r="C273" s="3">
        <v>14911</v>
      </c>
      <c r="D273" s="3">
        <v>8619</v>
      </c>
      <c r="E273" s="3">
        <v>3448</v>
      </c>
      <c r="F273" s="3">
        <v>428394.5833339321</v>
      </c>
      <c r="G273" s="3">
        <v>191796.15000018035</v>
      </c>
      <c r="H273" s="3">
        <v>310097.91666702367</v>
      </c>
      <c r="I273" s="3">
        <v>9274</v>
      </c>
      <c r="J273" s="3">
        <v>17704</v>
      </c>
      <c r="K273" s="3">
        <v>156675.26666690013</v>
      </c>
      <c r="L273" s="3">
        <v>773613.38333423599</v>
      </c>
    </row>
    <row r="274" spans="1:12" x14ac:dyDescent="0.25">
      <c r="A274" s="1">
        <v>44347</v>
      </c>
      <c r="B274" t="str">
        <f t="shared" si="4"/>
        <v>Monday</v>
      </c>
      <c r="C274" s="3">
        <v>12126</v>
      </c>
      <c r="D274" s="3">
        <v>7011</v>
      </c>
      <c r="E274" s="3">
        <v>2523</v>
      </c>
      <c r="F274" s="3">
        <v>338962.48333286843</v>
      </c>
      <c r="G274" s="3">
        <v>156824.28333378397</v>
      </c>
      <c r="H274" s="3">
        <v>172582.08333326038</v>
      </c>
      <c r="I274" s="3">
        <v>8630</v>
      </c>
      <c r="J274" s="3">
        <v>13030</v>
      </c>
      <c r="K274" s="3">
        <v>148146.73333355575</v>
      </c>
      <c r="L274" s="3">
        <v>520222.11666635703</v>
      </c>
    </row>
    <row r="275" spans="1:12" x14ac:dyDescent="0.25">
      <c r="A275" s="1">
        <v>44348</v>
      </c>
      <c r="B275" t="str">
        <f t="shared" si="4"/>
        <v>Tuesday</v>
      </c>
      <c r="C275" s="3">
        <v>11355</v>
      </c>
      <c r="D275" s="3">
        <v>6822</v>
      </c>
      <c r="E275" s="3">
        <v>1331</v>
      </c>
      <c r="F275" s="3">
        <v>227562.9500003485</v>
      </c>
      <c r="G275" s="3">
        <v>125773.86666598264</v>
      </c>
      <c r="H275" s="3">
        <v>155834.76666644448</v>
      </c>
      <c r="I275" s="3">
        <v>11026</v>
      </c>
      <c r="J275" s="3">
        <v>8482</v>
      </c>
      <c r="K275" s="3">
        <v>164086.2166670314</v>
      </c>
      <c r="L275" s="3">
        <v>345085.36666574422</v>
      </c>
    </row>
    <row r="276" spans="1:12" x14ac:dyDescent="0.25">
      <c r="A276" s="1">
        <v>44349</v>
      </c>
      <c r="B276" t="str">
        <f t="shared" si="4"/>
        <v>Wednesday</v>
      </c>
      <c r="C276" s="3">
        <v>11653</v>
      </c>
      <c r="D276" s="3">
        <v>7515</v>
      </c>
      <c r="E276" s="3">
        <v>1097</v>
      </c>
      <c r="F276" s="3">
        <v>208166.03333340143</v>
      </c>
      <c r="G276" s="3">
        <v>128448.91666644718</v>
      </c>
      <c r="H276" s="3">
        <v>177082.74999994668</v>
      </c>
      <c r="I276" s="3">
        <v>12030</v>
      </c>
      <c r="J276" s="3">
        <v>8235</v>
      </c>
      <c r="K276" s="3">
        <v>168853.88333314215</v>
      </c>
      <c r="L276" s="3">
        <v>344843.81666665315</v>
      </c>
    </row>
    <row r="277" spans="1:12" x14ac:dyDescent="0.25">
      <c r="A277" s="1">
        <v>44350</v>
      </c>
      <c r="B277" t="str">
        <f t="shared" si="4"/>
        <v>Thursday</v>
      </c>
      <c r="C277" s="3">
        <v>13551</v>
      </c>
      <c r="D277" s="3">
        <v>8511</v>
      </c>
      <c r="E277" s="3">
        <v>1511</v>
      </c>
      <c r="F277" s="3">
        <v>285908.81666688016</v>
      </c>
      <c r="G277" s="3">
        <v>153068.41666673427</v>
      </c>
      <c r="H277" s="3">
        <v>147154.28333303542</v>
      </c>
      <c r="I277" s="3">
        <v>12816</v>
      </c>
      <c r="J277" s="3">
        <v>10757</v>
      </c>
      <c r="K277" s="3">
        <v>189096.85000026016</v>
      </c>
      <c r="L277" s="3">
        <v>397034.66666638968</v>
      </c>
    </row>
    <row r="278" spans="1:12" x14ac:dyDescent="0.25">
      <c r="A278" s="1">
        <v>44351</v>
      </c>
      <c r="B278" t="str">
        <f t="shared" si="4"/>
        <v>Friday</v>
      </c>
      <c r="C278" s="3">
        <v>14560</v>
      </c>
      <c r="D278" s="3">
        <v>9211</v>
      </c>
      <c r="E278" s="3">
        <v>2068</v>
      </c>
      <c r="F278" s="3">
        <v>313942.25000046543</v>
      </c>
      <c r="G278" s="3">
        <v>170341.11666624318</v>
      </c>
      <c r="H278" s="3">
        <v>218525.01666679163</v>
      </c>
      <c r="I278" s="3">
        <v>12752</v>
      </c>
      <c r="J278" s="3">
        <v>13087</v>
      </c>
      <c r="K278" s="3">
        <v>189253.25000025448</v>
      </c>
      <c r="L278" s="3">
        <v>513555.13333324576</v>
      </c>
    </row>
    <row r="279" spans="1:12" x14ac:dyDescent="0.25">
      <c r="A279" s="1">
        <v>44352</v>
      </c>
      <c r="B279" t="str">
        <f t="shared" si="4"/>
        <v>Saturday</v>
      </c>
      <c r="C279" s="3">
        <v>20832</v>
      </c>
      <c r="D279" s="3">
        <v>12307</v>
      </c>
      <c r="E279" s="3">
        <v>3556</v>
      </c>
      <c r="F279" s="3">
        <v>552204.88333359011</v>
      </c>
      <c r="G279" s="3">
        <v>256317.26666669827</v>
      </c>
      <c r="H279" s="3">
        <v>542722.66666673706</v>
      </c>
      <c r="I279" s="3">
        <v>13581</v>
      </c>
      <c r="J279" s="3">
        <v>23114</v>
      </c>
      <c r="K279" s="3">
        <v>220385.33333419939</v>
      </c>
      <c r="L279" s="3">
        <v>1130859.4833328261</v>
      </c>
    </row>
    <row r="280" spans="1:12" x14ac:dyDescent="0.25">
      <c r="A280" s="1">
        <v>44353</v>
      </c>
      <c r="B280" t="str">
        <f t="shared" si="4"/>
        <v>Sunday</v>
      </c>
      <c r="C280" s="3">
        <v>17032</v>
      </c>
      <c r="D280" s="3">
        <v>9201</v>
      </c>
      <c r="E280" s="3">
        <v>2875</v>
      </c>
      <c r="F280" s="3">
        <v>460156.59999998985</v>
      </c>
      <c r="G280" s="3">
        <v>201167.03333318699</v>
      </c>
      <c r="H280" s="3">
        <v>322974.08333335072</v>
      </c>
      <c r="I280" s="3">
        <v>11339</v>
      </c>
      <c r="J280" s="3">
        <v>17769</v>
      </c>
      <c r="K280" s="3">
        <v>189926.05000010692</v>
      </c>
      <c r="L280" s="3">
        <v>794371.66666642064</v>
      </c>
    </row>
    <row r="281" spans="1:12" x14ac:dyDescent="0.25">
      <c r="A281" s="1">
        <v>44354</v>
      </c>
      <c r="B281" t="str">
        <f t="shared" si="4"/>
        <v>Monday</v>
      </c>
      <c r="C281" s="3">
        <v>10471</v>
      </c>
      <c r="D281" s="3">
        <v>6176</v>
      </c>
      <c r="E281" s="3">
        <v>1024</v>
      </c>
      <c r="F281" s="3">
        <v>199184.33333335212</v>
      </c>
      <c r="G281" s="3">
        <v>109693.09999971651</v>
      </c>
      <c r="H281" s="3">
        <v>71410.716666692169</v>
      </c>
      <c r="I281" s="3">
        <v>10029</v>
      </c>
      <c r="J281" s="3">
        <v>7642</v>
      </c>
      <c r="K281" s="3">
        <v>136439.51666621841</v>
      </c>
      <c r="L281" s="3">
        <v>243848.63333354238</v>
      </c>
    </row>
    <row r="282" spans="1:12" x14ac:dyDescent="0.25">
      <c r="A282" s="1">
        <v>44355</v>
      </c>
      <c r="B282" t="str">
        <f t="shared" si="4"/>
        <v>Tuesday</v>
      </c>
      <c r="C282" s="3">
        <v>13257</v>
      </c>
      <c r="D282" s="3">
        <v>8163</v>
      </c>
      <c r="E282" s="3">
        <v>1231</v>
      </c>
      <c r="F282" s="3">
        <v>270318.69999993243</v>
      </c>
      <c r="G282" s="3">
        <v>139824.5833332371</v>
      </c>
      <c r="H282" s="3">
        <v>83336.566666848958</v>
      </c>
      <c r="I282" s="3">
        <v>12914</v>
      </c>
      <c r="J282" s="3">
        <v>9737</v>
      </c>
      <c r="K282" s="3">
        <v>186564.53333335463</v>
      </c>
      <c r="L282" s="3">
        <v>306915.31666666386</v>
      </c>
    </row>
    <row r="283" spans="1:12" x14ac:dyDescent="0.25">
      <c r="A283" s="1">
        <v>44356</v>
      </c>
      <c r="B283" t="str">
        <f t="shared" si="4"/>
        <v>Wednesday</v>
      </c>
      <c r="C283" s="3">
        <v>14694</v>
      </c>
      <c r="D283" s="3">
        <v>8690</v>
      </c>
      <c r="E283" s="3">
        <v>1487</v>
      </c>
      <c r="F283" s="3">
        <v>293014.51666768757</v>
      </c>
      <c r="G283" s="3">
        <v>151707.06666601938</v>
      </c>
      <c r="H283" s="3">
        <v>213013.80000007921</v>
      </c>
      <c r="I283" s="3">
        <v>13849</v>
      </c>
      <c r="J283" s="3">
        <v>11022</v>
      </c>
      <c r="K283" s="3">
        <v>199798.2833336445</v>
      </c>
      <c r="L283" s="3">
        <v>457937.10000014165</v>
      </c>
    </row>
    <row r="284" spans="1:12" x14ac:dyDescent="0.25">
      <c r="A284" s="1">
        <v>44357</v>
      </c>
      <c r="B284" t="str">
        <f t="shared" si="4"/>
        <v>Thursday</v>
      </c>
      <c r="C284" s="3">
        <v>15212</v>
      </c>
      <c r="D284" s="3">
        <v>9002</v>
      </c>
      <c r="E284" s="3">
        <v>1425</v>
      </c>
      <c r="F284" s="3">
        <v>311716.61666613305</v>
      </c>
      <c r="G284" s="3">
        <v>160726.3833329163</v>
      </c>
      <c r="H284" s="3">
        <v>164724.98333340045</v>
      </c>
      <c r="I284" s="3">
        <v>13632</v>
      </c>
      <c r="J284" s="3">
        <v>12007</v>
      </c>
      <c r="K284" s="3">
        <v>201056.83333243593</v>
      </c>
      <c r="L284" s="3">
        <v>436111.15000001388</v>
      </c>
    </row>
    <row r="285" spans="1:12" x14ac:dyDescent="0.25">
      <c r="A285" s="1">
        <v>44358</v>
      </c>
      <c r="B285" t="str">
        <f t="shared" si="4"/>
        <v>Friday</v>
      </c>
      <c r="C285" s="3">
        <v>17006</v>
      </c>
      <c r="D285" s="3">
        <v>10631</v>
      </c>
      <c r="E285" s="3">
        <v>2259</v>
      </c>
      <c r="F285" s="3">
        <v>383940.51666689222</v>
      </c>
      <c r="G285" s="3">
        <v>187318.5499994026</v>
      </c>
      <c r="H285" s="3">
        <v>274283.01666689571</v>
      </c>
      <c r="I285" s="3">
        <v>13776</v>
      </c>
      <c r="J285" s="3">
        <v>16120</v>
      </c>
      <c r="K285" s="3">
        <v>196076.21666641789</v>
      </c>
      <c r="L285" s="3">
        <v>649465.86666677264</v>
      </c>
    </row>
    <row r="286" spans="1:12" x14ac:dyDescent="0.25">
      <c r="A286" s="1">
        <v>44359</v>
      </c>
      <c r="B286" t="str">
        <f t="shared" si="4"/>
        <v>Saturday</v>
      </c>
      <c r="C286" s="3">
        <v>20699</v>
      </c>
      <c r="D286" s="3">
        <v>10673</v>
      </c>
      <c r="E286" s="3">
        <v>3250</v>
      </c>
      <c r="F286" s="3">
        <v>535868.13333429163</v>
      </c>
      <c r="G286" s="3">
        <v>207890.70000017295</v>
      </c>
      <c r="H286" s="3">
        <v>305482.58333278704</v>
      </c>
      <c r="I286" s="3">
        <v>12842</v>
      </c>
      <c r="J286" s="3">
        <v>21780</v>
      </c>
      <c r="K286" s="3">
        <v>210513.31666688668</v>
      </c>
      <c r="L286" s="3">
        <v>838728.10000036494</v>
      </c>
    </row>
    <row r="287" spans="1:12" x14ac:dyDescent="0.25">
      <c r="A287" s="1">
        <v>44360</v>
      </c>
      <c r="B287" t="str">
        <f t="shared" si="4"/>
        <v>Sunday</v>
      </c>
      <c r="C287" s="3">
        <v>22025</v>
      </c>
      <c r="D287" s="3">
        <v>9340</v>
      </c>
      <c r="E287" s="3">
        <v>3466</v>
      </c>
      <c r="F287" s="3">
        <v>610009.76666672621</v>
      </c>
      <c r="G287" s="3">
        <v>201092.31666683452</v>
      </c>
      <c r="H287" s="3">
        <v>324855.88333311025</v>
      </c>
      <c r="I287" s="3">
        <v>12971</v>
      </c>
      <c r="J287" s="3">
        <v>21860</v>
      </c>
      <c r="K287" s="3">
        <v>224592.26666621631</v>
      </c>
      <c r="L287" s="3">
        <v>911365.70000045467</v>
      </c>
    </row>
    <row r="288" spans="1:12" x14ac:dyDescent="0.25">
      <c r="A288" s="1">
        <v>44361</v>
      </c>
      <c r="B288" t="str">
        <f t="shared" si="4"/>
        <v>Monday</v>
      </c>
      <c r="C288" s="3">
        <v>13921</v>
      </c>
      <c r="D288" s="3">
        <v>7873</v>
      </c>
      <c r="E288" s="3">
        <v>1586</v>
      </c>
      <c r="F288" s="3">
        <v>300933.90000023763</v>
      </c>
      <c r="G288" s="3">
        <v>145575.21666688495</v>
      </c>
      <c r="H288" s="3">
        <v>86565.666666574543</v>
      </c>
      <c r="I288" s="3">
        <v>12249</v>
      </c>
      <c r="J288" s="3">
        <v>11131</v>
      </c>
      <c r="K288" s="3">
        <v>175230.33333337982</v>
      </c>
      <c r="L288" s="3">
        <v>357844.4500003173</v>
      </c>
    </row>
    <row r="289" spans="1:12" x14ac:dyDescent="0.25">
      <c r="A289" s="1">
        <v>44362</v>
      </c>
      <c r="B289" t="str">
        <f t="shared" si="4"/>
        <v>Tuesday</v>
      </c>
      <c r="C289" s="3">
        <v>14674</v>
      </c>
      <c r="D289" s="3">
        <v>8101</v>
      </c>
      <c r="E289" s="3">
        <v>1421</v>
      </c>
      <c r="F289" s="3">
        <v>279631.96666699019</v>
      </c>
      <c r="G289" s="3">
        <v>137287.78333374183</v>
      </c>
      <c r="H289" s="3">
        <v>167622.13333337568</v>
      </c>
      <c r="I289" s="3">
        <v>13295</v>
      </c>
      <c r="J289" s="3">
        <v>10901</v>
      </c>
      <c r="K289" s="3">
        <v>183155.65000003204</v>
      </c>
      <c r="L289" s="3">
        <v>401386.23333407566</v>
      </c>
    </row>
    <row r="290" spans="1:12" x14ac:dyDescent="0.25">
      <c r="A290" s="1">
        <v>44363</v>
      </c>
      <c r="B290" t="str">
        <f t="shared" si="4"/>
        <v>Wednesday</v>
      </c>
      <c r="C290" s="3">
        <v>15740</v>
      </c>
      <c r="D290" s="3">
        <v>8423</v>
      </c>
      <c r="E290" s="3">
        <v>1457</v>
      </c>
      <c r="F290" s="3">
        <v>314902.63333242852</v>
      </c>
      <c r="G290" s="3">
        <v>144119.26666680258</v>
      </c>
      <c r="H290" s="3">
        <v>126585.66666693776</v>
      </c>
      <c r="I290" s="3">
        <v>14096</v>
      </c>
      <c r="J290" s="3">
        <v>11524</v>
      </c>
      <c r="K290" s="3">
        <v>200750.2833331225</v>
      </c>
      <c r="L290" s="3">
        <v>384857.28333304636</v>
      </c>
    </row>
    <row r="291" spans="1:12" x14ac:dyDescent="0.25">
      <c r="A291" s="1">
        <v>44364</v>
      </c>
      <c r="B291" t="str">
        <f t="shared" si="4"/>
        <v>Thursday</v>
      </c>
      <c r="C291" s="3">
        <v>15663</v>
      </c>
      <c r="D291" s="3">
        <v>9040</v>
      </c>
      <c r="E291" s="3">
        <v>1628</v>
      </c>
      <c r="F291" s="3">
        <v>318957.74999958929</v>
      </c>
      <c r="G291" s="3">
        <v>152659.4666666491</v>
      </c>
      <c r="H291" s="3">
        <v>165302.13333318941</v>
      </c>
      <c r="I291" s="3">
        <v>13736</v>
      </c>
      <c r="J291" s="3">
        <v>12595</v>
      </c>
      <c r="K291" s="3">
        <v>192164.68333354918</v>
      </c>
      <c r="L291" s="3">
        <v>444754.66666587861</v>
      </c>
    </row>
    <row r="292" spans="1:12" x14ac:dyDescent="0.25">
      <c r="A292" s="1">
        <v>44365</v>
      </c>
      <c r="B292" t="str">
        <f t="shared" si="4"/>
        <v>Friday</v>
      </c>
      <c r="C292" s="3">
        <v>17486</v>
      </c>
      <c r="D292" s="3">
        <v>8411</v>
      </c>
      <c r="E292" s="3">
        <v>2192</v>
      </c>
      <c r="F292" s="3">
        <v>375753.21666688425</v>
      </c>
      <c r="G292" s="3">
        <v>151918.63333310816</v>
      </c>
      <c r="H292" s="3">
        <v>144474.21666679555</v>
      </c>
      <c r="I292" s="3">
        <v>12823</v>
      </c>
      <c r="J292" s="3">
        <v>15266</v>
      </c>
      <c r="K292" s="3">
        <v>187388.93333348329</v>
      </c>
      <c r="L292" s="3">
        <v>484757.13333330466</v>
      </c>
    </row>
    <row r="293" spans="1:12" x14ac:dyDescent="0.25">
      <c r="A293" s="1">
        <v>44366</v>
      </c>
      <c r="B293" t="str">
        <f t="shared" si="4"/>
        <v>Saturday</v>
      </c>
      <c r="C293" s="3">
        <v>23919</v>
      </c>
      <c r="D293" s="3">
        <v>8982</v>
      </c>
      <c r="E293" s="3">
        <v>3426</v>
      </c>
      <c r="F293" s="3">
        <v>599887.35000035958</v>
      </c>
      <c r="G293" s="3">
        <v>188777.61666698498</v>
      </c>
      <c r="H293" s="3">
        <v>310176.73333299346</v>
      </c>
      <c r="I293" s="3">
        <v>13568</v>
      </c>
      <c r="J293" s="3">
        <v>22759</v>
      </c>
      <c r="K293" s="3">
        <v>226999.8333336215</v>
      </c>
      <c r="L293" s="3">
        <v>871841.86666671652</v>
      </c>
    </row>
    <row r="294" spans="1:12" x14ac:dyDescent="0.25">
      <c r="A294" s="1">
        <v>44367</v>
      </c>
      <c r="B294" t="str">
        <f t="shared" si="4"/>
        <v>Sunday</v>
      </c>
      <c r="C294" s="3">
        <v>13821</v>
      </c>
      <c r="D294" s="3">
        <v>5335</v>
      </c>
      <c r="E294" s="3">
        <v>1999</v>
      </c>
      <c r="F294" s="3">
        <v>340566.00000048056</v>
      </c>
      <c r="G294" s="3">
        <v>101244.43333367701</v>
      </c>
      <c r="H294" s="3">
        <v>247760.38333337987</v>
      </c>
      <c r="I294" s="3">
        <v>8650</v>
      </c>
      <c r="J294" s="3">
        <v>12505</v>
      </c>
      <c r="K294" s="3">
        <v>137620.6833334628</v>
      </c>
      <c r="L294" s="3">
        <v>551950.13333407464</v>
      </c>
    </row>
    <row r="295" spans="1:12" x14ac:dyDescent="0.25">
      <c r="A295" s="1">
        <v>44368</v>
      </c>
      <c r="B295" t="str">
        <f t="shared" si="4"/>
        <v>Monday</v>
      </c>
      <c r="C295" s="3">
        <v>12851</v>
      </c>
      <c r="D295" s="3">
        <v>7506</v>
      </c>
      <c r="E295" s="3">
        <v>1205</v>
      </c>
      <c r="F295" s="3">
        <v>240002.39999993937</v>
      </c>
      <c r="G295" s="3">
        <v>121013.21666703676</v>
      </c>
      <c r="H295" s="3">
        <v>94963.700000111712</v>
      </c>
      <c r="I295" s="3">
        <v>11977</v>
      </c>
      <c r="J295" s="3">
        <v>9585</v>
      </c>
      <c r="K295" s="3">
        <v>160125.58333383291</v>
      </c>
      <c r="L295" s="3">
        <v>295853.73333325493</v>
      </c>
    </row>
    <row r="296" spans="1:12" x14ac:dyDescent="0.25">
      <c r="A296" s="1">
        <v>44369</v>
      </c>
      <c r="B296" t="str">
        <f t="shared" si="4"/>
        <v>Tuesday</v>
      </c>
      <c r="C296" s="3">
        <v>15060</v>
      </c>
      <c r="D296" s="3">
        <v>8970</v>
      </c>
      <c r="E296" s="3">
        <v>1496</v>
      </c>
      <c r="F296" s="3">
        <v>307406.61666596658</v>
      </c>
      <c r="G296" s="3">
        <v>151023.13333359431</v>
      </c>
      <c r="H296" s="3">
        <v>92301.349999808008</v>
      </c>
      <c r="I296" s="3">
        <v>13890</v>
      </c>
      <c r="J296" s="3">
        <v>11636</v>
      </c>
      <c r="K296" s="3">
        <v>199849.91666633869</v>
      </c>
      <c r="L296" s="3">
        <v>350881.1833330302</v>
      </c>
    </row>
    <row r="297" spans="1:12" x14ac:dyDescent="0.25">
      <c r="A297" s="1">
        <v>44370</v>
      </c>
      <c r="B297" t="str">
        <f t="shared" si="4"/>
        <v>Wednesday</v>
      </c>
      <c r="C297" s="3">
        <v>14474</v>
      </c>
      <c r="D297" s="3">
        <v>8308</v>
      </c>
      <c r="E297" s="3">
        <v>1103</v>
      </c>
      <c r="F297" s="3">
        <v>265113.81666785921</v>
      </c>
      <c r="G297" s="3">
        <v>135718.63333335961</v>
      </c>
      <c r="H297" s="3">
        <v>72938.933333539171</v>
      </c>
      <c r="I297" s="3">
        <v>13416</v>
      </c>
      <c r="J297" s="3">
        <v>10469</v>
      </c>
      <c r="K297" s="3">
        <v>181202.33333351556</v>
      </c>
      <c r="L297" s="3">
        <v>292569.05000124243</v>
      </c>
    </row>
    <row r="298" spans="1:12" x14ac:dyDescent="0.25">
      <c r="A298" s="1">
        <v>44371</v>
      </c>
      <c r="B298" t="str">
        <f t="shared" si="4"/>
        <v>Thursday</v>
      </c>
      <c r="C298" s="3">
        <v>8730</v>
      </c>
      <c r="D298" s="3">
        <v>5940</v>
      </c>
      <c r="E298" s="3">
        <v>572</v>
      </c>
      <c r="F298" s="3">
        <v>152641.01666657953</v>
      </c>
      <c r="G298" s="3">
        <v>84408.049999406794</v>
      </c>
      <c r="H298" s="3">
        <v>45903.716666456312</v>
      </c>
      <c r="I298" s="3">
        <v>9188</v>
      </c>
      <c r="J298" s="3">
        <v>6054</v>
      </c>
      <c r="K298" s="3">
        <v>114306.76666657208</v>
      </c>
      <c r="L298" s="3">
        <v>168646.01666587056</v>
      </c>
    </row>
    <row r="299" spans="1:12" x14ac:dyDescent="0.25">
      <c r="A299" s="1">
        <v>44372</v>
      </c>
      <c r="B299" t="str">
        <f t="shared" si="4"/>
        <v>Friday</v>
      </c>
      <c r="C299" s="3">
        <v>9182</v>
      </c>
      <c r="D299" s="3">
        <v>6689</v>
      </c>
      <c r="E299" s="3">
        <v>940</v>
      </c>
      <c r="F299" s="3">
        <v>200640.56666653021</v>
      </c>
      <c r="G299" s="3">
        <v>111146.00000057369</v>
      </c>
      <c r="H299" s="3">
        <v>85474.499999990221</v>
      </c>
      <c r="I299" s="3">
        <v>8513</v>
      </c>
      <c r="J299" s="3">
        <v>8298</v>
      </c>
      <c r="K299" s="3">
        <v>123873.91666678945</v>
      </c>
      <c r="L299" s="3">
        <v>273387.15000030468</v>
      </c>
    </row>
    <row r="300" spans="1:12" x14ac:dyDescent="0.25">
      <c r="A300" s="1">
        <v>44373</v>
      </c>
      <c r="B300" t="str">
        <f t="shared" si="4"/>
        <v>Saturday</v>
      </c>
      <c r="C300" s="3">
        <v>8015</v>
      </c>
      <c r="D300" s="3">
        <v>5639</v>
      </c>
      <c r="E300" s="3">
        <v>1007</v>
      </c>
      <c r="F300" s="3">
        <v>167866.31666670903</v>
      </c>
      <c r="G300" s="3">
        <v>90182.433333545923</v>
      </c>
      <c r="H300" s="3">
        <v>126975.79999994952</v>
      </c>
      <c r="I300" s="3">
        <v>6589</v>
      </c>
      <c r="J300" s="3">
        <v>8072</v>
      </c>
      <c r="K300" s="3">
        <v>92044.333333106479</v>
      </c>
      <c r="L300" s="3">
        <v>292980.21666709799</v>
      </c>
    </row>
    <row r="301" spans="1:12" x14ac:dyDescent="0.25">
      <c r="A301" s="1">
        <v>44374</v>
      </c>
      <c r="B301" t="str">
        <f t="shared" si="4"/>
        <v>Sunday</v>
      </c>
      <c r="C301" s="3">
        <v>17159</v>
      </c>
      <c r="D301" s="3">
        <v>8864</v>
      </c>
      <c r="E301" s="3">
        <v>2627</v>
      </c>
      <c r="F301" s="3">
        <v>426394.30000023684</v>
      </c>
      <c r="G301" s="3">
        <v>184928.98333277903</v>
      </c>
      <c r="H301" s="3">
        <v>230880.68333362229</v>
      </c>
      <c r="I301" s="3">
        <v>11866</v>
      </c>
      <c r="J301" s="3">
        <v>16784</v>
      </c>
      <c r="K301" s="3">
        <v>196608.3166666457</v>
      </c>
      <c r="L301" s="3">
        <v>645595.64999999246</v>
      </c>
    </row>
    <row r="302" spans="1:12" x14ac:dyDescent="0.25">
      <c r="A302" s="1">
        <v>44375</v>
      </c>
      <c r="B302" t="str">
        <f t="shared" si="4"/>
        <v>Monday</v>
      </c>
      <c r="C302" s="3">
        <v>9504</v>
      </c>
      <c r="D302" s="3">
        <v>5997</v>
      </c>
      <c r="E302" s="3">
        <v>822</v>
      </c>
      <c r="F302" s="3">
        <v>163908.4000001417</v>
      </c>
      <c r="G302" s="3">
        <v>92790.850000104401</v>
      </c>
      <c r="H302" s="3">
        <v>45151.216666465625</v>
      </c>
      <c r="I302" s="3">
        <v>9605</v>
      </c>
      <c r="J302" s="3">
        <v>6718</v>
      </c>
      <c r="K302" s="3">
        <v>122985.63333306229</v>
      </c>
      <c r="L302" s="3">
        <v>178864.83333364944</v>
      </c>
    </row>
    <row r="303" spans="1:12" x14ac:dyDescent="0.25">
      <c r="A303" s="1">
        <v>44376</v>
      </c>
      <c r="B303" t="str">
        <f t="shared" si="4"/>
        <v>Tuesday</v>
      </c>
      <c r="C303" s="3">
        <v>10651</v>
      </c>
      <c r="D303" s="3">
        <v>6182</v>
      </c>
      <c r="E303" s="3">
        <v>894</v>
      </c>
      <c r="F303" s="3">
        <v>191216.44999959623</v>
      </c>
      <c r="G303" s="3">
        <v>96805.200000037439</v>
      </c>
      <c r="H303" s="3">
        <v>53054.15000001085</v>
      </c>
      <c r="I303" s="3">
        <v>10417</v>
      </c>
      <c r="J303" s="3">
        <v>7310</v>
      </c>
      <c r="K303" s="3">
        <v>142421.51666627149</v>
      </c>
      <c r="L303" s="3">
        <v>198654.28333337302</v>
      </c>
    </row>
    <row r="304" spans="1:12" x14ac:dyDescent="0.25">
      <c r="A304" s="1">
        <v>44377</v>
      </c>
      <c r="B304" t="str">
        <f t="shared" si="4"/>
        <v>Wednesday</v>
      </c>
      <c r="C304" s="3">
        <v>11783</v>
      </c>
      <c r="D304" s="3">
        <v>6332</v>
      </c>
      <c r="E304" s="3">
        <v>760</v>
      </c>
      <c r="F304" s="3">
        <v>216025.50000008312</v>
      </c>
      <c r="G304" s="3">
        <v>96635.883333133534</v>
      </c>
      <c r="H304" s="3">
        <v>37302.033333394211</v>
      </c>
      <c r="I304" s="3">
        <v>11458</v>
      </c>
      <c r="J304" s="3">
        <v>7417</v>
      </c>
      <c r="K304" s="3">
        <v>154696.6833337408</v>
      </c>
      <c r="L304" s="3">
        <v>195266.73333287006</v>
      </c>
    </row>
    <row r="305" spans="1:12" x14ac:dyDescent="0.25">
      <c r="A305" s="1">
        <v>44378</v>
      </c>
      <c r="B305" t="str">
        <f t="shared" si="4"/>
        <v>Thursday</v>
      </c>
      <c r="C305" s="3">
        <v>15541</v>
      </c>
      <c r="D305" s="3">
        <v>7897</v>
      </c>
      <c r="E305" s="3">
        <v>1309</v>
      </c>
      <c r="F305" s="3">
        <v>299514.46666745818</v>
      </c>
      <c r="G305" s="3">
        <v>132873.56666748296</v>
      </c>
      <c r="H305" s="3">
        <v>91676.299999728799</v>
      </c>
      <c r="I305" s="3">
        <v>13384</v>
      </c>
      <c r="J305" s="3">
        <v>11363</v>
      </c>
      <c r="K305" s="3">
        <v>185261.30000142963</v>
      </c>
      <c r="L305" s="3">
        <v>338803.03333324031</v>
      </c>
    </row>
    <row r="306" spans="1:12" x14ac:dyDescent="0.25">
      <c r="A306" s="1">
        <v>44379</v>
      </c>
      <c r="B306" t="str">
        <f t="shared" si="4"/>
        <v>Friday</v>
      </c>
      <c r="C306" s="3">
        <v>15889</v>
      </c>
      <c r="D306" s="3">
        <v>9096</v>
      </c>
      <c r="E306" s="3">
        <v>1727</v>
      </c>
      <c r="F306" s="3">
        <v>321718.16666640225</v>
      </c>
      <c r="G306" s="3">
        <v>158698.55000006268</v>
      </c>
      <c r="H306" s="3">
        <v>137140.55000010529</v>
      </c>
      <c r="I306" s="3">
        <v>12944</v>
      </c>
      <c r="J306" s="3">
        <v>13768</v>
      </c>
      <c r="K306" s="3">
        <v>178411.566666984</v>
      </c>
      <c r="L306" s="3">
        <v>439145.69999958621</v>
      </c>
    </row>
    <row r="307" spans="1:12" x14ac:dyDescent="0.25">
      <c r="A307" s="1">
        <v>44380</v>
      </c>
      <c r="B307" t="str">
        <f t="shared" si="4"/>
        <v>Saturday</v>
      </c>
      <c r="C307" s="3">
        <v>20051</v>
      </c>
      <c r="D307" s="3">
        <v>9577</v>
      </c>
      <c r="E307" s="3">
        <v>3413</v>
      </c>
      <c r="F307" s="3">
        <v>522884.18333372218</v>
      </c>
      <c r="G307" s="3">
        <v>206928.81666662288</v>
      </c>
      <c r="H307" s="3">
        <v>309925.58333319845</v>
      </c>
      <c r="I307" s="3">
        <v>11413</v>
      </c>
      <c r="J307" s="3">
        <v>21628</v>
      </c>
      <c r="K307" s="3">
        <v>191108.15000030561</v>
      </c>
      <c r="L307" s="3">
        <v>848630.43333323789</v>
      </c>
    </row>
    <row r="308" spans="1:12" x14ac:dyDescent="0.25">
      <c r="A308" s="1">
        <v>44381</v>
      </c>
      <c r="B308" t="str">
        <f t="shared" si="4"/>
        <v>Sunday</v>
      </c>
      <c r="C308" s="3">
        <v>20021</v>
      </c>
      <c r="D308" s="3">
        <v>9306</v>
      </c>
      <c r="E308" s="3">
        <v>3975</v>
      </c>
      <c r="F308" s="3">
        <v>568941.94999927771</v>
      </c>
      <c r="G308" s="3">
        <v>212615.84999978892</v>
      </c>
      <c r="H308" s="3">
        <v>400847.16666656896</v>
      </c>
      <c r="I308" s="3">
        <v>10025</v>
      </c>
      <c r="J308" s="3">
        <v>23277</v>
      </c>
      <c r="K308" s="3">
        <v>172813.6833334621</v>
      </c>
      <c r="L308" s="3">
        <v>1009591.2833321735</v>
      </c>
    </row>
    <row r="309" spans="1:12" x14ac:dyDescent="0.25">
      <c r="A309" s="1">
        <v>44382</v>
      </c>
      <c r="B309" t="str">
        <f t="shared" si="4"/>
        <v>Monday</v>
      </c>
      <c r="C309" s="3">
        <v>16960</v>
      </c>
      <c r="D309" s="3">
        <v>7438</v>
      </c>
      <c r="E309" s="3">
        <v>2836</v>
      </c>
      <c r="F309" s="3">
        <v>467135.94999957131</v>
      </c>
      <c r="G309" s="3">
        <v>158110.58333285968</v>
      </c>
      <c r="H309" s="3">
        <v>320699.18333319831</v>
      </c>
      <c r="I309" s="3">
        <v>10319</v>
      </c>
      <c r="J309" s="3">
        <v>16915</v>
      </c>
      <c r="K309" s="3">
        <v>171901.26666662749</v>
      </c>
      <c r="L309" s="3">
        <v>774044.44999900181</v>
      </c>
    </row>
    <row r="310" spans="1:12" x14ac:dyDescent="0.25">
      <c r="A310" s="1">
        <v>44383</v>
      </c>
      <c r="B310" t="str">
        <f t="shared" si="4"/>
        <v>Tuesday</v>
      </c>
      <c r="C310" s="3">
        <v>13847</v>
      </c>
      <c r="D310" s="3">
        <v>8354</v>
      </c>
      <c r="E310" s="3">
        <v>1424</v>
      </c>
      <c r="F310" s="3">
        <v>269968.53333304985</v>
      </c>
      <c r="G310" s="3">
        <v>144705.16666648909</v>
      </c>
      <c r="H310" s="3">
        <v>80199.899999904446</v>
      </c>
      <c r="I310" s="3">
        <v>12084</v>
      </c>
      <c r="J310" s="3">
        <v>11541</v>
      </c>
      <c r="K310" s="3">
        <v>164416.16666659713</v>
      </c>
      <c r="L310" s="3">
        <v>330457.43333284627</v>
      </c>
    </row>
    <row r="311" spans="1:12" x14ac:dyDescent="0.25">
      <c r="A311" s="1">
        <v>44384</v>
      </c>
      <c r="B311" t="str">
        <f t="shared" si="4"/>
        <v>Wednesday</v>
      </c>
      <c r="C311" s="3">
        <v>13662</v>
      </c>
      <c r="D311" s="3">
        <v>8121</v>
      </c>
      <c r="E311" s="3">
        <v>1202</v>
      </c>
      <c r="F311" s="3">
        <v>250727.74999937858</v>
      </c>
      <c r="G311" s="3">
        <v>135228.21666708332</v>
      </c>
      <c r="H311" s="3">
        <v>91919.333333128598</v>
      </c>
      <c r="I311" s="3">
        <v>12329</v>
      </c>
      <c r="J311" s="3">
        <v>10656</v>
      </c>
      <c r="K311" s="3">
        <v>163225.63333299011</v>
      </c>
      <c r="L311" s="3">
        <v>314649.66666660039</v>
      </c>
    </row>
    <row r="312" spans="1:12" x14ac:dyDescent="0.25">
      <c r="A312" s="1">
        <v>44385</v>
      </c>
      <c r="B312" t="str">
        <f t="shared" si="4"/>
        <v>Thursday</v>
      </c>
      <c r="C312" s="3">
        <v>13830</v>
      </c>
      <c r="D312" s="3">
        <v>8141</v>
      </c>
      <c r="E312" s="3">
        <v>1022</v>
      </c>
      <c r="F312" s="3">
        <v>240373.83333397564</v>
      </c>
      <c r="G312" s="3">
        <v>126275.56666682591</v>
      </c>
      <c r="H312" s="3">
        <v>251629.61666670162</v>
      </c>
      <c r="I312" s="3">
        <v>12433</v>
      </c>
      <c r="J312" s="3">
        <v>10560</v>
      </c>
      <c r="K312" s="3">
        <v>165419.61666679708</v>
      </c>
      <c r="L312" s="3">
        <v>452859.40000070608</v>
      </c>
    </row>
    <row r="313" spans="1:12" x14ac:dyDescent="0.25">
      <c r="A313" s="1">
        <v>44386</v>
      </c>
      <c r="B313" t="str">
        <f t="shared" si="4"/>
        <v>Friday</v>
      </c>
      <c r="C313" s="3">
        <v>18000</v>
      </c>
      <c r="D313" s="3">
        <v>9529</v>
      </c>
      <c r="E313" s="3">
        <v>2052</v>
      </c>
      <c r="F313" s="3">
        <v>394197.79999975814</v>
      </c>
      <c r="G313" s="3">
        <v>172844.88333322224</v>
      </c>
      <c r="H313" s="3">
        <v>180731.04999982752</v>
      </c>
      <c r="I313" s="3">
        <v>13492</v>
      </c>
      <c r="J313" s="3">
        <v>16089</v>
      </c>
      <c r="K313" s="3">
        <v>198665.94999967609</v>
      </c>
      <c r="L313" s="3">
        <v>549107.78333313181</v>
      </c>
    </row>
    <row r="314" spans="1:12" x14ac:dyDescent="0.25">
      <c r="A314" s="1">
        <v>44387</v>
      </c>
      <c r="B314" t="str">
        <f t="shared" si="4"/>
        <v>Saturday</v>
      </c>
      <c r="C314" s="3">
        <v>15005</v>
      </c>
      <c r="D314" s="3">
        <v>7908</v>
      </c>
      <c r="E314" s="3">
        <v>2132</v>
      </c>
      <c r="F314" s="3">
        <v>341886.26666691271</v>
      </c>
      <c r="G314" s="3">
        <v>148125.36666635773</v>
      </c>
      <c r="H314" s="3">
        <v>196192.3166668613</v>
      </c>
      <c r="I314" s="3">
        <v>9794</v>
      </c>
      <c r="J314" s="3">
        <v>15251</v>
      </c>
      <c r="K314" s="3">
        <v>150648.29999997863</v>
      </c>
      <c r="L314" s="3">
        <v>535555.65000015311</v>
      </c>
    </row>
    <row r="315" spans="1:12" x14ac:dyDescent="0.25">
      <c r="A315" s="1">
        <v>44388</v>
      </c>
      <c r="B315" t="str">
        <f t="shared" si="4"/>
        <v>Sunday</v>
      </c>
      <c r="C315" s="3">
        <v>7144</v>
      </c>
      <c r="D315" s="3">
        <v>5216</v>
      </c>
      <c r="E315" s="3">
        <v>877</v>
      </c>
      <c r="F315" s="3">
        <v>144123.81666577072</v>
      </c>
      <c r="G315" s="3">
        <v>84088.883333610138</v>
      </c>
      <c r="H315" s="3">
        <v>70267.366666687885</v>
      </c>
      <c r="I315" s="3">
        <v>6027</v>
      </c>
      <c r="J315" s="3">
        <v>7210</v>
      </c>
      <c r="K315" s="3">
        <v>83296.633332929341</v>
      </c>
      <c r="L315" s="3">
        <v>215183.4333331394</v>
      </c>
    </row>
    <row r="316" spans="1:12" x14ac:dyDescent="0.25">
      <c r="A316" s="1">
        <v>44389</v>
      </c>
      <c r="B316" t="str">
        <f t="shared" si="4"/>
        <v>Monday</v>
      </c>
      <c r="C316" s="3">
        <v>11484</v>
      </c>
      <c r="D316" s="3">
        <v>7321</v>
      </c>
      <c r="E316" s="3">
        <v>1251</v>
      </c>
      <c r="F316" s="3">
        <v>210086.33333373698</v>
      </c>
      <c r="G316" s="3">
        <v>115781.06666685781</v>
      </c>
      <c r="H316" s="3">
        <v>109788.91666674754</v>
      </c>
      <c r="I316" s="3">
        <v>11204</v>
      </c>
      <c r="J316" s="3">
        <v>8852</v>
      </c>
      <c r="K316" s="3">
        <v>141199.93333315942</v>
      </c>
      <c r="L316" s="3">
        <v>294456.3833341829</v>
      </c>
    </row>
    <row r="317" spans="1:12" x14ac:dyDescent="0.25">
      <c r="A317" s="1">
        <v>44390</v>
      </c>
      <c r="B317" t="str">
        <f t="shared" si="4"/>
        <v>Tuesday</v>
      </c>
      <c r="C317" s="3">
        <v>13595</v>
      </c>
      <c r="D317" s="3">
        <v>8110</v>
      </c>
      <c r="E317" s="3">
        <v>1177</v>
      </c>
      <c r="F317" s="3">
        <v>247829.06666694791</v>
      </c>
      <c r="G317" s="3">
        <v>127602.48333303141</v>
      </c>
      <c r="H317" s="3">
        <v>82087.016666546697</v>
      </c>
      <c r="I317" s="3">
        <v>12751</v>
      </c>
      <c r="J317" s="3">
        <v>10131</v>
      </c>
      <c r="K317" s="3">
        <v>167894.86666704412</v>
      </c>
      <c r="L317" s="3">
        <v>289623.69999948191</v>
      </c>
    </row>
    <row r="318" spans="1:12" x14ac:dyDescent="0.25">
      <c r="A318" s="1">
        <v>44391</v>
      </c>
      <c r="B318" t="str">
        <f t="shared" si="4"/>
        <v>Wednesday</v>
      </c>
      <c r="C318" s="3">
        <v>15282</v>
      </c>
      <c r="D318" s="3">
        <v>8769</v>
      </c>
      <c r="E318" s="3">
        <v>1453</v>
      </c>
      <c r="F318" s="3">
        <v>280174.41666709143</v>
      </c>
      <c r="G318" s="3">
        <v>146215.05000079866</v>
      </c>
      <c r="H318" s="3">
        <v>92678.633333105827</v>
      </c>
      <c r="I318" s="3">
        <v>13746</v>
      </c>
      <c r="J318" s="3">
        <v>11758</v>
      </c>
      <c r="K318" s="3">
        <v>183281.28333370085</v>
      </c>
      <c r="L318" s="3">
        <v>335786.81666729506</v>
      </c>
    </row>
    <row r="319" spans="1:12" x14ac:dyDescent="0.25">
      <c r="A319" s="1">
        <v>44392</v>
      </c>
      <c r="B319" t="str">
        <f t="shared" si="4"/>
        <v>Thursday</v>
      </c>
      <c r="C319" s="3">
        <v>12538</v>
      </c>
      <c r="D319" s="3">
        <v>7332</v>
      </c>
      <c r="E319" s="3">
        <v>999</v>
      </c>
      <c r="F319" s="3">
        <v>216551.71666624141</v>
      </c>
      <c r="G319" s="3">
        <v>111830.96666672034</v>
      </c>
      <c r="H319" s="3">
        <v>74785.083333367947</v>
      </c>
      <c r="I319" s="3">
        <v>11368</v>
      </c>
      <c r="J319" s="3">
        <v>9501</v>
      </c>
      <c r="K319" s="3">
        <v>146766.98333355831</v>
      </c>
      <c r="L319" s="3">
        <v>256400.78333277139</v>
      </c>
    </row>
    <row r="320" spans="1:12" x14ac:dyDescent="0.25">
      <c r="A320" s="1">
        <v>44393</v>
      </c>
      <c r="B320" t="str">
        <f t="shared" si="4"/>
        <v>Friday</v>
      </c>
      <c r="C320" s="3">
        <v>13328</v>
      </c>
      <c r="D320" s="3">
        <v>9223</v>
      </c>
      <c r="E320" s="3">
        <v>1455</v>
      </c>
      <c r="F320" s="3">
        <v>238585.76666680863</v>
      </c>
      <c r="G320" s="3">
        <v>145800.20000006771</v>
      </c>
      <c r="H320" s="3">
        <v>147112.10000010906</v>
      </c>
      <c r="I320" s="3">
        <v>12155</v>
      </c>
      <c r="J320" s="3">
        <v>11851</v>
      </c>
      <c r="K320" s="3">
        <v>160706.3166666613</v>
      </c>
      <c r="L320" s="3">
        <v>370791.7500003241</v>
      </c>
    </row>
    <row r="321" spans="1:12" x14ac:dyDescent="0.25">
      <c r="A321" s="1">
        <v>44394</v>
      </c>
      <c r="B321" t="str">
        <f t="shared" si="4"/>
        <v>Saturday</v>
      </c>
      <c r="C321" s="3">
        <v>23050</v>
      </c>
      <c r="D321" s="3">
        <v>10731</v>
      </c>
      <c r="E321" s="3">
        <v>3478</v>
      </c>
      <c r="F321" s="3">
        <v>559745.84999971557</v>
      </c>
      <c r="G321" s="3">
        <v>214940.25000013411</v>
      </c>
      <c r="H321" s="3">
        <v>214525.31666701427</v>
      </c>
      <c r="I321" s="3">
        <v>13743</v>
      </c>
      <c r="J321" s="3">
        <v>23516</v>
      </c>
      <c r="K321" s="3">
        <v>213533.11666580848</v>
      </c>
      <c r="L321" s="3">
        <v>775678.30000105547</v>
      </c>
    </row>
    <row r="322" spans="1:12" x14ac:dyDescent="0.25">
      <c r="A322" s="1">
        <v>44395</v>
      </c>
      <c r="B322" t="str">
        <f t="shared" si="4"/>
        <v>Sunday</v>
      </c>
      <c r="C322" s="3">
        <v>20060</v>
      </c>
      <c r="D322" s="3">
        <v>9061</v>
      </c>
      <c r="E322" s="3">
        <v>2893</v>
      </c>
      <c r="F322" s="3">
        <v>492815.3833326709</v>
      </c>
      <c r="G322" s="3">
        <v>200027.10000040708</v>
      </c>
      <c r="H322" s="3">
        <v>225982.70000001183</v>
      </c>
      <c r="I322" s="3">
        <v>11923</v>
      </c>
      <c r="J322" s="3">
        <v>20091</v>
      </c>
      <c r="K322" s="3">
        <v>195761.28333303728</v>
      </c>
      <c r="L322" s="3">
        <v>723063.90000005253</v>
      </c>
    </row>
    <row r="323" spans="1:12" x14ac:dyDescent="0.25">
      <c r="A323" s="1">
        <v>44396</v>
      </c>
      <c r="B323" t="str">
        <f t="shared" ref="B323:B366" si="5">TEXT(A323,"dddd")</f>
        <v>Monday</v>
      </c>
      <c r="C323" s="3">
        <v>13916</v>
      </c>
      <c r="D323" s="3">
        <v>8357</v>
      </c>
      <c r="E323" s="3">
        <v>1596</v>
      </c>
      <c r="F323" s="3">
        <v>271663.66666610353</v>
      </c>
      <c r="G323" s="3">
        <v>145607.04999987502</v>
      </c>
      <c r="H323" s="3">
        <v>127782.34999996028</v>
      </c>
      <c r="I323" s="3">
        <v>12442</v>
      </c>
      <c r="J323" s="3">
        <v>11427</v>
      </c>
      <c r="K323" s="3">
        <v>174903.56666615233</v>
      </c>
      <c r="L323" s="3">
        <v>370149.49999978649</v>
      </c>
    </row>
    <row r="324" spans="1:12" x14ac:dyDescent="0.25">
      <c r="A324" s="1">
        <v>44397</v>
      </c>
      <c r="B324" t="str">
        <f t="shared" si="5"/>
        <v>Tuesday</v>
      </c>
      <c r="C324" s="3">
        <v>15229</v>
      </c>
      <c r="D324" s="3">
        <v>9592</v>
      </c>
      <c r="E324" s="3">
        <v>1401</v>
      </c>
      <c r="F324" s="3">
        <v>276638.38333273306</v>
      </c>
      <c r="G324" s="3">
        <v>160024.68333317083</v>
      </c>
      <c r="H324" s="3">
        <v>81696.283333352767</v>
      </c>
      <c r="I324" s="3">
        <v>13923</v>
      </c>
      <c r="J324" s="3">
        <v>12299</v>
      </c>
      <c r="K324" s="3">
        <v>185681.59999959986</v>
      </c>
      <c r="L324" s="3">
        <v>332677.74999965681</v>
      </c>
    </row>
    <row r="325" spans="1:12" x14ac:dyDescent="0.25">
      <c r="A325" s="1">
        <v>44398</v>
      </c>
      <c r="B325" t="str">
        <f t="shared" si="5"/>
        <v>Wednesday</v>
      </c>
      <c r="C325" s="3">
        <v>15619</v>
      </c>
      <c r="D325" s="3">
        <v>8569</v>
      </c>
      <c r="E325" s="3">
        <v>1252</v>
      </c>
      <c r="F325" s="3">
        <v>288387.24999988452</v>
      </c>
      <c r="G325" s="3">
        <v>140835.35000011674</v>
      </c>
      <c r="H325" s="3">
        <v>63866.316666839411</v>
      </c>
      <c r="I325" s="3">
        <v>13954</v>
      </c>
      <c r="J325" s="3">
        <v>11486</v>
      </c>
      <c r="K325" s="3">
        <v>187649.33333387948</v>
      </c>
      <c r="L325" s="3">
        <v>305439.58333296119</v>
      </c>
    </row>
    <row r="326" spans="1:12" x14ac:dyDescent="0.25">
      <c r="A326" s="1">
        <v>44399</v>
      </c>
      <c r="B326" t="str">
        <f t="shared" si="5"/>
        <v>Thursday</v>
      </c>
      <c r="C326" s="3">
        <v>16552</v>
      </c>
      <c r="D326" s="3">
        <v>8266</v>
      </c>
      <c r="E326" s="3">
        <v>1283</v>
      </c>
      <c r="F326" s="3">
        <v>293811.61666687229</v>
      </c>
      <c r="G326" s="3">
        <v>138953.99999968708</v>
      </c>
      <c r="H326" s="3">
        <v>81300.949999712175</v>
      </c>
      <c r="I326" s="3">
        <v>14065</v>
      </c>
      <c r="J326" s="3">
        <v>12036</v>
      </c>
      <c r="K326" s="3">
        <v>187183.7999998068</v>
      </c>
      <c r="L326" s="3">
        <v>326882.76666646474</v>
      </c>
    </row>
    <row r="327" spans="1:12" x14ac:dyDescent="0.25">
      <c r="A327" s="1">
        <v>44400</v>
      </c>
      <c r="B327" t="str">
        <f t="shared" si="5"/>
        <v>Friday</v>
      </c>
      <c r="C327" s="3">
        <v>15882</v>
      </c>
      <c r="D327" s="3">
        <v>8679</v>
      </c>
      <c r="E327" s="3">
        <v>1670</v>
      </c>
      <c r="F327" s="3">
        <v>312127.16666640365</v>
      </c>
      <c r="G327" s="3">
        <v>150127.08333320799</v>
      </c>
      <c r="H327" s="3">
        <v>107395.39999989211</v>
      </c>
      <c r="I327" s="3">
        <v>12496</v>
      </c>
      <c r="J327" s="3">
        <v>13735</v>
      </c>
      <c r="K327" s="3">
        <v>174622.36666615354</v>
      </c>
      <c r="L327" s="3">
        <v>395027.28333335021</v>
      </c>
    </row>
    <row r="328" spans="1:12" x14ac:dyDescent="0.25">
      <c r="A328" s="1">
        <v>44401</v>
      </c>
      <c r="B328" t="str">
        <f t="shared" si="5"/>
        <v>Saturday</v>
      </c>
      <c r="C328" s="3">
        <v>20942</v>
      </c>
      <c r="D328" s="3">
        <v>7957</v>
      </c>
      <c r="E328" s="3">
        <v>2768</v>
      </c>
      <c r="F328" s="3">
        <v>477698.11666692607</v>
      </c>
      <c r="G328" s="3">
        <v>153407.48333377764</v>
      </c>
      <c r="H328" s="3">
        <v>217659.83333356096</v>
      </c>
      <c r="I328" s="3">
        <v>11730</v>
      </c>
      <c r="J328" s="3">
        <v>19937</v>
      </c>
      <c r="K328" s="3">
        <v>178150.01666711527</v>
      </c>
      <c r="L328" s="3">
        <v>670615.4166671494</v>
      </c>
    </row>
    <row r="329" spans="1:12" x14ac:dyDescent="0.25">
      <c r="A329" s="1">
        <v>44402</v>
      </c>
      <c r="B329" t="str">
        <f t="shared" si="5"/>
        <v>Sunday</v>
      </c>
      <c r="C329" s="3">
        <v>20986</v>
      </c>
      <c r="D329" s="3">
        <v>7211</v>
      </c>
      <c r="E329" s="3">
        <v>2725</v>
      </c>
      <c r="F329" s="3">
        <v>496373.76666701515</v>
      </c>
      <c r="G329" s="3">
        <v>150859.41666666884</v>
      </c>
      <c r="H329" s="3">
        <v>157575.03333309316</v>
      </c>
      <c r="I329" s="3">
        <v>11766</v>
      </c>
      <c r="J329" s="3">
        <v>19156</v>
      </c>
      <c r="K329" s="3">
        <v>186221.93333355593</v>
      </c>
      <c r="L329" s="3">
        <v>618586.28333322122</v>
      </c>
    </row>
    <row r="330" spans="1:12" x14ac:dyDescent="0.25">
      <c r="A330" s="1">
        <v>44403</v>
      </c>
      <c r="B330" t="str">
        <f t="shared" si="5"/>
        <v>Monday</v>
      </c>
      <c r="C330" s="3">
        <v>15830</v>
      </c>
      <c r="D330" s="3">
        <v>6409</v>
      </c>
      <c r="E330" s="3">
        <v>1411</v>
      </c>
      <c r="F330" s="3">
        <v>308574.85000022803</v>
      </c>
      <c r="G330" s="3">
        <v>110283.89999998268</v>
      </c>
      <c r="H330" s="3">
        <v>83995.833333211485</v>
      </c>
      <c r="I330" s="3">
        <v>12534</v>
      </c>
      <c r="J330" s="3">
        <v>11116</v>
      </c>
      <c r="K330" s="3">
        <v>169694.48333372595</v>
      </c>
      <c r="L330" s="3">
        <v>333160.09999969625</v>
      </c>
    </row>
    <row r="331" spans="1:12" x14ac:dyDescent="0.25">
      <c r="A331" s="1">
        <v>44404</v>
      </c>
      <c r="B331" t="str">
        <f t="shared" si="5"/>
        <v>Tuesday</v>
      </c>
      <c r="C331" s="3">
        <v>16447</v>
      </c>
      <c r="D331" s="3">
        <v>7403</v>
      </c>
      <c r="E331" s="3">
        <v>1195</v>
      </c>
      <c r="F331" s="3">
        <v>303304.6499997878</v>
      </c>
      <c r="G331" s="3">
        <v>124078.56666714535</v>
      </c>
      <c r="H331" s="3">
        <v>81868.966666788328</v>
      </c>
      <c r="I331" s="3">
        <v>13618</v>
      </c>
      <c r="J331" s="3">
        <v>11427</v>
      </c>
      <c r="K331" s="3">
        <v>186985.63333360828</v>
      </c>
      <c r="L331" s="3">
        <v>322266.5500001132</v>
      </c>
    </row>
    <row r="332" spans="1:12" x14ac:dyDescent="0.25">
      <c r="A332" s="1">
        <v>44405</v>
      </c>
      <c r="B332" t="str">
        <f t="shared" si="5"/>
        <v>Wednesday</v>
      </c>
      <c r="C332" s="3">
        <v>16866</v>
      </c>
      <c r="D332" s="3">
        <v>7865</v>
      </c>
      <c r="E332" s="3">
        <v>1416</v>
      </c>
      <c r="F332" s="3">
        <v>300977.98333235085</v>
      </c>
      <c r="G332" s="3">
        <v>131001.16666684044</v>
      </c>
      <c r="H332" s="3">
        <v>123603.91666646465</v>
      </c>
      <c r="I332" s="3">
        <v>13504</v>
      </c>
      <c r="J332" s="3">
        <v>12643</v>
      </c>
      <c r="K332" s="3">
        <v>179642.31666595093</v>
      </c>
      <c r="L332" s="3">
        <v>375940.749999705</v>
      </c>
    </row>
    <row r="333" spans="1:12" x14ac:dyDescent="0.25">
      <c r="A333" s="1">
        <v>44406</v>
      </c>
      <c r="B333" t="str">
        <f t="shared" si="5"/>
        <v>Thursday</v>
      </c>
      <c r="C333" s="3">
        <v>17832</v>
      </c>
      <c r="D333" s="3">
        <v>7275</v>
      </c>
      <c r="E333" s="3">
        <v>1451</v>
      </c>
      <c r="F333" s="3">
        <v>329306.86666748486</v>
      </c>
      <c r="G333" s="3">
        <v>125842.93333343463</v>
      </c>
      <c r="H333" s="3">
        <v>89293.083333489485</v>
      </c>
      <c r="I333" s="3">
        <v>13175</v>
      </c>
      <c r="J333" s="3">
        <v>13383</v>
      </c>
      <c r="K333" s="3">
        <v>181823.30000030226</v>
      </c>
      <c r="L333" s="3">
        <v>362619.58333410672</v>
      </c>
    </row>
    <row r="334" spans="1:12" x14ac:dyDescent="0.25">
      <c r="A334" s="1">
        <v>44407</v>
      </c>
      <c r="B334" t="str">
        <f t="shared" si="5"/>
        <v>Friday</v>
      </c>
      <c r="C334" s="3">
        <v>18074</v>
      </c>
      <c r="D334" s="3">
        <v>9814</v>
      </c>
      <c r="E334" s="3">
        <v>1760</v>
      </c>
      <c r="F334" s="3">
        <v>372217.04999941285</v>
      </c>
      <c r="G334" s="3">
        <v>172410.88333277148</v>
      </c>
      <c r="H334" s="3">
        <v>89921.700000168057</v>
      </c>
      <c r="I334" s="3">
        <v>13128</v>
      </c>
      <c r="J334" s="3">
        <v>16520</v>
      </c>
      <c r="K334" s="3">
        <v>179171.69999916921</v>
      </c>
      <c r="L334" s="3">
        <v>455377.93333318317</v>
      </c>
    </row>
    <row r="335" spans="1:12" x14ac:dyDescent="0.25">
      <c r="A335" s="1">
        <v>44408</v>
      </c>
      <c r="B335" t="str">
        <f t="shared" si="5"/>
        <v>Saturday</v>
      </c>
      <c r="C335" s="3">
        <v>23405</v>
      </c>
      <c r="D335" s="3">
        <v>9236</v>
      </c>
      <c r="E335" s="3">
        <v>3095</v>
      </c>
      <c r="F335" s="3">
        <v>570045.89999949094</v>
      </c>
      <c r="G335" s="3">
        <v>188433.13333293074</v>
      </c>
      <c r="H335" s="3">
        <v>223980.48333366285</v>
      </c>
      <c r="I335" s="3">
        <v>12848</v>
      </c>
      <c r="J335" s="3">
        <v>22888</v>
      </c>
      <c r="K335" s="3">
        <v>209940.03333261469</v>
      </c>
      <c r="L335" s="3">
        <v>772519.48333346983</v>
      </c>
    </row>
    <row r="336" spans="1:12" x14ac:dyDescent="0.25">
      <c r="A336" s="1">
        <v>44409</v>
      </c>
      <c r="B336" t="str">
        <f t="shared" si="5"/>
        <v>Sunday</v>
      </c>
      <c r="C336" s="3">
        <v>18976</v>
      </c>
      <c r="D336" s="3">
        <v>8805</v>
      </c>
      <c r="E336" s="3">
        <v>2277</v>
      </c>
      <c r="F336" s="3">
        <v>461132.11666759802</v>
      </c>
      <c r="G336" s="3">
        <v>183206.39999996172</v>
      </c>
      <c r="H336" s="3">
        <v>196150.049999943</v>
      </c>
      <c r="I336" s="3">
        <v>11087</v>
      </c>
      <c r="J336" s="3">
        <v>18971</v>
      </c>
      <c r="K336" s="3">
        <v>177858.43333386001</v>
      </c>
      <c r="L336" s="3">
        <v>662630.13333364273</v>
      </c>
    </row>
    <row r="337" spans="1:12" x14ac:dyDescent="0.25">
      <c r="A337" s="1">
        <v>44410</v>
      </c>
      <c r="B337" t="str">
        <f t="shared" si="5"/>
        <v>Monday</v>
      </c>
      <c r="C337" s="3">
        <v>14158</v>
      </c>
      <c r="D337" s="3">
        <v>7844</v>
      </c>
      <c r="E337" s="3">
        <v>1300</v>
      </c>
      <c r="F337" s="3">
        <v>277918.08333399589</v>
      </c>
      <c r="G337" s="3">
        <v>140647.08333361312</v>
      </c>
      <c r="H337" s="3">
        <v>68336.183333314257</v>
      </c>
      <c r="I337" s="3">
        <v>12090</v>
      </c>
      <c r="J337" s="3">
        <v>11212</v>
      </c>
      <c r="K337" s="3">
        <v>166887.90000050794</v>
      </c>
      <c r="L337" s="3">
        <v>320013.45000041532</v>
      </c>
    </row>
    <row r="338" spans="1:12" x14ac:dyDescent="0.25">
      <c r="A338" s="1">
        <v>44411</v>
      </c>
      <c r="B338" t="str">
        <f t="shared" si="5"/>
        <v>Tuesday</v>
      </c>
      <c r="C338" s="3">
        <v>14522</v>
      </c>
      <c r="D338" s="3">
        <v>8943</v>
      </c>
      <c r="E338" s="3">
        <v>1308</v>
      </c>
      <c r="F338" s="3">
        <v>270609.63333369582</v>
      </c>
      <c r="G338" s="3">
        <v>158341.18333352963</v>
      </c>
      <c r="H338" s="3">
        <v>92807.449999930104</v>
      </c>
      <c r="I338" s="3">
        <v>13358</v>
      </c>
      <c r="J338" s="3">
        <v>11415</v>
      </c>
      <c r="K338" s="3">
        <v>182875.616666805</v>
      </c>
      <c r="L338" s="3">
        <v>338882.65000035055</v>
      </c>
    </row>
    <row r="339" spans="1:12" x14ac:dyDescent="0.25">
      <c r="A339" s="1">
        <v>44412</v>
      </c>
      <c r="B339" t="str">
        <f t="shared" si="5"/>
        <v>Wednesday</v>
      </c>
      <c r="C339" s="3">
        <v>15063</v>
      </c>
      <c r="D339" s="3">
        <v>8895</v>
      </c>
      <c r="E339" s="3">
        <v>1257</v>
      </c>
      <c r="F339" s="3">
        <v>276109.08333343221</v>
      </c>
      <c r="G339" s="3">
        <v>150836.63333377219</v>
      </c>
      <c r="H339" s="3">
        <v>62770.2833334147</v>
      </c>
      <c r="I339" s="3">
        <v>13679</v>
      </c>
      <c r="J339" s="3">
        <v>11536</v>
      </c>
      <c r="K339" s="3">
        <v>185172.94999990845</v>
      </c>
      <c r="L339" s="3">
        <v>304543.05000071065</v>
      </c>
    </row>
    <row r="340" spans="1:12" x14ac:dyDescent="0.25">
      <c r="A340" s="1">
        <v>44413</v>
      </c>
      <c r="B340" t="str">
        <f t="shared" si="5"/>
        <v>Thursday</v>
      </c>
      <c r="C340" s="3">
        <v>16092</v>
      </c>
      <c r="D340" s="3">
        <v>8800</v>
      </c>
      <c r="E340" s="3">
        <v>1321</v>
      </c>
      <c r="F340" s="3">
        <v>297041.23333372059</v>
      </c>
      <c r="G340" s="3">
        <v>148893.13333355589</v>
      </c>
      <c r="H340" s="3">
        <v>66603.23333334527</v>
      </c>
      <c r="I340" s="3">
        <v>13681</v>
      </c>
      <c r="J340" s="3">
        <v>12532</v>
      </c>
      <c r="K340" s="3">
        <v>186729.70000002184</v>
      </c>
      <c r="L340" s="3">
        <v>325807.90000059991</v>
      </c>
    </row>
    <row r="341" spans="1:12" x14ac:dyDescent="0.25">
      <c r="A341" s="1">
        <v>44414</v>
      </c>
      <c r="B341" t="str">
        <f t="shared" si="5"/>
        <v>Friday</v>
      </c>
      <c r="C341" s="3">
        <v>16868</v>
      </c>
      <c r="D341" s="3">
        <v>8404</v>
      </c>
      <c r="E341" s="3">
        <v>1604</v>
      </c>
      <c r="F341" s="3">
        <v>340261.38333445997</v>
      </c>
      <c r="G341" s="3">
        <v>145353.53333342588</v>
      </c>
      <c r="H341" s="3">
        <v>103917.46666668914</v>
      </c>
      <c r="I341" s="3">
        <v>12499</v>
      </c>
      <c r="J341" s="3">
        <v>14377</v>
      </c>
      <c r="K341" s="3">
        <v>168543.88333395473</v>
      </c>
      <c r="L341" s="3">
        <v>420988.50000062026</v>
      </c>
    </row>
    <row r="342" spans="1:12" x14ac:dyDescent="0.25">
      <c r="A342" s="1">
        <v>44415</v>
      </c>
      <c r="B342" t="str">
        <f t="shared" si="5"/>
        <v>Saturday</v>
      </c>
      <c r="C342" s="3">
        <v>23157</v>
      </c>
      <c r="D342" s="3">
        <v>9617</v>
      </c>
      <c r="E342" s="3">
        <v>2806</v>
      </c>
      <c r="F342" s="3">
        <v>553816.26666716184</v>
      </c>
      <c r="G342" s="3">
        <v>195868.25000063167</v>
      </c>
      <c r="H342" s="3">
        <v>153897.44999987539</v>
      </c>
      <c r="I342" s="3">
        <v>12868</v>
      </c>
      <c r="J342" s="3">
        <v>22712</v>
      </c>
      <c r="K342" s="3">
        <v>211781.75000044168</v>
      </c>
      <c r="L342" s="3">
        <v>691800.21666722721</v>
      </c>
    </row>
    <row r="343" spans="1:12" x14ac:dyDescent="0.25">
      <c r="A343" s="1">
        <v>44416</v>
      </c>
      <c r="B343" t="str">
        <f t="shared" si="5"/>
        <v>Sunday</v>
      </c>
      <c r="C343" s="3">
        <v>17129</v>
      </c>
      <c r="D343" s="3">
        <v>8255</v>
      </c>
      <c r="E343" s="3">
        <v>2067</v>
      </c>
      <c r="F343" s="3">
        <v>412922.83333363943</v>
      </c>
      <c r="G343" s="3">
        <v>167382.36666619079</v>
      </c>
      <c r="H343" s="3">
        <v>136540.41666667094</v>
      </c>
      <c r="I343" s="3">
        <v>10679</v>
      </c>
      <c r="J343" s="3">
        <v>16772</v>
      </c>
      <c r="K343" s="3">
        <v>172508.0666666734</v>
      </c>
      <c r="L343" s="3">
        <v>544337.54999982775</v>
      </c>
    </row>
    <row r="344" spans="1:12" x14ac:dyDescent="0.25">
      <c r="A344" s="1">
        <v>44417</v>
      </c>
      <c r="B344" t="str">
        <f t="shared" si="5"/>
        <v>Monday</v>
      </c>
      <c r="C344" s="3">
        <v>10155</v>
      </c>
      <c r="D344" s="3">
        <v>6234</v>
      </c>
      <c r="E344" s="3">
        <v>696</v>
      </c>
      <c r="F344" s="3">
        <v>177722.44999947958</v>
      </c>
      <c r="G344" s="3">
        <v>100146.78333319724</v>
      </c>
      <c r="H344" s="3">
        <v>52441.016666764626</v>
      </c>
      <c r="I344" s="3">
        <v>9538</v>
      </c>
      <c r="J344" s="3">
        <v>7547</v>
      </c>
      <c r="K344" s="3">
        <v>121712.53333323752</v>
      </c>
      <c r="L344" s="3">
        <v>208597.71666620392</v>
      </c>
    </row>
    <row r="345" spans="1:12" x14ac:dyDescent="0.25">
      <c r="A345" s="1">
        <v>44418</v>
      </c>
      <c r="B345" t="str">
        <f t="shared" si="5"/>
        <v>Tuesday</v>
      </c>
      <c r="C345" s="3">
        <v>12552</v>
      </c>
      <c r="D345" s="3">
        <v>7104</v>
      </c>
      <c r="E345" s="3">
        <v>883</v>
      </c>
      <c r="F345" s="3">
        <v>211829.61666663643</v>
      </c>
      <c r="G345" s="3">
        <v>113016.31666675676</v>
      </c>
      <c r="H345" s="3">
        <v>53906.849999997066</v>
      </c>
      <c r="I345" s="3">
        <v>11593</v>
      </c>
      <c r="J345" s="3">
        <v>8946</v>
      </c>
      <c r="K345" s="3">
        <v>150355.98333364818</v>
      </c>
      <c r="L345" s="3">
        <v>228396.79999974207</v>
      </c>
    </row>
    <row r="346" spans="1:12" x14ac:dyDescent="0.25">
      <c r="A346" s="1">
        <v>44419</v>
      </c>
      <c r="B346" t="str">
        <f t="shared" si="5"/>
        <v>Wednesday</v>
      </c>
      <c r="C346" s="3">
        <v>13446</v>
      </c>
      <c r="D346" s="3">
        <v>6894</v>
      </c>
      <c r="E346" s="3">
        <v>882</v>
      </c>
      <c r="F346" s="3">
        <v>222362.14999980759</v>
      </c>
      <c r="G346" s="3">
        <v>107948.78333389177</v>
      </c>
      <c r="H346" s="3">
        <v>66383.299999876181</v>
      </c>
      <c r="I346" s="3">
        <v>12237</v>
      </c>
      <c r="J346" s="3">
        <v>8985</v>
      </c>
      <c r="K346" s="3">
        <v>161487.35000031651</v>
      </c>
      <c r="L346" s="3">
        <v>235206.88333325903</v>
      </c>
    </row>
    <row r="347" spans="1:12" x14ac:dyDescent="0.25">
      <c r="A347" s="1">
        <v>44420</v>
      </c>
      <c r="B347" t="str">
        <f t="shared" si="5"/>
        <v>Thursday</v>
      </c>
      <c r="C347" s="3">
        <v>15568</v>
      </c>
      <c r="D347" s="3">
        <v>7378</v>
      </c>
      <c r="E347" s="3">
        <v>1101</v>
      </c>
      <c r="F347" s="3">
        <v>273847.98333357205</v>
      </c>
      <c r="G347" s="3">
        <v>124317.53333339933</v>
      </c>
      <c r="H347" s="3">
        <v>56967.683333588066</v>
      </c>
      <c r="I347" s="3">
        <v>13100</v>
      </c>
      <c r="J347" s="3">
        <v>10947</v>
      </c>
      <c r="K347" s="3">
        <v>172197.9833337036</v>
      </c>
      <c r="L347" s="3">
        <v>282935.21666685585</v>
      </c>
    </row>
    <row r="348" spans="1:12" x14ac:dyDescent="0.25">
      <c r="A348" s="1">
        <v>44421</v>
      </c>
      <c r="B348" t="str">
        <f t="shared" si="5"/>
        <v>Friday</v>
      </c>
      <c r="C348" s="3">
        <v>18079</v>
      </c>
      <c r="D348" s="3">
        <v>8880</v>
      </c>
      <c r="E348" s="3">
        <v>1783</v>
      </c>
      <c r="F348" s="3">
        <v>343235.48333313433</v>
      </c>
      <c r="G348" s="3">
        <v>157384.91666701622</v>
      </c>
      <c r="H348" s="3">
        <v>84509.249999814201</v>
      </c>
      <c r="I348" s="3">
        <v>14013</v>
      </c>
      <c r="J348" s="3">
        <v>14729</v>
      </c>
      <c r="K348" s="3">
        <v>196303.01666639862</v>
      </c>
      <c r="L348" s="3">
        <v>388826.63333356613</v>
      </c>
    </row>
    <row r="349" spans="1:12" x14ac:dyDescent="0.25">
      <c r="A349" s="1">
        <v>44422</v>
      </c>
      <c r="B349" t="str">
        <f t="shared" si="5"/>
        <v>Saturday</v>
      </c>
      <c r="C349" s="3">
        <v>25775</v>
      </c>
      <c r="D349" s="3">
        <v>8745</v>
      </c>
      <c r="E349" s="3">
        <v>2808</v>
      </c>
      <c r="F349" s="3">
        <v>635311.10000003711</v>
      </c>
      <c r="G349" s="3">
        <v>181314.88333371584</v>
      </c>
      <c r="H349" s="3">
        <v>178265.40000002249</v>
      </c>
      <c r="I349" s="3">
        <v>14318</v>
      </c>
      <c r="J349" s="3">
        <v>23010</v>
      </c>
      <c r="K349" s="3">
        <v>241614.15000080829</v>
      </c>
      <c r="L349" s="3">
        <v>753277.23333296715</v>
      </c>
    </row>
    <row r="350" spans="1:12" x14ac:dyDescent="0.25">
      <c r="A350" s="1">
        <v>44423</v>
      </c>
      <c r="B350" t="str">
        <f t="shared" si="5"/>
        <v>Sunday</v>
      </c>
      <c r="C350" s="3">
        <v>20366</v>
      </c>
      <c r="D350" s="3">
        <v>8635</v>
      </c>
      <c r="E350" s="3">
        <v>2378</v>
      </c>
      <c r="F350" s="3">
        <v>484885.28333288734</v>
      </c>
      <c r="G350" s="3">
        <v>189165.01666628639</v>
      </c>
      <c r="H350" s="3">
        <v>140208.41666685068</v>
      </c>
      <c r="I350" s="3">
        <v>12402</v>
      </c>
      <c r="J350" s="3">
        <v>18977</v>
      </c>
      <c r="K350" s="3">
        <v>208360.33333331812</v>
      </c>
      <c r="L350" s="3">
        <v>605898.38333270629</v>
      </c>
    </row>
    <row r="351" spans="1:12" x14ac:dyDescent="0.25">
      <c r="A351" s="1">
        <v>44424</v>
      </c>
      <c r="B351" t="str">
        <f t="shared" si="5"/>
        <v>Monday</v>
      </c>
      <c r="C351" s="3">
        <v>14060</v>
      </c>
      <c r="D351" s="3">
        <v>8059</v>
      </c>
      <c r="E351" s="3">
        <v>1328</v>
      </c>
      <c r="F351" s="3">
        <v>268940.6333333475</v>
      </c>
      <c r="G351" s="3">
        <v>141464.75000036415</v>
      </c>
      <c r="H351" s="3">
        <v>93945.883333490929</v>
      </c>
      <c r="I351" s="3">
        <v>12707</v>
      </c>
      <c r="J351" s="3">
        <v>10740</v>
      </c>
      <c r="K351" s="3">
        <v>179881.61666669534</v>
      </c>
      <c r="L351" s="3">
        <v>324469.65000050724</v>
      </c>
    </row>
    <row r="352" spans="1:12" x14ac:dyDescent="0.25">
      <c r="A352" s="1">
        <v>44425</v>
      </c>
      <c r="B352" t="str">
        <f t="shared" si="5"/>
        <v>Tuesday</v>
      </c>
      <c r="C352" s="3">
        <v>15231</v>
      </c>
      <c r="D352" s="3">
        <v>8504</v>
      </c>
      <c r="E352" s="3">
        <v>1117</v>
      </c>
      <c r="F352" s="3">
        <v>277113.58333220123</v>
      </c>
      <c r="G352" s="3">
        <v>138263.45000015921</v>
      </c>
      <c r="H352" s="3">
        <v>55095.699999898206</v>
      </c>
      <c r="I352" s="3">
        <v>13979</v>
      </c>
      <c r="J352" s="3">
        <v>10873</v>
      </c>
      <c r="K352" s="3">
        <v>190193.74999907683</v>
      </c>
      <c r="L352" s="3">
        <v>280278.98333318182</v>
      </c>
    </row>
    <row r="353" spans="1:12" x14ac:dyDescent="0.25">
      <c r="A353" s="1">
        <v>44426</v>
      </c>
      <c r="B353" t="str">
        <f t="shared" si="5"/>
        <v>Wednesday</v>
      </c>
      <c r="C353" s="3">
        <v>16041</v>
      </c>
      <c r="D353" s="3">
        <v>8085</v>
      </c>
      <c r="E353" s="3">
        <v>1085</v>
      </c>
      <c r="F353" s="3">
        <v>290770.48333337065</v>
      </c>
      <c r="G353" s="3">
        <v>134325.53333321703</v>
      </c>
      <c r="H353" s="3">
        <v>57243.883333287667</v>
      </c>
      <c r="I353" s="3">
        <v>14096</v>
      </c>
      <c r="J353" s="3">
        <v>11115</v>
      </c>
      <c r="K353" s="3">
        <v>189160.71666656993</v>
      </c>
      <c r="L353" s="3">
        <v>293179.18333330541</v>
      </c>
    </row>
    <row r="354" spans="1:12" x14ac:dyDescent="0.25">
      <c r="A354" s="1">
        <v>44427</v>
      </c>
      <c r="B354" t="str">
        <f t="shared" si="5"/>
        <v>Thursday</v>
      </c>
      <c r="C354" s="3">
        <v>16018</v>
      </c>
      <c r="D354" s="3">
        <v>7953</v>
      </c>
      <c r="E354" s="3">
        <v>1189</v>
      </c>
      <c r="F354" s="3">
        <v>277765.04999973695</v>
      </c>
      <c r="G354" s="3">
        <v>129854.46666718461</v>
      </c>
      <c r="H354" s="3">
        <v>60739.449999734061</v>
      </c>
      <c r="I354" s="3">
        <v>13534</v>
      </c>
      <c r="J354" s="3">
        <v>11626</v>
      </c>
      <c r="K354" s="3">
        <v>177683.19999962929</v>
      </c>
      <c r="L354" s="3">
        <v>290675.76666702633</v>
      </c>
    </row>
    <row r="355" spans="1:12" x14ac:dyDescent="0.25">
      <c r="A355" s="1">
        <v>44428</v>
      </c>
      <c r="B355" t="str">
        <f t="shared" si="5"/>
        <v>Friday</v>
      </c>
      <c r="C355" s="3">
        <v>17410</v>
      </c>
      <c r="D355" s="3">
        <v>9326</v>
      </c>
      <c r="E355" s="3">
        <v>1608</v>
      </c>
      <c r="F355" s="3">
        <v>348900.23333371966</v>
      </c>
      <c r="G355" s="3">
        <v>164104.76666636998</v>
      </c>
      <c r="H355" s="3">
        <v>97945.850000227802</v>
      </c>
      <c r="I355" s="3">
        <v>13149</v>
      </c>
      <c r="J355" s="3">
        <v>15195</v>
      </c>
      <c r="K355" s="3">
        <v>185883.950000162</v>
      </c>
      <c r="L355" s="3">
        <v>425066.90000015544</v>
      </c>
    </row>
    <row r="356" spans="1:12" x14ac:dyDescent="0.25">
      <c r="A356" s="1">
        <v>44429</v>
      </c>
      <c r="B356" t="str">
        <f t="shared" si="5"/>
        <v>Saturday</v>
      </c>
      <c r="C356" s="3">
        <v>20387</v>
      </c>
      <c r="D356" s="3">
        <v>8753</v>
      </c>
      <c r="E356" s="3">
        <v>2272</v>
      </c>
      <c r="F356" s="3">
        <v>487625.01666701166</v>
      </c>
      <c r="G356" s="3">
        <v>171107.31666640844</v>
      </c>
      <c r="H356" s="3">
        <v>117973.61666693352</v>
      </c>
      <c r="I356" s="3">
        <v>11801</v>
      </c>
      <c r="J356" s="3">
        <v>19611</v>
      </c>
      <c r="K356" s="3">
        <v>189737.73333352874</v>
      </c>
      <c r="L356" s="3">
        <v>586968.21666682488</v>
      </c>
    </row>
    <row r="357" spans="1:12" x14ac:dyDescent="0.25">
      <c r="A357" s="1">
        <v>44430</v>
      </c>
      <c r="B357" t="str">
        <f t="shared" si="5"/>
        <v>Sunday</v>
      </c>
      <c r="C357" s="3">
        <v>19926</v>
      </c>
      <c r="D357" s="3">
        <v>8082</v>
      </c>
      <c r="E357" s="3">
        <v>2308</v>
      </c>
      <c r="F357" s="3">
        <v>514670.916666782</v>
      </c>
      <c r="G357" s="3">
        <v>177357.43333395571</v>
      </c>
      <c r="H357" s="3">
        <v>124913.49999976926</v>
      </c>
      <c r="I357" s="3">
        <v>11790</v>
      </c>
      <c r="J357" s="3">
        <v>18526</v>
      </c>
      <c r="K357" s="3">
        <v>197482.75000040419</v>
      </c>
      <c r="L357" s="3">
        <v>619459.10000010277</v>
      </c>
    </row>
    <row r="358" spans="1:12" x14ac:dyDescent="0.25">
      <c r="A358" s="1">
        <v>44431</v>
      </c>
      <c r="B358" t="str">
        <f t="shared" si="5"/>
        <v>Monday</v>
      </c>
      <c r="C358" s="3">
        <v>14177</v>
      </c>
      <c r="D358" s="3">
        <v>8305</v>
      </c>
      <c r="E358" s="3">
        <v>1125</v>
      </c>
      <c r="F358" s="3">
        <v>257307.33333384153</v>
      </c>
      <c r="G358" s="3">
        <v>147377.21666649333</v>
      </c>
      <c r="H358" s="3">
        <v>79068.933333477471</v>
      </c>
      <c r="I358" s="3">
        <v>12893</v>
      </c>
      <c r="J358" s="3">
        <v>10714</v>
      </c>
      <c r="K358" s="3">
        <v>170707.96666734153</v>
      </c>
      <c r="L358" s="3">
        <v>313045.51666647079</v>
      </c>
    </row>
    <row r="359" spans="1:12" x14ac:dyDescent="0.25">
      <c r="A359" s="1">
        <v>44432</v>
      </c>
      <c r="B359" t="str">
        <f t="shared" si="5"/>
        <v>Tuesday</v>
      </c>
      <c r="C359" s="3">
        <v>10367</v>
      </c>
      <c r="D359" s="3">
        <v>6563</v>
      </c>
      <c r="E359" s="3">
        <v>566</v>
      </c>
      <c r="F359" s="3">
        <v>168092.18333368306</v>
      </c>
      <c r="G359" s="3">
        <v>90635.050000352785</v>
      </c>
      <c r="H359" s="3">
        <v>34938.166666586185</v>
      </c>
      <c r="I359" s="3">
        <v>10698</v>
      </c>
      <c r="J359" s="3">
        <v>6798</v>
      </c>
      <c r="K359" s="3">
        <v>124607.15000052354</v>
      </c>
      <c r="L359" s="3">
        <v>169058.25000009849</v>
      </c>
    </row>
    <row r="360" spans="1:12" x14ac:dyDescent="0.25">
      <c r="A360" s="1">
        <v>44433</v>
      </c>
      <c r="B360" t="str">
        <f t="shared" si="5"/>
        <v>Wednesday</v>
      </c>
      <c r="C360" s="3">
        <v>12545</v>
      </c>
      <c r="D360" s="3">
        <v>7426</v>
      </c>
      <c r="E360" s="3">
        <v>633</v>
      </c>
      <c r="F360" s="3">
        <v>195675.46666634269</v>
      </c>
      <c r="G360" s="3">
        <v>108476.78333314019</v>
      </c>
      <c r="H360" s="3">
        <v>35008.349999970524</v>
      </c>
      <c r="I360" s="3">
        <v>12214</v>
      </c>
      <c r="J360" s="3">
        <v>8390</v>
      </c>
      <c r="K360" s="3">
        <v>150011.20000005816</v>
      </c>
      <c r="L360" s="3">
        <v>189149.39999939525</v>
      </c>
    </row>
    <row r="361" spans="1:12" x14ac:dyDescent="0.25">
      <c r="A361" s="1">
        <v>44434</v>
      </c>
      <c r="B361" t="str">
        <f t="shared" si="5"/>
        <v>Thursday</v>
      </c>
      <c r="C361" s="3">
        <v>15995</v>
      </c>
      <c r="D361" s="3">
        <v>9249</v>
      </c>
      <c r="E361" s="3">
        <v>1003</v>
      </c>
      <c r="F361" s="3">
        <v>318710.26666681515</v>
      </c>
      <c r="G361" s="3">
        <v>151313.10000003548</v>
      </c>
      <c r="H361" s="3">
        <v>65798.633333559847</v>
      </c>
      <c r="I361" s="3">
        <v>14370</v>
      </c>
      <c r="J361" s="3">
        <v>11877</v>
      </c>
      <c r="K361" s="3">
        <v>194994.01666609221</v>
      </c>
      <c r="L361" s="3">
        <v>340827.98333431827</v>
      </c>
    </row>
    <row r="362" spans="1:12" x14ac:dyDescent="0.25">
      <c r="A362" s="1">
        <v>44435</v>
      </c>
      <c r="B362" t="str">
        <f t="shared" si="5"/>
        <v>Friday</v>
      </c>
      <c r="C362" s="3">
        <v>16376</v>
      </c>
      <c r="D362" s="3">
        <v>10044</v>
      </c>
      <c r="E362" s="3">
        <v>1304</v>
      </c>
      <c r="F362" s="3">
        <v>307312.43333323742</v>
      </c>
      <c r="G362" s="3">
        <v>166879.30000071879</v>
      </c>
      <c r="H362" s="3">
        <v>68140.666666404577</v>
      </c>
      <c r="I362" s="3">
        <v>13542</v>
      </c>
      <c r="J362" s="3">
        <v>14182</v>
      </c>
      <c r="K362" s="3">
        <v>181018.4000007296</v>
      </c>
      <c r="L362" s="3">
        <v>361313.9999996312</v>
      </c>
    </row>
    <row r="363" spans="1:12" x14ac:dyDescent="0.25">
      <c r="A363" s="1">
        <v>44436</v>
      </c>
      <c r="B363" t="str">
        <f t="shared" si="5"/>
        <v>Saturday</v>
      </c>
      <c r="C363" s="3">
        <v>19510</v>
      </c>
      <c r="D363" s="3">
        <v>9286</v>
      </c>
      <c r="E363" s="3">
        <v>1939</v>
      </c>
      <c r="F363" s="3">
        <v>446620.76666698675</v>
      </c>
      <c r="G363" s="3">
        <v>176958.26666681911</v>
      </c>
      <c r="H363" s="3">
        <v>100938.95000001183</v>
      </c>
      <c r="I363" s="3">
        <v>12367</v>
      </c>
      <c r="J363" s="3">
        <v>18368</v>
      </c>
      <c r="K363" s="3">
        <v>189394.01666648802</v>
      </c>
      <c r="L363" s="3">
        <v>535123.96666732966</v>
      </c>
    </row>
    <row r="364" spans="1:12" x14ac:dyDescent="0.25">
      <c r="A364" s="1">
        <v>44437</v>
      </c>
      <c r="B364" t="str">
        <f t="shared" si="5"/>
        <v>Sunday</v>
      </c>
      <c r="C364" s="3">
        <v>14867</v>
      </c>
      <c r="D364" s="3">
        <v>7228</v>
      </c>
      <c r="E364" s="3">
        <v>1459</v>
      </c>
      <c r="F364" s="3">
        <v>321522.23333415342</v>
      </c>
      <c r="G364" s="3">
        <v>138829.45000006584</v>
      </c>
      <c r="H364" s="3">
        <v>87274.816666489933</v>
      </c>
      <c r="I364" s="3">
        <v>10467</v>
      </c>
      <c r="J364" s="3">
        <v>13087</v>
      </c>
      <c r="K364" s="3">
        <v>153135.40000058594</v>
      </c>
      <c r="L364" s="3">
        <v>394491.10000012326</v>
      </c>
    </row>
    <row r="365" spans="1:12" x14ac:dyDescent="0.25">
      <c r="A365" s="1">
        <v>44438</v>
      </c>
      <c r="B365" t="str">
        <f t="shared" si="5"/>
        <v>Monday</v>
      </c>
      <c r="C365" s="3">
        <v>14140</v>
      </c>
      <c r="D365" s="3">
        <v>7503</v>
      </c>
      <c r="E365" s="3">
        <v>927</v>
      </c>
      <c r="F365" s="3">
        <v>243906.26666647615</v>
      </c>
      <c r="G365" s="3">
        <v>123658.43333310331</v>
      </c>
      <c r="H365" s="3">
        <v>43926.750000037719</v>
      </c>
      <c r="I365" s="3">
        <v>12949</v>
      </c>
      <c r="J365" s="3">
        <v>9621</v>
      </c>
      <c r="K365" s="3">
        <v>167072.49999964493</v>
      </c>
      <c r="L365" s="3">
        <v>244418.94999997225</v>
      </c>
    </row>
    <row r="366" spans="1:12" x14ac:dyDescent="0.25">
      <c r="A366" s="1">
        <v>44439</v>
      </c>
      <c r="B366" t="str">
        <f t="shared" si="5"/>
        <v>Tuesday</v>
      </c>
      <c r="C366" s="3">
        <v>14077</v>
      </c>
      <c r="D366" s="3">
        <v>8455</v>
      </c>
      <c r="E366" s="3">
        <v>731</v>
      </c>
      <c r="F366" s="3">
        <v>216109.76666732691</v>
      </c>
      <c r="G366" s="3">
        <v>128045.93333319761</v>
      </c>
      <c r="H366" s="3">
        <v>33141.249999969732</v>
      </c>
      <c r="I366" s="3">
        <v>13983</v>
      </c>
      <c r="J366" s="3">
        <v>9280</v>
      </c>
      <c r="K366" s="3">
        <v>177666.3166669698</v>
      </c>
      <c r="L366" s="3">
        <v>199630.63333352446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3"/>
  <sheetViews>
    <sheetView workbookViewId="0">
      <selection activeCell="N38" sqref="N38"/>
    </sheetView>
  </sheetViews>
  <sheetFormatPr defaultRowHeight="15" x14ac:dyDescent="0.25"/>
  <cols>
    <col min="1" max="1" width="15.42578125" style="2" bestFit="1" customWidth="1"/>
    <col min="2" max="2" width="14.140625" style="2" customWidth="1"/>
    <col min="3" max="5" width="11.85546875" style="2" customWidth="1"/>
    <col min="6" max="6" width="11.28515625" style="2" bestFit="1" customWidth="1"/>
  </cols>
  <sheetData>
    <row r="3" spans="1:6" x14ac:dyDescent="0.25">
      <c r="A3" s="7" t="s">
        <v>12</v>
      </c>
      <c r="B3" s="2" t="s">
        <v>21</v>
      </c>
      <c r="C3" s="2" t="s">
        <v>22</v>
      </c>
    </row>
    <row r="4" spans="1:6" x14ac:dyDescent="0.25">
      <c r="A4" s="2" t="s">
        <v>13</v>
      </c>
      <c r="B4" s="8">
        <v>336238</v>
      </c>
      <c r="C4" s="8">
        <v>419792</v>
      </c>
      <c r="D4" s="8"/>
      <c r="E4" s="8"/>
    </row>
    <row r="5" spans="1:6" x14ac:dyDescent="0.25">
      <c r="A5" s="2" t="s">
        <v>14</v>
      </c>
      <c r="B5" s="8">
        <v>363729</v>
      </c>
      <c r="C5" s="8">
        <v>249988</v>
      </c>
      <c r="D5" s="8"/>
      <c r="E5" s="8"/>
    </row>
    <row r="6" spans="1:6" x14ac:dyDescent="0.25">
      <c r="A6" s="2" t="s">
        <v>15</v>
      </c>
      <c r="B6" s="8">
        <v>398914</v>
      </c>
      <c r="C6" s="8">
        <v>241637</v>
      </c>
      <c r="D6" s="8"/>
      <c r="E6" s="8"/>
    </row>
    <row r="7" spans="1:6" x14ac:dyDescent="0.25">
      <c r="A7" s="2" t="s">
        <v>16</v>
      </c>
      <c r="B7" s="8">
        <v>405401</v>
      </c>
      <c r="C7" s="8">
        <v>241185</v>
      </c>
      <c r="D7" s="8"/>
      <c r="E7" s="8"/>
    </row>
    <row r="8" spans="1:6" x14ac:dyDescent="0.25">
      <c r="A8" s="2" t="s">
        <v>17</v>
      </c>
      <c r="B8" s="8">
        <v>389347</v>
      </c>
      <c r="C8" s="8">
        <v>247229</v>
      </c>
      <c r="D8" s="8"/>
      <c r="E8" s="8"/>
    </row>
    <row r="9" spans="1:6" x14ac:dyDescent="0.25">
      <c r="A9" s="2" t="s">
        <v>18</v>
      </c>
      <c r="B9" s="8">
        <v>394798</v>
      </c>
      <c r="C9" s="8">
        <v>321406</v>
      </c>
      <c r="D9" s="8"/>
      <c r="E9" s="8"/>
    </row>
    <row r="10" spans="1:6" x14ac:dyDescent="0.25">
      <c r="A10" s="2" t="s">
        <v>19</v>
      </c>
      <c r="B10" s="8">
        <v>388549</v>
      </c>
      <c r="C10" s="8">
        <v>498060</v>
      </c>
      <c r="D10" s="8"/>
      <c r="E10" s="8"/>
    </row>
    <row r="11" spans="1:6" x14ac:dyDescent="0.25">
      <c r="A11" s="2" t="s">
        <v>20</v>
      </c>
      <c r="B11" s="8">
        <v>2676976</v>
      </c>
      <c r="C11" s="8">
        <v>2219297</v>
      </c>
      <c r="D11" s="8"/>
      <c r="E11" s="8"/>
    </row>
    <row r="15" spans="1:6" x14ac:dyDescent="0.25">
      <c r="A15" s="9" t="s">
        <v>12</v>
      </c>
      <c r="B15" s="10" t="s">
        <v>21</v>
      </c>
      <c r="C15" s="10" t="s">
        <v>22</v>
      </c>
      <c r="D15" s="17" t="s">
        <v>38</v>
      </c>
      <c r="E15" s="17" t="s">
        <v>39</v>
      </c>
      <c r="F15" s="11" t="s">
        <v>23</v>
      </c>
    </row>
    <row r="16" spans="1:6" x14ac:dyDescent="0.25">
      <c r="A16" s="10" t="s">
        <v>13</v>
      </c>
      <c r="B16" s="12">
        <v>336238</v>
      </c>
      <c r="C16" s="12">
        <v>419792</v>
      </c>
      <c r="D16" s="16">
        <f>GETPIVOTDATA("member_rides",$A$15,"day","Sunday")/$F$16*100</f>
        <v>44.474161078264089</v>
      </c>
      <c r="E16" s="16">
        <f>C16/F16*100</f>
        <v>55.525838921735918</v>
      </c>
      <c r="F16" s="10">
        <f>SUM(B16+C16)</f>
        <v>756030</v>
      </c>
    </row>
    <row r="17" spans="1:6" x14ac:dyDescent="0.25">
      <c r="A17" s="10" t="s">
        <v>14</v>
      </c>
      <c r="B17" s="12">
        <v>363729</v>
      </c>
      <c r="C17" s="12">
        <v>249988</v>
      </c>
      <c r="D17" s="16">
        <f t="shared" ref="D17:D22" si="0">B17/F17*100</f>
        <v>59.26656748957582</v>
      </c>
      <c r="E17" s="16">
        <f t="shared" ref="E17:E22" si="1">C17/F17*100</f>
        <v>40.73343251042418</v>
      </c>
      <c r="F17" s="10">
        <f t="shared" ref="F17:F22" si="2">SUM(B17+C17)</f>
        <v>613717</v>
      </c>
    </row>
    <row r="18" spans="1:6" x14ac:dyDescent="0.25">
      <c r="A18" s="10" t="s">
        <v>15</v>
      </c>
      <c r="B18" s="12">
        <v>398914</v>
      </c>
      <c r="C18" s="12">
        <v>241637</v>
      </c>
      <c r="D18" s="16">
        <f t="shared" si="0"/>
        <v>62.27669615690241</v>
      </c>
      <c r="E18" s="16">
        <f t="shared" si="1"/>
        <v>37.723303843097582</v>
      </c>
      <c r="F18" s="10">
        <f t="shared" si="2"/>
        <v>640551</v>
      </c>
    </row>
    <row r="19" spans="1:6" x14ac:dyDescent="0.25">
      <c r="A19" s="10" t="s">
        <v>16</v>
      </c>
      <c r="B19" s="12">
        <v>405401</v>
      </c>
      <c r="C19" s="12">
        <v>241185</v>
      </c>
      <c r="D19" s="16">
        <f t="shared" si="0"/>
        <v>62.698697466384978</v>
      </c>
      <c r="E19" s="16">
        <f t="shared" si="1"/>
        <v>37.301302533615015</v>
      </c>
      <c r="F19" s="10">
        <f t="shared" si="2"/>
        <v>646586</v>
      </c>
    </row>
    <row r="20" spans="1:6" x14ac:dyDescent="0.25">
      <c r="A20" s="10" t="s">
        <v>17</v>
      </c>
      <c r="B20" s="12">
        <v>389347</v>
      </c>
      <c r="C20" s="12">
        <v>247229</v>
      </c>
      <c r="D20" s="16">
        <f t="shared" si="0"/>
        <v>61.162689136882321</v>
      </c>
      <c r="E20" s="16">
        <f t="shared" si="1"/>
        <v>38.837310863117679</v>
      </c>
      <c r="F20" s="10">
        <f t="shared" si="2"/>
        <v>636576</v>
      </c>
    </row>
    <row r="21" spans="1:6" x14ac:dyDescent="0.25">
      <c r="A21" s="10" t="s">
        <v>18</v>
      </c>
      <c r="B21" s="12">
        <v>394798</v>
      </c>
      <c r="C21" s="12">
        <v>321406</v>
      </c>
      <c r="D21" s="16">
        <f t="shared" si="0"/>
        <v>55.123679845407167</v>
      </c>
      <c r="E21" s="16">
        <f t="shared" si="1"/>
        <v>44.876320154592825</v>
      </c>
      <c r="F21" s="10">
        <f t="shared" si="2"/>
        <v>716204</v>
      </c>
    </row>
    <row r="22" spans="1:6" x14ac:dyDescent="0.25">
      <c r="A22" s="10" t="s">
        <v>19</v>
      </c>
      <c r="B22" s="12">
        <v>388549</v>
      </c>
      <c r="C22" s="12">
        <v>498060</v>
      </c>
      <c r="D22" s="16">
        <f t="shared" si="0"/>
        <v>43.824166007789231</v>
      </c>
      <c r="E22" s="16">
        <f t="shared" si="1"/>
        <v>56.175833992210769</v>
      </c>
      <c r="F22" s="10">
        <f t="shared" si="2"/>
        <v>886609</v>
      </c>
    </row>
    <row r="23" spans="1:6" ht="19.5" x14ac:dyDescent="0.3">
      <c r="A23" s="10" t="s">
        <v>20</v>
      </c>
      <c r="B23" s="12">
        <v>2676976</v>
      </c>
      <c r="C23" s="12">
        <v>2219297</v>
      </c>
      <c r="D23" s="16"/>
      <c r="E23" s="16"/>
      <c r="F23" s="13">
        <f>SUM(F16:F22)</f>
        <v>4896273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8"/>
  <sheetViews>
    <sheetView workbookViewId="0">
      <selection activeCell="E16" sqref="E16:F16"/>
    </sheetView>
  </sheetViews>
  <sheetFormatPr defaultRowHeight="15" x14ac:dyDescent="0.25"/>
  <cols>
    <col min="1" max="1" width="13.140625" bestFit="1" customWidth="1"/>
    <col min="2" max="2" width="8.5703125" customWidth="1"/>
    <col min="3" max="3" width="8" customWidth="1"/>
  </cols>
  <sheetData>
    <row r="3" spans="1:6" x14ac:dyDescent="0.25">
      <c r="A3" s="30" t="s">
        <v>12</v>
      </c>
      <c r="B3" s="30" t="s">
        <v>38</v>
      </c>
      <c r="C3" s="30" t="s">
        <v>39</v>
      </c>
      <c r="D3" s="30" t="s">
        <v>43</v>
      </c>
      <c r="E3" s="35" t="s">
        <v>38</v>
      </c>
      <c r="F3" s="35" t="s">
        <v>39</v>
      </c>
    </row>
    <row r="4" spans="1:6" x14ac:dyDescent="0.25">
      <c r="A4" s="31" t="s">
        <v>24</v>
      </c>
      <c r="B4" s="32"/>
      <c r="C4" s="32"/>
      <c r="D4" s="33"/>
      <c r="E4" s="19">
        <f>B5/D5*100</f>
        <v>56.595395990548056</v>
      </c>
      <c r="F4" s="19">
        <f>C5/D5*100</f>
        <v>43.404604009451944</v>
      </c>
    </row>
    <row r="5" spans="1:6" x14ac:dyDescent="0.25">
      <c r="A5" s="34" t="s">
        <v>25</v>
      </c>
      <c r="B5" s="32">
        <v>296990</v>
      </c>
      <c r="C5" s="32">
        <v>227770</v>
      </c>
      <c r="D5" s="33">
        <f>SUM(B5+C5)</f>
        <v>524760</v>
      </c>
      <c r="E5" s="19">
        <f t="shared" ref="E5:E7" si="0">B6/D6*100</f>
        <v>62.646305898875667</v>
      </c>
      <c r="F5" s="19">
        <f t="shared" ref="F5:F7" si="1">C6/D6*100</f>
        <v>37.353694101124333</v>
      </c>
    </row>
    <row r="6" spans="1:6" x14ac:dyDescent="0.25">
      <c r="A6" s="34" t="s">
        <v>26</v>
      </c>
      <c r="B6" s="32">
        <v>239089</v>
      </c>
      <c r="C6" s="32">
        <v>142560</v>
      </c>
      <c r="D6" s="33">
        <f t="shared" ref="D6:D18" si="2">SUM(B6+C6)</f>
        <v>381649</v>
      </c>
      <c r="E6" s="19">
        <f t="shared" si="0"/>
        <v>66.037794168215342</v>
      </c>
      <c r="F6" s="19">
        <f t="shared" si="1"/>
        <v>33.962205831784658</v>
      </c>
    </row>
    <row r="7" spans="1:6" x14ac:dyDescent="0.25">
      <c r="A7" s="34" t="s">
        <v>27</v>
      </c>
      <c r="B7" s="32">
        <v>170921</v>
      </c>
      <c r="C7" s="32">
        <v>87902</v>
      </c>
      <c r="D7" s="33">
        <f t="shared" si="2"/>
        <v>258823</v>
      </c>
      <c r="E7" s="19">
        <f t="shared" si="0"/>
        <v>77.126690103789343</v>
      </c>
      <c r="F7" s="19">
        <f t="shared" si="1"/>
        <v>22.873309896210657</v>
      </c>
    </row>
    <row r="8" spans="1:6" x14ac:dyDescent="0.25">
      <c r="A8" s="34" t="s">
        <v>28</v>
      </c>
      <c r="B8" s="32">
        <v>101137</v>
      </c>
      <c r="C8" s="32">
        <v>29994</v>
      </c>
      <c r="D8" s="33">
        <f t="shared" si="2"/>
        <v>131131</v>
      </c>
      <c r="E8" s="19">
        <f>B10/D10*100</f>
        <v>81.2895030363118</v>
      </c>
      <c r="F8" s="19">
        <f>C10/D10*100</f>
        <v>18.71049696368819</v>
      </c>
    </row>
    <row r="9" spans="1:6" x14ac:dyDescent="0.25">
      <c r="A9" s="31" t="s">
        <v>29</v>
      </c>
      <c r="B9" s="32"/>
      <c r="C9" s="32"/>
      <c r="D9" s="33"/>
      <c r="E9" s="19">
        <f t="shared" ref="E9:E15" si="3">B11/D11*100</f>
        <v>79.584021927526308</v>
      </c>
      <c r="F9" s="19">
        <f t="shared" ref="F9:F15" si="4">C11/D11*100</f>
        <v>20.415978072473699</v>
      </c>
    </row>
    <row r="10" spans="1:6" x14ac:dyDescent="0.25">
      <c r="A10" s="34" t="s">
        <v>30</v>
      </c>
      <c r="B10" s="32">
        <v>78711</v>
      </c>
      <c r="C10" s="32">
        <v>18117</v>
      </c>
      <c r="D10" s="33">
        <f t="shared" si="2"/>
        <v>96828</v>
      </c>
      <c r="E10" s="19">
        <f t="shared" si="3"/>
        <v>63.223683058769979</v>
      </c>
      <c r="F10" s="19">
        <f t="shared" si="4"/>
        <v>36.776316941230021</v>
      </c>
    </row>
    <row r="11" spans="1:6" x14ac:dyDescent="0.25">
      <c r="A11" s="34" t="s">
        <v>31</v>
      </c>
      <c r="B11" s="32">
        <v>39488</v>
      </c>
      <c r="C11" s="32">
        <v>10130</v>
      </c>
      <c r="D11" s="33">
        <f t="shared" si="2"/>
        <v>49618</v>
      </c>
      <c r="E11" s="19">
        <f t="shared" si="3"/>
        <v>59.491921516524712</v>
      </c>
      <c r="F11" s="19">
        <f t="shared" si="4"/>
        <v>40.508078483475288</v>
      </c>
    </row>
    <row r="12" spans="1:6" x14ac:dyDescent="0.25">
      <c r="A12" s="34" t="s">
        <v>32</v>
      </c>
      <c r="B12" s="32">
        <v>144456</v>
      </c>
      <c r="C12" s="32">
        <v>84028</v>
      </c>
      <c r="D12" s="33">
        <f t="shared" si="2"/>
        <v>228484</v>
      </c>
      <c r="E12" s="19">
        <f t="shared" si="3"/>
        <v>51.674539438164416</v>
      </c>
      <c r="F12" s="19">
        <f t="shared" si="4"/>
        <v>48.325460561835584</v>
      </c>
    </row>
    <row r="13" spans="1:6" x14ac:dyDescent="0.25">
      <c r="A13" s="34" t="s">
        <v>33</v>
      </c>
      <c r="B13" s="32">
        <v>200602</v>
      </c>
      <c r="C13" s="32">
        <v>136590</v>
      </c>
      <c r="D13" s="33">
        <f t="shared" si="2"/>
        <v>337192</v>
      </c>
      <c r="E13" s="19">
        <f t="shared" si="3"/>
        <v>49.195165647972871</v>
      </c>
      <c r="F13" s="19">
        <f t="shared" si="4"/>
        <v>50.804834352027129</v>
      </c>
    </row>
    <row r="14" spans="1:6" x14ac:dyDescent="0.25">
      <c r="A14" s="34" t="s">
        <v>34</v>
      </c>
      <c r="B14" s="32">
        <v>274691</v>
      </c>
      <c r="C14" s="32">
        <v>256888</v>
      </c>
      <c r="D14" s="33">
        <f t="shared" si="2"/>
        <v>531579</v>
      </c>
      <c r="E14" s="19">
        <f t="shared" si="3"/>
        <v>46.248820422021382</v>
      </c>
      <c r="F14" s="19">
        <f t="shared" si="4"/>
        <v>53.751179577978611</v>
      </c>
    </row>
    <row r="15" spans="1:6" x14ac:dyDescent="0.25">
      <c r="A15" s="34" t="s">
        <v>35</v>
      </c>
      <c r="B15" s="32">
        <v>358893</v>
      </c>
      <c r="C15" s="32">
        <v>370636</v>
      </c>
      <c r="D15" s="33">
        <f t="shared" si="2"/>
        <v>729529</v>
      </c>
      <c r="E15" s="19">
        <f t="shared" si="3"/>
        <v>48.695222986950988</v>
      </c>
      <c r="F15" s="19">
        <f t="shared" si="4"/>
        <v>51.304777013049019</v>
      </c>
    </row>
    <row r="16" spans="1:6" x14ac:dyDescent="0.25">
      <c r="A16" s="34" t="s">
        <v>36</v>
      </c>
      <c r="B16" s="32">
        <v>380317</v>
      </c>
      <c r="C16" s="32">
        <v>442011</v>
      </c>
      <c r="D16" s="33">
        <f t="shared" si="2"/>
        <v>822328</v>
      </c>
      <c r="E16" s="19"/>
      <c r="F16" s="19"/>
    </row>
    <row r="17" spans="1:6" x14ac:dyDescent="0.25">
      <c r="A17" s="34" t="s">
        <v>37</v>
      </c>
      <c r="B17" s="32">
        <v>391681</v>
      </c>
      <c r="C17" s="32">
        <v>412671</v>
      </c>
      <c r="D17" s="33">
        <f t="shared" si="2"/>
        <v>804352</v>
      </c>
      <c r="E17" s="19"/>
      <c r="F17" s="19"/>
    </row>
    <row r="18" spans="1:6" x14ac:dyDescent="0.25">
      <c r="A18" s="23" t="s">
        <v>20</v>
      </c>
      <c r="B18" s="24">
        <v>2676976</v>
      </c>
      <c r="C18" s="24">
        <v>2219297</v>
      </c>
      <c r="D18" s="20">
        <f t="shared" si="2"/>
        <v>4896273</v>
      </c>
      <c r="E18" s="19"/>
      <c r="F18" s="19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topLeftCell="A7" workbookViewId="0">
      <selection activeCell="N20" sqref="N20"/>
    </sheetView>
  </sheetViews>
  <sheetFormatPr defaultRowHeight="15" x14ac:dyDescent="0.25"/>
  <cols>
    <col min="1" max="1" width="13.140625" bestFit="1" customWidth="1"/>
    <col min="2" max="2" width="27.5703125" bestFit="1" customWidth="1"/>
    <col min="3" max="3" width="25.28515625" bestFit="1" customWidth="1"/>
    <col min="4" max="4" width="24" style="3" bestFit="1" customWidth="1"/>
    <col min="5" max="5" width="21.85546875" style="3" bestFit="1" customWidth="1"/>
  </cols>
  <sheetData>
    <row r="2" spans="1:7" x14ac:dyDescent="0.25">
      <c r="F2" s="40" t="s">
        <v>45</v>
      </c>
      <c r="G2" s="40"/>
    </row>
    <row r="3" spans="1:7" x14ac:dyDescent="0.25">
      <c r="A3" s="20" t="s">
        <v>12</v>
      </c>
      <c r="B3" s="20" t="s">
        <v>38</v>
      </c>
      <c r="C3" s="28" t="s">
        <v>39</v>
      </c>
      <c r="D3" s="21" t="s">
        <v>38</v>
      </c>
      <c r="E3" s="21" t="s">
        <v>44</v>
      </c>
      <c r="F3" s="21" t="s">
        <v>38</v>
      </c>
      <c r="G3" s="21" t="s">
        <v>39</v>
      </c>
    </row>
    <row r="4" spans="1:7" s="2" customFormat="1" ht="18.95" customHeight="1" x14ac:dyDescent="0.25">
      <c r="A4" s="14" t="s">
        <v>13</v>
      </c>
      <c r="B4" s="27">
        <v>106230.29679490013</v>
      </c>
      <c r="C4" s="27">
        <v>319363.45160256739</v>
      </c>
      <c r="D4" s="22">
        <v>5523975.4333348069</v>
      </c>
      <c r="E4" s="22">
        <v>16606899.483333504</v>
      </c>
      <c r="F4" s="36">
        <f>D4/(D4+E4)*100</f>
        <v>24.960492769196009</v>
      </c>
      <c r="G4" s="36">
        <f>E4/(E4+D4)*100</f>
        <v>75.039507230803991</v>
      </c>
    </row>
    <row r="5" spans="1:7" s="2" customFormat="1" ht="18.95" customHeight="1" x14ac:dyDescent="0.25">
      <c r="A5" s="14" t="s">
        <v>14</v>
      </c>
      <c r="B5" s="27">
        <v>97026.567307729652</v>
      </c>
      <c r="C5" s="27">
        <v>162779.07435894792</v>
      </c>
      <c r="D5" s="22">
        <v>5045381.5000019418</v>
      </c>
      <c r="E5" s="22">
        <v>8464511.8666652925</v>
      </c>
      <c r="F5" s="36">
        <f t="shared" ref="F5:F10" si="0">D5/(D5+E5)*100</f>
        <v>37.345827706163391</v>
      </c>
      <c r="G5" s="36">
        <f t="shared" ref="G5:G10" si="1">E5/(E5+D5)*100</f>
        <v>62.654172293836616</v>
      </c>
    </row>
    <row r="6" spans="1:7" s="2" customFormat="1" ht="18.95" customHeight="1" x14ac:dyDescent="0.25">
      <c r="A6" s="14" t="s">
        <v>15</v>
      </c>
      <c r="B6" s="27">
        <v>102153.48207542537</v>
      </c>
      <c r="C6" s="27">
        <v>138548.85125782908</v>
      </c>
      <c r="D6" s="22">
        <v>5414134.5499975448</v>
      </c>
      <c r="E6" s="22">
        <v>7343089.1166649414</v>
      </c>
      <c r="F6" s="36">
        <f t="shared" si="0"/>
        <v>42.439755635435823</v>
      </c>
      <c r="G6" s="36">
        <f t="shared" si="1"/>
        <v>57.560244364564184</v>
      </c>
    </row>
    <row r="7" spans="1:7" s="2" customFormat="1" ht="18.95" customHeight="1" x14ac:dyDescent="0.25">
      <c r="A7" s="14" t="s">
        <v>16</v>
      </c>
      <c r="B7" s="27">
        <v>106419.17756409591</v>
      </c>
      <c r="C7" s="27">
        <v>141682.0532051388</v>
      </c>
      <c r="D7" s="22">
        <v>5533797.2333329869</v>
      </c>
      <c r="E7" s="22">
        <v>7367466.7666672179</v>
      </c>
      <c r="F7" s="36">
        <f t="shared" si="0"/>
        <v>42.893450078479901</v>
      </c>
      <c r="G7" s="36">
        <f t="shared" si="1"/>
        <v>57.106549921520099</v>
      </c>
    </row>
    <row r="8" spans="1:7" s="2" customFormat="1" ht="18.95" customHeight="1" x14ac:dyDescent="0.25">
      <c r="A8" s="14" t="s">
        <v>17</v>
      </c>
      <c r="B8" s="27">
        <v>101110.40673076382</v>
      </c>
      <c r="C8" s="27">
        <v>141178.4567307985</v>
      </c>
      <c r="D8" s="22">
        <v>5257741.1499997182</v>
      </c>
      <c r="E8" s="22">
        <v>7341279.7500015218</v>
      </c>
      <c r="F8" s="36">
        <f t="shared" si="0"/>
        <v>41.731347155707958</v>
      </c>
      <c r="G8" s="36">
        <f t="shared" si="1"/>
        <v>58.268652844292049</v>
      </c>
    </row>
    <row r="9" spans="1:7" s="2" customFormat="1" ht="18.95" customHeight="1" x14ac:dyDescent="0.25">
      <c r="A9" s="14" t="s">
        <v>18</v>
      </c>
      <c r="B9" s="27">
        <v>108008.92435892252</v>
      </c>
      <c r="C9" s="27">
        <v>202554.15608970262</v>
      </c>
      <c r="D9" s="22">
        <v>5616464.0666639712</v>
      </c>
      <c r="E9" s="22">
        <v>10532816.116664536</v>
      </c>
      <c r="F9" s="36">
        <f t="shared" si="0"/>
        <v>34.778417383965213</v>
      </c>
      <c r="G9" s="36">
        <f t="shared" si="1"/>
        <v>65.221582616034794</v>
      </c>
    </row>
    <row r="10" spans="1:7" s="2" customFormat="1" ht="18.95" customHeight="1" x14ac:dyDescent="0.25">
      <c r="A10" s="14" t="s">
        <v>19</v>
      </c>
      <c r="B10" s="27">
        <v>119513.39487184562</v>
      </c>
      <c r="C10" s="27">
        <v>354512.39198721998</v>
      </c>
      <c r="D10" s="22">
        <v>6214696.5333359726</v>
      </c>
      <c r="E10" s="22">
        <v>18434644.383335438</v>
      </c>
      <c r="F10" s="36">
        <f t="shared" si="0"/>
        <v>25.212424763587514</v>
      </c>
      <c r="G10" s="36">
        <f t="shared" si="1"/>
        <v>74.787575236412479</v>
      </c>
    </row>
    <row r="11" spans="1:7" s="2" customFormat="1" ht="18.95" customHeight="1" x14ac:dyDescent="0.25">
      <c r="A11" s="28" t="s">
        <v>20</v>
      </c>
      <c r="B11" s="29">
        <v>105770.38484018338</v>
      </c>
      <c r="C11" s="29">
        <v>208467.69173515722</v>
      </c>
      <c r="D11" s="25">
        <f>SUM(D4:D10)</f>
        <v>38606190.466666952</v>
      </c>
      <c r="E11" s="25">
        <f>SUM(E4:E10)</f>
        <v>76090707.483332455</v>
      </c>
      <c r="F11" s="36"/>
      <c r="G11" s="36"/>
    </row>
    <row r="12" spans="1:7" x14ac:dyDescent="0.25">
      <c r="A12" s="26"/>
      <c r="B12" s="26"/>
      <c r="C12" s="26"/>
      <c r="D12" s="22"/>
      <c r="E12" s="22"/>
    </row>
  </sheetData>
  <mergeCells count="1">
    <mergeCell ref="F2:G2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8"/>
  <sheetViews>
    <sheetView topLeftCell="A7" workbookViewId="0">
      <selection activeCell="L36" sqref="L36"/>
    </sheetView>
  </sheetViews>
  <sheetFormatPr defaultRowHeight="15" x14ac:dyDescent="0.25"/>
  <cols>
    <col min="1" max="1" width="13.140625" bestFit="1" customWidth="1"/>
    <col min="2" max="2" width="24.42578125" bestFit="1" customWidth="1"/>
    <col min="3" max="3" width="25.5703125" bestFit="1" customWidth="1"/>
    <col min="4" max="4" width="25.28515625" bestFit="1" customWidth="1"/>
    <col min="6" max="6" width="9.140625" style="19"/>
  </cols>
  <sheetData>
    <row r="3" spans="1:8" x14ac:dyDescent="0.25">
      <c r="A3" s="37" t="s">
        <v>12</v>
      </c>
      <c r="B3" s="33" t="s">
        <v>40</v>
      </c>
      <c r="C3" s="33" t="s">
        <v>41</v>
      </c>
      <c r="D3" s="33" t="s">
        <v>42</v>
      </c>
      <c r="E3" s="26" t="s">
        <v>43</v>
      </c>
      <c r="F3" s="38" t="s">
        <v>40</v>
      </c>
      <c r="G3" s="28" t="s">
        <v>41</v>
      </c>
      <c r="H3" s="28" t="s">
        <v>42</v>
      </c>
    </row>
    <row r="4" spans="1:8" x14ac:dyDescent="0.25">
      <c r="A4" s="31" t="s">
        <v>24</v>
      </c>
      <c r="B4" s="32"/>
      <c r="C4" s="32"/>
      <c r="D4" s="32"/>
      <c r="E4" s="33"/>
      <c r="F4" s="39"/>
      <c r="G4" s="33"/>
      <c r="H4" s="33"/>
    </row>
    <row r="5" spans="1:8" x14ac:dyDescent="0.25">
      <c r="A5" s="34" t="s">
        <v>25</v>
      </c>
      <c r="B5" s="32">
        <v>0</v>
      </c>
      <c r="C5" s="32">
        <v>126164</v>
      </c>
      <c r="D5" s="32">
        <v>398596</v>
      </c>
      <c r="E5" s="33">
        <f>B5+C5+D5</f>
        <v>524760</v>
      </c>
      <c r="F5" s="16">
        <f>B5/E5*100</f>
        <v>0</v>
      </c>
      <c r="G5" s="16">
        <f>C5/E5*100</f>
        <v>24.0422288284168</v>
      </c>
      <c r="H5" s="16">
        <f>D5/E5*100</f>
        <v>75.957771171583204</v>
      </c>
    </row>
    <row r="6" spans="1:8" x14ac:dyDescent="0.25">
      <c r="A6" s="34" t="s">
        <v>26</v>
      </c>
      <c r="B6" s="32">
        <v>0</v>
      </c>
      <c r="C6" s="32">
        <v>149560</v>
      </c>
      <c r="D6" s="32">
        <v>232089</v>
      </c>
      <c r="E6" s="33">
        <f t="shared" ref="E6:E18" si="0">B6+C6+D6</f>
        <v>381649</v>
      </c>
      <c r="F6" s="16">
        <f t="shared" ref="F6:F8" si="1">B6/E6*100</f>
        <v>0</v>
      </c>
      <c r="G6" s="16">
        <f t="shared" ref="G6:G8" si="2">C6/E6*100</f>
        <v>39.187840135831614</v>
      </c>
      <c r="H6" s="16">
        <f t="shared" ref="H6:H8" si="3">D6/E6*100</f>
        <v>60.812159864168379</v>
      </c>
    </row>
    <row r="7" spans="1:8" x14ac:dyDescent="0.25">
      <c r="A7" s="34" t="s">
        <v>27</v>
      </c>
      <c r="B7" s="32">
        <v>0</v>
      </c>
      <c r="C7" s="32">
        <v>108111</v>
      </c>
      <c r="D7" s="32">
        <v>150712</v>
      </c>
      <c r="E7" s="33">
        <f t="shared" si="0"/>
        <v>258823</v>
      </c>
      <c r="F7" s="16">
        <f t="shared" si="1"/>
        <v>0</v>
      </c>
      <c r="G7" s="16">
        <f t="shared" si="2"/>
        <v>41.77024453004563</v>
      </c>
      <c r="H7" s="16">
        <f t="shared" si="3"/>
        <v>58.22975546995437</v>
      </c>
    </row>
    <row r="8" spans="1:8" x14ac:dyDescent="0.25">
      <c r="A8" s="34" t="s">
        <v>28</v>
      </c>
      <c r="B8" s="32">
        <v>70614</v>
      </c>
      <c r="C8" s="32">
        <v>47779</v>
      </c>
      <c r="D8" s="32">
        <v>12738</v>
      </c>
      <c r="E8" s="33">
        <f t="shared" si="0"/>
        <v>131131</v>
      </c>
      <c r="F8" s="16">
        <f t="shared" si="1"/>
        <v>53.849966827066062</v>
      </c>
      <c r="G8" s="16">
        <f t="shared" si="2"/>
        <v>36.436083000968495</v>
      </c>
      <c r="H8" s="16">
        <f t="shared" si="3"/>
        <v>9.7139501719654398</v>
      </c>
    </row>
    <row r="9" spans="1:8" x14ac:dyDescent="0.25">
      <c r="A9" s="31" t="s">
        <v>29</v>
      </c>
      <c r="B9" s="32"/>
      <c r="C9" s="32"/>
      <c r="D9" s="32"/>
      <c r="E9" s="33">
        <f t="shared" si="0"/>
        <v>0</v>
      </c>
      <c r="F9" s="16"/>
      <c r="G9" s="16"/>
      <c r="H9" s="16"/>
    </row>
    <row r="10" spans="1:8" x14ac:dyDescent="0.25">
      <c r="A10" s="34" t="s">
        <v>30</v>
      </c>
      <c r="B10" s="32">
        <v>61697</v>
      </c>
      <c r="C10" s="32">
        <v>33025</v>
      </c>
      <c r="D10" s="32">
        <v>2106</v>
      </c>
      <c r="E10" s="33">
        <f t="shared" si="0"/>
        <v>96828</v>
      </c>
      <c r="F10" s="16">
        <f>B10/E10*100</f>
        <v>63.718139381170737</v>
      </c>
      <c r="G10" s="16">
        <f>C10/E10*100</f>
        <v>34.106869913661335</v>
      </c>
      <c r="H10" s="16">
        <f>D10/E10*100</f>
        <v>2.1749907051679269</v>
      </c>
    </row>
    <row r="11" spans="1:8" x14ac:dyDescent="0.25">
      <c r="A11" s="34" t="s">
        <v>31</v>
      </c>
      <c r="B11" s="32">
        <v>35009</v>
      </c>
      <c r="C11" s="32">
        <v>13338</v>
      </c>
      <c r="D11" s="32">
        <v>1271</v>
      </c>
      <c r="E11" s="33">
        <f t="shared" si="0"/>
        <v>49618</v>
      </c>
      <c r="F11" s="16">
        <f t="shared" ref="F11:F17" si="4">B11/E11*100</f>
        <v>70.557055907130476</v>
      </c>
      <c r="G11" s="16">
        <f t="shared" ref="G11:G17" si="5">C11/E11*100</f>
        <v>26.881373695030032</v>
      </c>
      <c r="H11" s="16">
        <f t="shared" ref="H11:H17" si="6">D11/E11*100</f>
        <v>2.5615703978394939</v>
      </c>
    </row>
    <row r="12" spans="1:8" x14ac:dyDescent="0.25">
      <c r="A12" s="34" t="s">
        <v>32</v>
      </c>
      <c r="B12" s="32">
        <v>152538</v>
      </c>
      <c r="C12" s="32">
        <v>60289</v>
      </c>
      <c r="D12" s="32">
        <v>15657</v>
      </c>
      <c r="E12" s="33">
        <f t="shared" si="0"/>
        <v>228484</v>
      </c>
      <c r="F12" s="16">
        <f t="shared" si="4"/>
        <v>66.760911048476046</v>
      </c>
      <c r="G12" s="16">
        <f t="shared" si="5"/>
        <v>26.386530347858056</v>
      </c>
      <c r="H12" s="16">
        <f t="shared" si="6"/>
        <v>6.8525586036659023</v>
      </c>
    </row>
    <row r="13" spans="1:8" x14ac:dyDescent="0.25">
      <c r="A13" s="34" t="s">
        <v>33</v>
      </c>
      <c r="B13" s="32">
        <v>214606</v>
      </c>
      <c r="C13" s="32">
        <v>97873</v>
      </c>
      <c r="D13" s="32">
        <v>24713</v>
      </c>
      <c r="E13" s="33">
        <f t="shared" si="0"/>
        <v>337192</v>
      </c>
      <c r="F13" s="16">
        <f t="shared" si="4"/>
        <v>63.645044959548272</v>
      </c>
      <c r="G13" s="16">
        <f t="shared" si="5"/>
        <v>29.025896225295973</v>
      </c>
      <c r="H13" s="16">
        <f t="shared" si="6"/>
        <v>7.3290588151557579</v>
      </c>
    </row>
    <row r="14" spans="1:8" x14ac:dyDescent="0.25">
      <c r="A14" s="34" t="s">
        <v>34</v>
      </c>
      <c r="B14" s="32">
        <v>309066</v>
      </c>
      <c r="C14" s="32">
        <v>179161</v>
      </c>
      <c r="D14" s="32">
        <v>43352</v>
      </c>
      <c r="E14" s="33">
        <f t="shared" si="0"/>
        <v>531579</v>
      </c>
      <c r="F14" s="16">
        <f t="shared" si="4"/>
        <v>58.141122956324466</v>
      </c>
      <c r="G14" s="16">
        <f t="shared" si="5"/>
        <v>33.703551118460283</v>
      </c>
      <c r="H14" s="16">
        <f t="shared" si="6"/>
        <v>8.155325925215255</v>
      </c>
    </row>
    <row r="15" spans="1:8" x14ac:dyDescent="0.25">
      <c r="A15" s="34" t="s">
        <v>35</v>
      </c>
      <c r="B15" s="32">
        <v>434980</v>
      </c>
      <c r="C15" s="32">
        <v>242834</v>
      </c>
      <c r="D15" s="32">
        <v>51715</v>
      </c>
      <c r="E15" s="33">
        <f t="shared" si="0"/>
        <v>729529</v>
      </c>
      <c r="F15" s="16">
        <f t="shared" si="4"/>
        <v>59.6247715992099</v>
      </c>
      <c r="G15" s="16">
        <f t="shared" si="5"/>
        <v>33.28640807973364</v>
      </c>
      <c r="H15" s="16">
        <f t="shared" si="6"/>
        <v>7.0888203210564615</v>
      </c>
    </row>
    <row r="16" spans="1:8" x14ac:dyDescent="0.25">
      <c r="A16" s="34" t="s">
        <v>36</v>
      </c>
      <c r="B16" s="32">
        <v>506867</v>
      </c>
      <c r="C16" s="32">
        <v>257763</v>
      </c>
      <c r="D16" s="32">
        <v>57698</v>
      </c>
      <c r="E16" s="33">
        <f t="shared" si="0"/>
        <v>822328</v>
      </c>
      <c r="F16" s="16">
        <f t="shared" si="4"/>
        <v>61.638056833769497</v>
      </c>
      <c r="G16" s="16">
        <f t="shared" si="5"/>
        <v>31.345521495072525</v>
      </c>
      <c r="H16" s="16">
        <f t="shared" si="6"/>
        <v>7.016421671157981</v>
      </c>
    </row>
    <row r="17" spans="1:8" x14ac:dyDescent="0.25">
      <c r="A17" s="34" t="s">
        <v>37</v>
      </c>
      <c r="B17" s="32">
        <v>503033</v>
      </c>
      <c r="C17" s="32">
        <v>256254</v>
      </c>
      <c r="D17" s="32">
        <v>45065</v>
      </c>
      <c r="E17" s="33">
        <f t="shared" si="0"/>
        <v>804352</v>
      </c>
      <c r="F17" s="16">
        <f t="shared" si="4"/>
        <v>62.538913311584977</v>
      </c>
      <c r="G17" s="16">
        <f t="shared" si="5"/>
        <v>31.858440085932529</v>
      </c>
      <c r="H17" s="16">
        <f t="shared" si="6"/>
        <v>5.602646602482495</v>
      </c>
    </row>
    <row r="18" spans="1:8" x14ac:dyDescent="0.25">
      <c r="A18" s="6" t="s">
        <v>20</v>
      </c>
      <c r="B18" s="18">
        <v>2288410</v>
      </c>
      <c r="C18" s="18">
        <v>1572151</v>
      </c>
      <c r="D18" s="18">
        <v>1035712</v>
      </c>
      <c r="E18">
        <f t="shared" si="0"/>
        <v>4896273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8"/>
  <sheetViews>
    <sheetView tabSelected="1" topLeftCell="A10" workbookViewId="0">
      <selection activeCell="J14" sqref="J14"/>
    </sheetView>
  </sheetViews>
  <sheetFormatPr defaultRowHeight="15" x14ac:dyDescent="0.25"/>
  <cols>
    <col min="1" max="1" width="13.140625" customWidth="1"/>
    <col min="2" max="2" width="22.28515625" customWidth="1"/>
    <col min="3" max="3" width="23.28515625" bestFit="1" customWidth="1"/>
    <col min="4" max="4" width="23.140625" bestFit="1" customWidth="1"/>
  </cols>
  <sheetData>
    <row r="3" spans="1:7" x14ac:dyDescent="0.25">
      <c r="A3" s="5" t="s">
        <v>12</v>
      </c>
      <c r="B3" t="s">
        <v>40</v>
      </c>
      <c r="C3" t="s">
        <v>41</v>
      </c>
      <c r="D3" t="s">
        <v>42</v>
      </c>
    </row>
    <row r="4" spans="1:7" x14ac:dyDescent="0.25">
      <c r="A4" s="6" t="s">
        <v>24</v>
      </c>
      <c r="B4" s="18"/>
      <c r="C4" s="18"/>
      <c r="D4" s="18"/>
    </row>
    <row r="5" spans="1:7" x14ac:dyDescent="0.25">
      <c r="A5" s="15" t="s">
        <v>25</v>
      </c>
      <c r="B5" s="18">
        <v>0</v>
      </c>
      <c r="C5" s="18">
        <v>2377940.1999967941</v>
      </c>
      <c r="D5" s="18">
        <v>11087766.24999913</v>
      </c>
      <c r="E5" s="36">
        <f>B5/(B5+C5+D5)*100</f>
        <v>0</v>
      </c>
      <c r="F5" s="36">
        <f>C5/(B5+C5+D5)*100</f>
        <v>17.659230942150188</v>
      </c>
      <c r="G5" s="36">
        <f>D5/(B5+C5+D5)*100</f>
        <v>82.340769057849812</v>
      </c>
    </row>
    <row r="6" spans="1:7" x14ac:dyDescent="0.25">
      <c r="A6" s="15" t="s">
        <v>26</v>
      </c>
      <c r="B6" s="18">
        <v>0</v>
      </c>
      <c r="C6" s="18">
        <v>2376048.0500023058</v>
      </c>
      <c r="D6" s="18">
        <v>5398563.4499997795</v>
      </c>
      <c r="E6" s="36">
        <f t="shared" ref="E6:E8" si="0">B6/(B6+C6+D6)*100</f>
        <v>0</v>
      </c>
      <c r="F6" s="36">
        <f t="shared" ref="F6:F8" si="1">C6/(B6+C6+D6)*100</f>
        <v>30.561630635841659</v>
      </c>
      <c r="G6" s="36">
        <f t="shared" ref="G6:G8" si="2">D6/(B6+C6+D6)*100</f>
        <v>69.438369364158348</v>
      </c>
    </row>
    <row r="7" spans="1:7" x14ac:dyDescent="0.25">
      <c r="A7" s="15" t="s">
        <v>27</v>
      </c>
      <c r="B7" s="18">
        <v>0</v>
      </c>
      <c r="C7" s="18">
        <v>1676953.5499975481</v>
      </c>
      <c r="D7" s="18">
        <v>3443139.933332596</v>
      </c>
      <c r="E7" s="36">
        <f t="shared" si="0"/>
        <v>0</v>
      </c>
      <c r="F7" s="36">
        <f t="shared" si="1"/>
        <v>32.752401014890182</v>
      </c>
      <c r="G7" s="36">
        <f t="shared" si="2"/>
        <v>67.247598985109818</v>
      </c>
    </row>
    <row r="8" spans="1:7" x14ac:dyDescent="0.25">
      <c r="A8" s="15" t="s">
        <v>28</v>
      </c>
      <c r="B8" s="18">
        <v>1081847.5166668778</v>
      </c>
      <c r="C8" s="18">
        <v>629722.3333322641</v>
      </c>
      <c r="D8" s="18">
        <v>383333.33333332906</v>
      </c>
      <c r="E8" s="36">
        <f t="shared" si="0"/>
        <v>51.641886139383629</v>
      </c>
      <c r="F8" s="36">
        <f t="shared" si="1"/>
        <v>30.059734423169481</v>
      </c>
      <c r="G8" s="36">
        <f t="shared" si="2"/>
        <v>18.298379437446886</v>
      </c>
    </row>
    <row r="9" spans="1:7" x14ac:dyDescent="0.25">
      <c r="A9" s="6" t="s">
        <v>29</v>
      </c>
      <c r="B9" s="18"/>
      <c r="C9" s="18"/>
      <c r="D9" s="18"/>
      <c r="E9" s="36">
        <v>62.27760858051353</v>
      </c>
      <c r="F9" s="36">
        <v>27.783083323224485</v>
      </c>
      <c r="G9" s="36">
        <v>9.9393080962619855</v>
      </c>
    </row>
    <row r="10" spans="1:7" x14ac:dyDescent="0.25">
      <c r="A10" s="15" t="s">
        <v>30</v>
      </c>
      <c r="B10" s="18">
        <v>920819.1166676057</v>
      </c>
      <c r="C10" s="18">
        <v>410792.81666571507</v>
      </c>
      <c r="D10" s="18">
        <v>146959.8000002664</v>
      </c>
      <c r="E10" s="36">
        <v>66.827913011108592</v>
      </c>
      <c r="F10" s="36">
        <v>16.146014377921965</v>
      </c>
      <c r="G10" s="36">
        <v>17.026072610969443</v>
      </c>
    </row>
    <row r="11" spans="1:7" x14ac:dyDescent="0.25">
      <c r="A11" s="15" t="s">
        <v>31</v>
      </c>
      <c r="B11" s="18">
        <v>809894.38333284692</v>
      </c>
      <c r="C11" s="18">
        <v>195675.21666757297</v>
      </c>
      <c r="D11" s="18">
        <v>206340.73333322885</v>
      </c>
      <c r="E11" s="36">
        <v>56.575354060570518</v>
      </c>
      <c r="F11" s="36">
        <v>18.958062371936034</v>
      </c>
      <c r="G11" s="36">
        <v>24.466583567493448</v>
      </c>
    </row>
    <row r="12" spans="1:7" x14ac:dyDescent="0.25">
      <c r="A12" s="15" t="s">
        <v>32</v>
      </c>
      <c r="B12" s="18">
        <v>2955911.9666660209</v>
      </c>
      <c r="C12" s="18">
        <v>990508.40000065975</v>
      </c>
      <c r="D12" s="18">
        <v>1278314.0000000701</v>
      </c>
      <c r="E12" s="36">
        <v>53.879866920787208</v>
      </c>
      <c r="F12" s="36">
        <v>20.757618975106219</v>
      </c>
      <c r="G12" s="36">
        <v>25.36251410410657</v>
      </c>
    </row>
    <row r="13" spans="1:7" x14ac:dyDescent="0.25">
      <c r="A13" s="15" t="s">
        <v>33</v>
      </c>
      <c r="B13" s="18">
        <v>4386352.79999833</v>
      </c>
      <c r="C13" s="18">
        <v>1689874.9999998207</v>
      </c>
      <c r="D13" s="18">
        <v>2064758.9000006311</v>
      </c>
      <c r="E13" s="36">
        <v>49.457462771429206</v>
      </c>
      <c r="F13" s="36">
        <v>23.378659937731438</v>
      </c>
      <c r="G13" s="36">
        <v>27.163877290839356</v>
      </c>
    </row>
    <row r="14" spans="1:7" x14ac:dyDescent="0.25">
      <c r="A14" s="15" t="s">
        <v>34</v>
      </c>
      <c r="B14" s="18">
        <v>6846744.9333300535</v>
      </c>
      <c r="C14" s="18">
        <v>3236472.5666674841</v>
      </c>
      <c r="D14" s="18">
        <v>3760486.8666674457</v>
      </c>
      <c r="E14" s="36">
        <v>49.998434085188784</v>
      </c>
      <c r="F14" s="36">
        <v>23.016289366348712</v>
      </c>
      <c r="G14" s="36">
        <v>26.98527654846249</v>
      </c>
    </row>
    <row r="15" spans="1:7" x14ac:dyDescent="0.25">
      <c r="A15" s="15" t="s">
        <v>35</v>
      </c>
      <c r="B15" s="18">
        <v>9513842.3166703042</v>
      </c>
      <c r="C15" s="18">
        <v>4379604.1166650131</v>
      </c>
      <c r="D15" s="18">
        <v>5134834.1333327144</v>
      </c>
      <c r="E15" s="36">
        <v>53.58017338458351</v>
      </c>
      <c r="F15" s="36">
        <v>23.276283238294361</v>
      </c>
      <c r="G15" s="36">
        <v>23.143543377122121</v>
      </c>
    </row>
    <row r="16" spans="1:7" x14ac:dyDescent="0.25">
      <c r="A16" s="15" t="s">
        <v>36</v>
      </c>
      <c r="B16" s="18">
        <v>10668388.516663183</v>
      </c>
      <c r="C16" s="18">
        <v>4634558.2166680312</v>
      </c>
      <c r="D16" s="18">
        <v>4608128.283333011</v>
      </c>
      <c r="E16" s="36">
        <v>58.498218554121607</v>
      </c>
      <c r="F16" s="36">
        <v>26.160155664692109</v>
      </c>
      <c r="G16" s="36">
        <v>15.341625781186281</v>
      </c>
    </row>
    <row r="17" spans="1:7" x14ac:dyDescent="0.25">
      <c r="A17" s="15" t="s">
        <v>37</v>
      </c>
      <c r="B17" s="18">
        <v>10180047.333338289</v>
      </c>
      <c r="C17" s="18">
        <v>4552474.0666705305</v>
      </c>
      <c r="D17" s="18">
        <v>2669798.8499999456</v>
      </c>
      <c r="E17" s="36"/>
      <c r="F17" s="36"/>
      <c r="G17" s="36"/>
    </row>
    <row r="18" spans="1:7" x14ac:dyDescent="0.25">
      <c r="A18" s="6" t="s">
        <v>20</v>
      </c>
      <c r="B18" s="18">
        <v>47363848.883333519</v>
      </c>
      <c r="C18" s="18">
        <v>27150624.533333741</v>
      </c>
      <c r="D18" s="18">
        <v>40182424.533332154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topLeftCell="A2" workbookViewId="0">
      <selection activeCell="D14" sqref="D14"/>
    </sheetView>
  </sheetViews>
  <sheetFormatPr defaultRowHeight="15" x14ac:dyDescent="0.25"/>
  <cols>
    <col min="1" max="1" width="10.42578125" style="4" bestFit="1" customWidth="1"/>
    <col min="2" max="2" width="11.42578125" bestFit="1" customWidth="1"/>
    <col min="3" max="3" width="19.5703125" style="3" customWidth="1"/>
    <col min="4" max="4" width="20.5703125" style="3" customWidth="1"/>
    <col min="5" max="5" width="20.42578125" style="3" customWidth="1"/>
    <col min="6" max="8" width="18.5703125" style="3" customWidth="1"/>
    <col min="9" max="9" width="21.28515625" style="3" customWidth="1"/>
    <col min="10" max="11" width="19.140625" style="3" customWidth="1"/>
    <col min="12" max="12" width="17" style="3" customWidth="1"/>
  </cols>
  <sheetData>
    <row r="1" spans="1:12" x14ac:dyDescent="0.25">
      <c r="A1" s="4" t="s">
        <v>1</v>
      </c>
      <c r="B1" t="s">
        <v>0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5</v>
      </c>
      <c r="J1" s="3" t="s">
        <v>4</v>
      </c>
      <c r="K1" s="3" t="s">
        <v>2</v>
      </c>
      <c r="L1" s="3" t="s">
        <v>3</v>
      </c>
    </row>
    <row r="2" spans="1:12" x14ac:dyDescent="0.25">
      <c r="A2" s="4">
        <v>44075</v>
      </c>
      <c r="B2" t="str">
        <f>TEXT(A2,"dddd")</f>
        <v>Tuesday</v>
      </c>
      <c r="C2" s="3">
        <v>0</v>
      </c>
      <c r="D2" s="3">
        <v>2132</v>
      </c>
      <c r="E2" s="3">
        <v>8412</v>
      </c>
      <c r="F2" s="3">
        <v>0</v>
      </c>
      <c r="G2" s="3">
        <v>31964.766666828655</v>
      </c>
      <c r="H2" s="3">
        <v>162412.18333351426</v>
      </c>
      <c r="I2" s="3">
        <v>7410</v>
      </c>
      <c r="J2" s="3">
        <v>3134</v>
      </c>
      <c r="K2" s="3">
        <v>103327.08333342802</v>
      </c>
      <c r="L2" s="3">
        <v>91049.866666914895</v>
      </c>
    </row>
    <row r="3" spans="1:12" x14ac:dyDescent="0.25">
      <c r="A3" s="4">
        <v>44076</v>
      </c>
      <c r="B3" t="str">
        <f t="shared" ref="B3:B66" si="0">TEXT(A3,"dddd")</f>
        <v>Wednesday</v>
      </c>
      <c r="C3" s="3">
        <v>0</v>
      </c>
      <c r="D3" s="3">
        <v>3682</v>
      </c>
      <c r="E3" s="3">
        <v>15627</v>
      </c>
      <c r="F3" s="3">
        <v>0</v>
      </c>
      <c r="G3" s="3">
        <v>68048.866666811518</v>
      </c>
      <c r="H3" s="3">
        <v>470114.9833332561</v>
      </c>
      <c r="I3" s="3">
        <v>12062</v>
      </c>
      <c r="J3" s="3">
        <v>7247</v>
      </c>
      <c r="K3" s="3">
        <v>183721.99999962235</v>
      </c>
      <c r="L3" s="3">
        <v>354441.85000044527</v>
      </c>
    </row>
    <row r="4" spans="1:12" x14ac:dyDescent="0.25">
      <c r="A4" s="4">
        <v>44077</v>
      </c>
      <c r="B4" t="str">
        <f t="shared" si="0"/>
        <v>Thursday</v>
      </c>
      <c r="C4" s="3">
        <v>0</v>
      </c>
      <c r="D4" s="3">
        <v>3654</v>
      </c>
      <c r="E4" s="3">
        <v>15083</v>
      </c>
      <c r="F4" s="3">
        <v>0</v>
      </c>
      <c r="G4" s="3">
        <v>66818.283333313884</v>
      </c>
      <c r="H4" s="3">
        <v>357179.39999952097</v>
      </c>
      <c r="I4" s="3">
        <v>11532</v>
      </c>
      <c r="J4" s="3">
        <v>7205</v>
      </c>
      <c r="K4" s="3">
        <v>173638.56666643987</v>
      </c>
      <c r="L4" s="3">
        <v>250359.11666639498</v>
      </c>
    </row>
    <row r="5" spans="1:12" x14ac:dyDescent="0.25">
      <c r="A5" s="4">
        <v>44078</v>
      </c>
      <c r="B5" t="str">
        <f t="shared" si="0"/>
        <v>Friday</v>
      </c>
      <c r="C5" s="3">
        <v>0</v>
      </c>
      <c r="D5" s="3">
        <v>3882</v>
      </c>
      <c r="E5" s="3">
        <v>18040</v>
      </c>
      <c r="F5" s="3">
        <v>0</v>
      </c>
      <c r="G5" s="3">
        <v>76864.933333208319</v>
      </c>
      <c r="H5" s="3">
        <v>549924.48333294829</v>
      </c>
      <c r="I5" s="3">
        <v>11872</v>
      </c>
      <c r="J5" s="3">
        <v>10050</v>
      </c>
      <c r="K5" s="3">
        <v>200253.78333306522</v>
      </c>
      <c r="L5" s="3">
        <v>426535.63333309139</v>
      </c>
    </row>
    <row r="6" spans="1:12" x14ac:dyDescent="0.25">
      <c r="A6" s="4">
        <v>44079</v>
      </c>
      <c r="B6" t="str">
        <f t="shared" si="0"/>
        <v>Saturday</v>
      </c>
      <c r="C6" s="3">
        <v>0</v>
      </c>
      <c r="D6" s="3">
        <v>4142</v>
      </c>
      <c r="E6" s="3">
        <v>24166</v>
      </c>
      <c r="F6" s="3">
        <v>0</v>
      </c>
      <c r="G6" s="3">
        <v>103776.2333328207</v>
      </c>
      <c r="H6" s="3">
        <v>1001027.9333330237</v>
      </c>
      <c r="I6" s="3">
        <v>11177</v>
      </c>
      <c r="J6" s="3">
        <v>17131</v>
      </c>
      <c r="K6" s="3">
        <v>207321.31666604779</v>
      </c>
      <c r="L6" s="3">
        <v>897482.8499997966</v>
      </c>
    </row>
    <row r="7" spans="1:12" x14ac:dyDescent="0.25">
      <c r="A7" s="4">
        <v>44080</v>
      </c>
      <c r="B7" t="str">
        <f t="shared" si="0"/>
        <v>Sunday</v>
      </c>
      <c r="C7" s="3">
        <v>0</v>
      </c>
      <c r="D7" s="3">
        <v>3270</v>
      </c>
      <c r="E7" s="3">
        <v>13687</v>
      </c>
      <c r="F7" s="3">
        <v>0</v>
      </c>
      <c r="G7" s="3">
        <v>76276.650000197114</v>
      </c>
      <c r="H7" s="3">
        <v>625231.85000030673</v>
      </c>
      <c r="I7" s="3">
        <v>6910</v>
      </c>
      <c r="J7" s="3">
        <v>10047</v>
      </c>
      <c r="K7" s="3">
        <v>114064.53333355836</v>
      </c>
      <c r="L7" s="3">
        <v>587443.96666694549</v>
      </c>
    </row>
    <row r="8" spans="1:12" x14ac:dyDescent="0.25">
      <c r="A8" s="4">
        <v>44081</v>
      </c>
      <c r="B8" t="str">
        <f t="shared" si="0"/>
        <v>Monday</v>
      </c>
      <c r="C8" s="3">
        <v>0</v>
      </c>
      <c r="D8" s="3">
        <v>3917</v>
      </c>
      <c r="E8" s="3">
        <v>19409</v>
      </c>
      <c r="F8" s="3">
        <v>0</v>
      </c>
      <c r="G8" s="3">
        <v>93467.566666763742</v>
      </c>
      <c r="H8" s="3">
        <v>703581.6499996162</v>
      </c>
      <c r="I8" s="3">
        <v>10408</v>
      </c>
      <c r="J8" s="3">
        <v>12918</v>
      </c>
      <c r="K8" s="3">
        <v>186230.91666607652</v>
      </c>
      <c r="L8" s="3">
        <v>610818.30000030342</v>
      </c>
    </row>
    <row r="9" spans="1:12" x14ac:dyDescent="0.25">
      <c r="A9" s="4">
        <v>44082</v>
      </c>
      <c r="B9" t="str">
        <f t="shared" si="0"/>
        <v>Tuesday</v>
      </c>
      <c r="C9" s="3">
        <v>0</v>
      </c>
      <c r="D9" s="3">
        <v>1661</v>
      </c>
      <c r="E9" s="3">
        <v>5091</v>
      </c>
      <c r="F9" s="3">
        <v>0</v>
      </c>
      <c r="G9" s="3">
        <v>23908.850000146776</v>
      </c>
      <c r="H9" s="3">
        <v>82221.866665998241</v>
      </c>
      <c r="I9" s="3">
        <v>4885</v>
      </c>
      <c r="J9" s="3">
        <v>1867</v>
      </c>
      <c r="K9" s="3">
        <v>63016.183332935907</v>
      </c>
      <c r="L9" s="3">
        <v>43114.53333320911</v>
      </c>
    </row>
    <row r="10" spans="1:12" x14ac:dyDescent="0.25">
      <c r="A10" s="4">
        <v>44083</v>
      </c>
      <c r="B10" t="str">
        <f t="shared" si="0"/>
        <v>Wednesday</v>
      </c>
      <c r="C10" s="3">
        <v>0</v>
      </c>
      <c r="D10" s="3">
        <v>2798</v>
      </c>
      <c r="E10" s="3">
        <v>9558</v>
      </c>
      <c r="F10" s="3">
        <v>0</v>
      </c>
      <c r="G10" s="3">
        <v>44148.383333464153</v>
      </c>
      <c r="H10" s="3">
        <v>209087.24999974715</v>
      </c>
      <c r="I10" s="3">
        <v>8624</v>
      </c>
      <c r="J10" s="3">
        <v>3732</v>
      </c>
      <c r="K10" s="3">
        <v>118181.2333332561</v>
      </c>
      <c r="L10" s="3">
        <v>135054.3999999552</v>
      </c>
    </row>
    <row r="11" spans="1:12" x14ac:dyDescent="0.25">
      <c r="A11" s="4">
        <v>44084</v>
      </c>
      <c r="B11" t="str">
        <f t="shared" si="0"/>
        <v>Thursday</v>
      </c>
      <c r="C11" s="3">
        <v>0</v>
      </c>
      <c r="D11" s="3">
        <v>2647</v>
      </c>
      <c r="E11" s="3">
        <v>7751</v>
      </c>
      <c r="F11" s="3">
        <v>0</v>
      </c>
      <c r="G11" s="3">
        <v>39087.416666380595</v>
      </c>
      <c r="H11" s="3">
        <v>163421.09999981476</v>
      </c>
      <c r="I11" s="3">
        <v>7255</v>
      </c>
      <c r="J11" s="3">
        <v>3143</v>
      </c>
      <c r="K11" s="3">
        <v>105280.48333297251</v>
      </c>
      <c r="L11" s="3">
        <v>97228.033333222847</v>
      </c>
    </row>
    <row r="12" spans="1:12" x14ac:dyDescent="0.25">
      <c r="A12" s="4">
        <v>44085</v>
      </c>
      <c r="B12" t="str">
        <f t="shared" si="0"/>
        <v>Friday</v>
      </c>
      <c r="C12" s="3">
        <v>0</v>
      </c>
      <c r="D12" s="3">
        <v>3575</v>
      </c>
      <c r="E12" s="3">
        <v>11032</v>
      </c>
      <c r="F12" s="3">
        <v>0</v>
      </c>
      <c r="G12" s="3">
        <v>62322.916666714009</v>
      </c>
      <c r="H12" s="3">
        <v>249659.0000000177</v>
      </c>
      <c r="I12" s="3">
        <v>9115</v>
      </c>
      <c r="J12" s="3">
        <v>5492</v>
      </c>
      <c r="K12" s="3">
        <v>133245.53333325894</v>
      </c>
      <c r="L12" s="3">
        <v>178736.38333347277</v>
      </c>
    </row>
    <row r="13" spans="1:12" x14ac:dyDescent="0.25">
      <c r="A13" s="4">
        <v>44086</v>
      </c>
      <c r="B13" t="str">
        <f t="shared" si="0"/>
        <v>Saturday</v>
      </c>
      <c r="C13" s="3">
        <v>0</v>
      </c>
      <c r="D13" s="3">
        <v>2796</v>
      </c>
      <c r="E13" s="3">
        <v>8227</v>
      </c>
      <c r="F13" s="3">
        <v>0</v>
      </c>
      <c r="G13" s="3">
        <v>49769.116666743066</v>
      </c>
      <c r="H13" s="3">
        <v>209177.44999977294</v>
      </c>
      <c r="I13" s="3">
        <v>6026</v>
      </c>
      <c r="J13" s="3">
        <v>4997</v>
      </c>
      <c r="K13" s="3">
        <v>87969.049999573035</v>
      </c>
      <c r="L13" s="3">
        <v>170977.51666694297</v>
      </c>
    </row>
    <row r="14" spans="1:12" x14ac:dyDescent="0.25">
      <c r="A14" s="4">
        <v>44087</v>
      </c>
      <c r="B14" t="str">
        <f t="shared" si="0"/>
        <v>Sunday</v>
      </c>
      <c r="C14" s="3">
        <v>0</v>
      </c>
      <c r="D14" s="3">
        <v>4409</v>
      </c>
      <c r="E14" s="3">
        <v>19196</v>
      </c>
      <c r="F14" s="3">
        <v>0</v>
      </c>
      <c r="G14" s="3">
        <v>102416.39999987092</v>
      </c>
      <c r="H14" s="3">
        <v>691343.50000053062</v>
      </c>
      <c r="I14" s="3">
        <v>11311</v>
      </c>
      <c r="J14" s="3">
        <v>12294</v>
      </c>
      <c r="K14" s="3">
        <v>255874.20000002836</v>
      </c>
      <c r="L14" s="3">
        <v>537885.70000037318</v>
      </c>
    </row>
    <row r="15" spans="1:12" x14ac:dyDescent="0.25">
      <c r="A15" s="4">
        <v>44088</v>
      </c>
      <c r="B15" t="str">
        <f t="shared" si="0"/>
        <v>Monday</v>
      </c>
      <c r="C15" s="3">
        <v>0</v>
      </c>
      <c r="D15" s="3">
        <v>3183</v>
      </c>
      <c r="E15" s="3">
        <v>11750</v>
      </c>
      <c r="F15" s="3">
        <v>0</v>
      </c>
      <c r="G15" s="3">
        <v>58526.349999757949</v>
      </c>
      <c r="H15" s="3">
        <v>247331.9166670111</v>
      </c>
      <c r="I15" s="3">
        <v>9731</v>
      </c>
      <c r="J15" s="3">
        <v>5202</v>
      </c>
      <c r="K15" s="3">
        <v>142446.58333353815</v>
      </c>
      <c r="L15" s="3">
        <v>163411.6833332309</v>
      </c>
    </row>
    <row r="16" spans="1:12" x14ac:dyDescent="0.25">
      <c r="A16" s="4">
        <v>44089</v>
      </c>
      <c r="B16" t="str">
        <f t="shared" si="0"/>
        <v>Tuesday</v>
      </c>
      <c r="C16" s="3">
        <v>0</v>
      </c>
      <c r="D16" s="3">
        <v>3957</v>
      </c>
      <c r="E16" s="3">
        <v>13994</v>
      </c>
      <c r="F16" s="3">
        <v>0</v>
      </c>
      <c r="G16" s="3">
        <v>72785.399999739602</v>
      </c>
      <c r="H16" s="3">
        <v>333595.56666566874</v>
      </c>
      <c r="I16" s="3">
        <v>11493</v>
      </c>
      <c r="J16" s="3">
        <v>6458</v>
      </c>
      <c r="K16" s="3">
        <v>171590.01666571246</v>
      </c>
      <c r="L16" s="3">
        <v>234790.94999969588</v>
      </c>
    </row>
    <row r="17" spans="1:12" x14ac:dyDescent="0.25">
      <c r="A17" s="4">
        <v>44090</v>
      </c>
      <c r="B17" t="str">
        <f t="shared" si="0"/>
        <v>Wednesday</v>
      </c>
      <c r="C17" s="3">
        <v>0</v>
      </c>
      <c r="D17" s="3">
        <v>4388</v>
      </c>
      <c r="E17" s="3">
        <v>14611</v>
      </c>
      <c r="F17" s="3">
        <v>0</v>
      </c>
      <c r="G17" s="3">
        <v>82378.483333139447</v>
      </c>
      <c r="H17" s="3">
        <v>352623.13333359431</v>
      </c>
      <c r="I17" s="3">
        <v>11598</v>
      </c>
      <c r="J17" s="3">
        <v>7401</v>
      </c>
      <c r="K17" s="3">
        <v>178629.40000030794</v>
      </c>
      <c r="L17" s="3">
        <v>256372.21666642581</v>
      </c>
    </row>
    <row r="18" spans="1:12" x14ac:dyDescent="0.25">
      <c r="A18" s="4">
        <v>44091</v>
      </c>
      <c r="B18" t="str">
        <f t="shared" si="0"/>
        <v>Thursday</v>
      </c>
      <c r="C18" s="3">
        <v>0</v>
      </c>
      <c r="D18" s="3">
        <v>4618</v>
      </c>
      <c r="E18" s="3">
        <v>12224</v>
      </c>
      <c r="F18" s="3">
        <v>0</v>
      </c>
      <c r="G18" s="3">
        <v>82204.133333506761</v>
      </c>
      <c r="H18" s="3">
        <v>262623.78333351575</v>
      </c>
      <c r="I18" s="3">
        <v>10700</v>
      </c>
      <c r="J18" s="3">
        <v>6142</v>
      </c>
      <c r="K18" s="3">
        <v>152153.35000017076</v>
      </c>
      <c r="L18" s="3">
        <v>192674.56666685175</v>
      </c>
    </row>
    <row r="19" spans="1:12" x14ac:dyDescent="0.25">
      <c r="A19" s="4">
        <v>44092</v>
      </c>
      <c r="B19" t="str">
        <f t="shared" si="0"/>
        <v>Friday</v>
      </c>
      <c r="C19" s="3">
        <v>0</v>
      </c>
      <c r="D19" s="3">
        <v>4719</v>
      </c>
      <c r="E19" s="3">
        <v>12029</v>
      </c>
      <c r="F19" s="3">
        <v>0</v>
      </c>
      <c r="G19" s="3">
        <v>78516.966666643275</v>
      </c>
      <c r="H19" s="3">
        <v>331843.99999962654</v>
      </c>
      <c r="I19" s="3">
        <v>10090</v>
      </c>
      <c r="J19" s="3">
        <v>6658</v>
      </c>
      <c r="K19" s="3">
        <v>149161.46666583954</v>
      </c>
      <c r="L19" s="3">
        <v>261199.50000043027</v>
      </c>
    </row>
    <row r="20" spans="1:12" x14ac:dyDescent="0.25">
      <c r="A20" s="4">
        <v>44093</v>
      </c>
      <c r="B20" t="str">
        <f t="shared" si="0"/>
        <v>Saturday</v>
      </c>
      <c r="C20" s="3">
        <v>0</v>
      </c>
      <c r="D20" s="3">
        <v>5592</v>
      </c>
      <c r="E20" s="3">
        <v>17488</v>
      </c>
      <c r="F20" s="3">
        <v>0</v>
      </c>
      <c r="G20" s="3">
        <v>122268.11666656751</v>
      </c>
      <c r="H20" s="3">
        <v>515655.56666733348</v>
      </c>
      <c r="I20" s="3">
        <v>10545</v>
      </c>
      <c r="J20" s="3">
        <v>12535</v>
      </c>
      <c r="K20" s="3">
        <v>179954.36666694819</v>
      </c>
      <c r="L20" s="3">
        <v>457969.3166669528</v>
      </c>
    </row>
    <row r="21" spans="1:12" x14ac:dyDescent="0.25">
      <c r="A21" s="4">
        <v>44094</v>
      </c>
      <c r="B21" t="str">
        <f t="shared" si="0"/>
        <v>Sunday</v>
      </c>
      <c r="C21" s="3">
        <v>0</v>
      </c>
      <c r="D21" s="3">
        <v>5289</v>
      </c>
      <c r="E21" s="3">
        <v>15520</v>
      </c>
      <c r="F21" s="3">
        <v>0</v>
      </c>
      <c r="G21" s="3">
        <v>115204.53333302052</v>
      </c>
      <c r="H21" s="3">
        <v>512455.00000029802</v>
      </c>
      <c r="I21" s="3">
        <v>10038</v>
      </c>
      <c r="J21" s="3">
        <v>10771</v>
      </c>
      <c r="K21" s="3">
        <v>198504.89999989397</v>
      </c>
      <c r="L21" s="3">
        <v>429154.63333342457</v>
      </c>
    </row>
    <row r="22" spans="1:12" x14ac:dyDescent="0.25">
      <c r="A22" s="4">
        <v>44095</v>
      </c>
      <c r="B22" t="str">
        <f t="shared" si="0"/>
        <v>Monday</v>
      </c>
      <c r="C22" s="3">
        <v>0</v>
      </c>
      <c r="D22" s="3">
        <v>4221</v>
      </c>
      <c r="E22" s="3">
        <v>11357</v>
      </c>
      <c r="F22" s="3">
        <v>0</v>
      </c>
      <c r="G22" s="3">
        <v>76341.933333043708</v>
      </c>
      <c r="H22" s="3">
        <v>300882.9666663555</v>
      </c>
      <c r="I22" s="3">
        <v>9947</v>
      </c>
      <c r="J22" s="3">
        <v>5631</v>
      </c>
      <c r="K22" s="3">
        <v>155991.81666690507</v>
      </c>
      <c r="L22" s="3">
        <v>221233.08333249413</v>
      </c>
    </row>
    <row r="23" spans="1:12" x14ac:dyDescent="0.25">
      <c r="A23" s="4">
        <v>44096</v>
      </c>
      <c r="B23" t="str">
        <f t="shared" si="0"/>
        <v>Tuesday</v>
      </c>
      <c r="C23" s="3">
        <v>0</v>
      </c>
      <c r="D23" s="3">
        <v>4920</v>
      </c>
      <c r="E23" s="3">
        <v>12733</v>
      </c>
      <c r="F23" s="3">
        <v>0</v>
      </c>
      <c r="G23" s="3">
        <v>84502.033333346481</v>
      </c>
      <c r="H23" s="3">
        <v>284356.59999961965</v>
      </c>
      <c r="I23" s="3">
        <v>11259</v>
      </c>
      <c r="J23" s="3">
        <v>6394</v>
      </c>
      <c r="K23" s="3">
        <v>162950.71666670381</v>
      </c>
      <c r="L23" s="3">
        <v>205907.91666626232</v>
      </c>
    </row>
    <row r="24" spans="1:12" x14ac:dyDescent="0.25">
      <c r="A24" s="4">
        <v>44097</v>
      </c>
      <c r="B24" t="str">
        <f t="shared" si="0"/>
        <v>Wednesday</v>
      </c>
      <c r="C24" s="3">
        <v>0</v>
      </c>
      <c r="D24" s="3">
        <v>5202</v>
      </c>
      <c r="E24" s="3">
        <v>13034</v>
      </c>
      <c r="F24" s="3">
        <v>0</v>
      </c>
      <c r="G24" s="3">
        <v>88607.266666431678</v>
      </c>
      <c r="H24" s="3">
        <v>295573.31666655256</v>
      </c>
      <c r="I24" s="3">
        <v>11550</v>
      </c>
      <c r="J24" s="3">
        <v>6686</v>
      </c>
      <c r="K24" s="3">
        <v>172919.44999943487</v>
      </c>
      <c r="L24" s="3">
        <v>211261.13333354937</v>
      </c>
    </row>
    <row r="25" spans="1:12" x14ac:dyDescent="0.25">
      <c r="A25" s="4">
        <v>44098</v>
      </c>
      <c r="B25" t="str">
        <f t="shared" si="0"/>
        <v>Thursday</v>
      </c>
      <c r="C25" s="3">
        <v>0</v>
      </c>
      <c r="D25" s="3">
        <v>5628</v>
      </c>
      <c r="E25" s="3">
        <v>13086</v>
      </c>
      <c r="F25" s="3">
        <v>0</v>
      </c>
      <c r="G25" s="3">
        <v>98135.449999548728</v>
      </c>
      <c r="H25" s="3">
        <v>280803.39999994612</v>
      </c>
      <c r="I25" s="3">
        <v>11613</v>
      </c>
      <c r="J25" s="3">
        <v>7101</v>
      </c>
      <c r="K25" s="3">
        <v>170183.14999941504</v>
      </c>
      <c r="L25" s="3">
        <v>208755.70000007981</v>
      </c>
    </row>
    <row r="26" spans="1:12" x14ac:dyDescent="0.25">
      <c r="A26" s="4">
        <v>44099</v>
      </c>
      <c r="B26" t="str">
        <f t="shared" si="0"/>
        <v>Friday</v>
      </c>
      <c r="C26" s="3">
        <v>0</v>
      </c>
      <c r="D26" s="3">
        <v>6589</v>
      </c>
      <c r="E26" s="3">
        <v>15816</v>
      </c>
      <c r="F26" s="3">
        <v>0</v>
      </c>
      <c r="G26" s="3">
        <v>125620.38333297009</v>
      </c>
      <c r="H26" s="3">
        <v>383450.73333306005</v>
      </c>
      <c r="I26" s="3">
        <v>12062</v>
      </c>
      <c r="J26" s="3">
        <v>10343</v>
      </c>
      <c r="K26" s="3">
        <v>182274.66666616732</v>
      </c>
      <c r="L26" s="3">
        <v>326796.44999986282</v>
      </c>
    </row>
    <row r="27" spans="1:12" x14ac:dyDescent="0.25">
      <c r="A27" s="4">
        <v>44100</v>
      </c>
      <c r="B27" t="str">
        <f t="shared" si="0"/>
        <v>Saturday</v>
      </c>
      <c r="C27" s="3">
        <v>0</v>
      </c>
      <c r="D27" s="3">
        <v>6824</v>
      </c>
      <c r="E27" s="3">
        <v>18901</v>
      </c>
      <c r="F27" s="3">
        <v>0</v>
      </c>
      <c r="G27" s="3">
        <v>146258.39999996242</v>
      </c>
      <c r="H27" s="3">
        <v>598471.06666681822</v>
      </c>
      <c r="I27" s="3">
        <v>11293</v>
      </c>
      <c r="J27" s="3">
        <v>14432</v>
      </c>
      <c r="K27" s="3">
        <v>204753.88333368581</v>
      </c>
      <c r="L27" s="3">
        <v>539975.58333309484</v>
      </c>
    </row>
    <row r="28" spans="1:12" x14ac:dyDescent="0.25">
      <c r="A28" s="4">
        <v>44101</v>
      </c>
      <c r="B28" t="str">
        <f t="shared" si="0"/>
        <v>Sunday</v>
      </c>
      <c r="C28" s="3">
        <v>0</v>
      </c>
      <c r="D28" s="3">
        <v>5796</v>
      </c>
      <c r="E28" s="3">
        <v>14779</v>
      </c>
      <c r="F28" s="3">
        <v>0</v>
      </c>
      <c r="G28" s="3">
        <v>122628.09999967692</v>
      </c>
      <c r="H28" s="3">
        <v>447229.93333473452</v>
      </c>
      <c r="I28" s="3">
        <v>9959</v>
      </c>
      <c r="J28" s="3">
        <v>10616</v>
      </c>
      <c r="K28" s="3">
        <v>164305.53333378397</v>
      </c>
      <c r="L28" s="3">
        <v>405552.50000062748</v>
      </c>
    </row>
    <row r="29" spans="1:12" x14ac:dyDescent="0.25">
      <c r="A29" s="4">
        <v>44102</v>
      </c>
      <c r="B29" t="str">
        <f t="shared" si="0"/>
        <v>Monday</v>
      </c>
      <c r="C29" s="3">
        <v>0</v>
      </c>
      <c r="D29" s="3">
        <v>3516</v>
      </c>
      <c r="E29" s="3">
        <v>7405</v>
      </c>
      <c r="F29" s="3">
        <v>0</v>
      </c>
      <c r="G29" s="3">
        <v>50979.533333281288</v>
      </c>
      <c r="H29" s="3">
        <v>134325.98333405564</v>
      </c>
      <c r="I29" s="3">
        <v>7454</v>
      </c>
      <c r="J29" s="3">
        <v>3467</v>
      </c>
      <c r="K29" s="3">
        <v>97491.666667048121</v>
      </c>
      <c r="L29" s="3">
        <v>87813.850000288803</v>
      </c>
    </row>
    <row r="30" spans="1:12" x14ac:dyDescent="0.25">
      <c r="A30" s="4">
        <v>44103</v>
      </c>
      <c r="B30" t="str">
        <f t="shared" si="0"/>
        <v>Tuesday</v>
      </c>
      <c r="C30" s="3">
        <v>0</v>
      </c>
      <c r="D30" s="3">
        <v>4513</v>
      </c>
      <c r="E30" s="3">
        <v>9532</v>
      </c>
      <c r="F30" s="3">
        <v>0</v>
      </c>
      <c r="G30" s="3">
        <v>66147.966666589491</v>
      </c>
      <c r="H30" s="3">
        <v>176522.53333312226</v>
      </c>
      <c r="I30" s="3">
        <v>9635</v>
      </c>
      <c r="J30" s="3">
        <v>4410</v>
      </c>
      <c r="K30" s="3">
        <v>135675.49999926821</v>
      </c>
      <c r="L30" s="3">
        <v>106995.00000044354</v>
      </c>
    </row>
    <row r="31" spans="1:12" x14ac:dyDescent="0.25">
      <c r="A31" s="4">
        <v>44104</v>
      </c>
      <c r="B31" t="str">
        <f t="shared" si="0"/>
        <v>Wednesday</v>
      </c>
      <c r="C31" s="3">
        <v>0</v>
      </c>
      <c r="D31" s="3">
        <v>4644</v>
      </c>
      <c r="E31" s="3">
        <v>9058</v>
      </c>
      <c r="F31" s="3">
        <v>0</v>
      </c>
      <c r="G31" s="3">
        <v>67964.766666304786</v>
      </c>
      <c r="H31" s="3">
        <v>155638.09999974794</v>
      </c>
      <c r="I31" s="3">
        <v>9436</v>
      </c>
      <c r="J31" s="3">
        <v>4266</v>
      </c>
      <c r="K31" s="3">
        <v>121811.38333320036</v>
      </c>
      <c r="L31" s="3">
        <v>101791.48333285237</v>
      </c>
    </row>
    <row r="32" spans="1:12" x14ac:dyDescent="0.25">
      <c r="A32" s="4">
        <v>44105</v>
      </c>
      <c r="B32" t="str">
        <f t="shared" si="0"/>
        <v>Thursday</v>
      </c>
      <c r="C32" s="3">
        <v>0</v>
      </c>
      <c r="D32" s="3">
        <v>4083</v>
      </c>
      <c r="E32" s="3">
        <v>6952</v>
      </c>
      <c r="F32" s="3">
        <v>0</v>
      </c>
      <c r="G32" s="3">
        <v>55350.766667170683</v>
      </c>
      <c r="H32" s="3">
        <v>118755.09999980335</v>
      </c>
      <c r="I32" s="3">
        <v>7760</v>
      </c>
      <c r="J32" s="3">
        <v>3275</v>
      </c>
      <c r="K32" s="3">
        <v>101285.06666692207</v>
      </c>
      <c r="L32" s="3">
        <v>72820.800000051968</v>
      </c>
    </row>
    <row r="33" spans="1:12" x14ac:dyDescent="0.25">
      <c r="A33" s="4">
        <v>44106</v>
      </c>
      <c r="B33" t="str">
        <f t="shared" si="0"/>
        <v>Friday</v>
      </c>
      <c r="C33" s="3">
        <v>0</v>
      </c>
      <c r="D33" s="3">
        <v>5736</v>
      </c>
      <c r="E33" s="3">
        <v>8622</v>
      </c>
      <c r="F33" s="3">
        <v>0</v>
      </c>
      <c r="G33" s="3">
        <v>88190.93333329889</v>
      </c>
      <c r="H33" s="3">
        <v>220633.33333302755</v>
      </c>
      <c r="I33" s="3">
        <v>9026</v>
      </c>
      <c r="J33" s="3">
        <v>5332</v>
      </c>
      <c r="K33" s="3">
        <v>122891.83333310648</v>
      </c>
      <c r="L33" s="3">
        <v>185932.43333321996</v>
      </c>
    </row>
    <row r="34" spans="1:12" x14ac:dyDescent="0.25">
      <c r="A34" s="4">
        <v>44107</v>
      </c>
      <c r="B34" t="str">
        <f t="shared" si="0"/>
        <v>Saturday</v>
      </c>
      <c r="C34" s="3">
        <v>0</v>
      </c>
      <c r="D34" s="3">
        <v>5257</v>
      </c>
      <c r="E34" s="3">
        <v>9170</v>
      </c>
      <c r="F34" s="3">
        <v>0</v>
      </c>
      <c r="G34" s="3">
        <v>90785.316666690633</v>
      </c>
      <c r="H34" s="3">
        <v>236956.84999941965</v>
      </c>
      <c r="I34" s="3">
        <v>7525</v>
      </c>
      <c r="J34" s="3">
        <v>6902</v>
      </c>
      <c r="K34" s="3">
        <v>114092.96666628798</v>
      </c>
      <c r="L34" s="3">
        <v>213649.1999998223</v>
      </c>
    </row>
    <row r="35" spans="1:12" x14ac:dyDescent="0.25">
      <c r="A35" s="4">
        <v>44108</v>
      </c>
      <c r="B35" t="str">
        <f t="shared" si="0"/>
        <v>Sunday</v>
      </c>
      <c r="C35" s="3">
        <v>0</v>
      </c>
      <c r="D35" s="3">
        <v>4376</v>
      </c>
      <c r="E35" s="3">
        <v>8315</v>
      </c>
      <c r="F35" s="3">
        <v>0</v>
      </c>
      <c r="G35" s="3">
        <v>75778.366666253423</v>
      </c>
      <c r="H35" s="3">
        <v>210534.04999957653</v>
      </c>
      <c r="I35" s="3">
        <v>6870</v>
      </c>
      <c r="J35" s="3">
        <v>5821</v>
      </c>
      <c r="K35" s="3">
        <v>105544.33333291789</v>
      </c>
      <c r="L35" s="3">
        <v>180768.08333291207</v>
      </c>
    </row>
    <row r="36" spans="1:12" x14ac:dyDescent="0.25">
      <c r="A36" s="4">
        <v>44109</v>
      </c>
      <c r="B36" t="str">
        <f t="shared" si="0"/>
        <v>Monday</v>
      </c>
      <c r="C36" s="3">
        <v>0</v>
      </c>
      <c r="D36" s="3">
        <v>4424</v>
      </c>
      <c r="E36" s="3">
        <v>7902</v>
      </c>
      <c r="F36" s="3">
        <v>0</v>
      </c>
      <c r="G36" s="3">
        <v>65742.383333308389</v>
      </c>
      <c r="H36" s="3">
        <v>155266.60000006668</v>
      </c>
      <c r="I36" s="3">
        <v>8451</v>
      </c>
      <c r="J36" s="3">
        <v>3875</v>
      </c>
      <c r="K36" s="3">
        <v>113038.95000013174</v>
      </c>
      <c r="L36" s="3">
        <v>107970.03333324334</v>
      </c>
    </row>
    <row r="37" spans="1:12" x14ac:dyDescent="0.25">
      <c r="A37" s="4">
        <v>44110</v>
      </c>
      <c r="B37" t="str">
        <f t="shared" si="0"/>
        <v>Tuesday</v>
      </c>
      <c r="C37" s="3">
        <v>0</v>
      </c>
      <c r="D37" s="3">
        <v>5567</v>
      </c>
      <c r="E37" s="3">
        <v>10267</v>
      </c>
      <c r="F37" s="3">
        <v>0</v>
      </c>
      <c r="G37" s="3">
        <v>90281.949999796925</v>
      </c>
      <c r="H37" s="3">
        <v>236401.21666705236</v>
      </c>
      <c r="I37" s="3">
        <v>10504</v>
      </c>
      <c r="J37" s="3">
        <v>5330</v>
      </c>
      <c r="K37" s="3">
        <v>149026.99999994715</v>
      </c>
      <c r="L37" s="3">
        <v>177656.16666690214</v>
      </c>
    </row>
    <row r="38" spans="1:12" x14ac:dyDescent="0.25">
      <c r="A38" s="4">
        <v>44111</v>
      </c>
      <c r="B38" t="str">
        <f t="shared" si="0"/>
        <v>Wednesday</v>
      </c>
      <c r="C38" s="3">
        <v>0</v>
      </c>
      <c r="D38" s="3">
        <v>5718</v>
      </c>
      <c r="E38" s="3">
        <v>11499</v>
      </c>
      <c r="F38" s="3">
        <v>0</v>
      </c>
      <c r="G38" s="3">
        <v>92541.533333096886</v>
      </c>
      <c r="H38" s="3">
        <v>255932.06666615093</v>
      </c>
      <c r="I38" s="3">
        <v>11085</v>
      </c>
      <c r="J38" s="3">
        <v>6132</v>
      </c>
      <c r="K38" s="3">
        <v>161034.49999916833</v>
      </c>
      <c r="L38" s="3">
        <v>187439.10000007949</v>
      </c>
    </row>
    <row r="39" spans="1:12" x14ac:dyDescent="0.25">
      <c r="A39" s="4">
        <v>44112</v>
      </c>
      <c r="B39" t="str">
        <f t="shared" si="0"/>
        <v>Thursday</v>
      </c>
      <c r="C39" s="3">
        <v>0</v>
      </c>
      <c r="D39" s="3">
        <v>6305</v>
      </c>
      <c r="E39" s="3">
        <v>9914</v>
      </c>
      <c r="F39" s="3">
        <v>0</v>
      </c>
      <c r="G39" s="3">
        <v>97349.966667566914</v>
      </c>
      <c r="H39" s="3">
        <v>200465.58333387715</v>
      </c>
      <c r="I39" s="3">
        <v>10462</v>
      </c>
      <c r="J39" s="3">
        <v>5757</v>
      </c>
      <c r="K39" s="3">
        <v>145694.65000087512</v>
      </c>
      <c r="L39" s="3">
        <v>152120.90000056894</v>
      </c>
    </row>
    <row r="40" spans="1:12" x14ac:dyDescent="0.25">
      <c r="A40" s="4">
        <v>44113</v>
      </c>
      <c r="B40" t="str">
        <f t="shared" si="0"/>
        <v>Friday</v>
      </c>
      <c r="C40" s="3">
        <v>0</v>
      </c>
      <c r="D40" s="3">
        <v>7672</v>
      </c>
      <c r="E40" s="3">
        <v>12864</v>
      </c>
      <c r="F40" s="3">
        <v>0</v>
      </c>
      <c r="G40" s="3">
        <v>146091.38333295705</v>
      </c>
      <c r="H40" s="3">
        <v>335537.89999967907</v>
      </c>
      <c r="I40" s="3">
        <v>11246</v>
      </c>
      <c r="J40" s="3">
        <v>9290</v>
      </c>
      <c r="K40" s="3">
        <v>185715.01666619908</v>
      </c>
      <c r="L40" s="3">
        <v>295914.26666643703</v>
      </c>
    </row>
    <row r="41" spans="1:12" x14ac:dyDescent="0.25">
      <c r="A41" s="4">
        <v>44114</v>
      </c>
      <c r="B41" t="str">
        <f t="shared" si="0"/>
        <v>Saturday</v>
      </c>
      <c r="C41" s="3">
        <v>0</v>
      </c>
      <c r="D41" s="3">
        <v>8083</v>
      </c>
      <c r="E41" s="3">
        <v>16319</v>
      </c>
      <c r="F41" s="3">
        <v>0</v>
      </c>
      <c r="G41" s="3">
        <v>183203.16666668979</v>
      </c>
      <c r="H41" s="3">
        <v>539831.9833334838</v>
      </c>
      <c r="I41" s="3">
        <v>10749</v>
      </c>
      <c r="J41" s="3">
        <v>13653</v>
      </c>
      <c r="K41" s="3">
        <v>177701.9833330682</v>
      </c>
      <c r="L41" s="3">
        <v>545333.1666671054</v>
      </c>
    </row>
    <row r="42" spans="1:12" x14ac:dyDescent="0.25">
      <c r="A42" s="4">
        <v>44115</v>
      </c>
      <c r="B42" t="str">
        <f t="shared" si="0"/>
        <v>Sunday</v>
      </c>
      <c r="C42" s="3">
        <v>0</v>
      </c>
      <c r="D42" s="3">
        <v>6427</v>
      </c>
      <c r="E42" s="3">
        <v>12998</v>
      </c>
      <c r="F42" s="3">
        <v>0</v>
      </c>
      <c r="G42" s="3">
        <v>137925.54999962565</v>
      </c>
      <c r="H42" s="3">
        <v>397888.03333351272</v>
      </c>
      <c r="I42" s="3">
        <v>9095</v>
      </c>
      <c r="J42" s="3">
        <v>10330</v>
      </c>
      <c r="K42" s="3">
        <v>148570.56666658726</v>
      </c>
      <c r="L42" s="3">
        <v>387243.01666655112</v>
      </c>
    </row>
    <row r="43" spans="1:12" x14ac:dyDescent="0.25">
      <c r="A43" s="4">
        <v>44116</v>
      </c>
      <c r="B43" t="str">
        <f t="shared" si="0"/>
        <v>Monday</v>
      </c>
      <c r="C43" s="3">
        <v>0</v>
      </c>
      <c r="D43" s="3">
        <v>3786</v>
      </c>
      <c r="E43" s="3">
        <v>5806</v>
      </c>
      <c r="F43" s="3">
        <v>0</v>
      </c>
      <c r="G43" s="3">
        <v>53398.783333398169</v>
      </c>
      <c r="H43" s="3">
        <v>109151.49999980349</v>
      </c>
      <c r="I43" s="3">
        <v>6594</v>
      </c>
      <c r="J43" s="3">
        <v>2998</v>
      </c>
      <c r="K43" s="3">
        <v>83474.716666610911</v>
      </c>
      <c r="L43" s="3">
        <v>79075.566666590748</v>
      </c>
    </row>
    <row r="44" spans="1:12" x14ac:dyDescent="0.25">
      <c r="A44" s="4">
        <v>44117</v>
      </c>
      <c r="B44" t="str">
        <f t="shared" si="0"/>
        <v>Tuesday</v>
      </c>
      <c r="C44" s="3">
        <v>0</v>
      </c>
      <c r="D44" s="3">
        <v>5703</v>
      </c>
      <c r="E44" s="3">
        <v>9647</v>
      </c>
      <c r="F44" s="3">
        <v>0</v>
      </c>
      <c r="G44" s="3">
        <v>90948.433333842549</v>
      </c>
      <c r="H44" s="3">
        <v>193677.91666677687</v>
      </c>
      <c r="I44" s="3">
        <v>10133</v>
      </c>
      <c r="J44" s="3">
        <v>5217</v>
      </c>
      <c r="K44" s="3">
        <v>142673.98333372199</v>
      </c>
      <c r="L44" s="3">
        <v>141952.36666689743</v>
      </c>
    </row>
    <row r="45" spans="1:12" x14ac:dyDescent="0.25">
      <c r="A45" s="4">
        <v>44118</v>
      </c>
      <c r="B45" t="str">
        <f t="shared" si="0"/>
        <v>Wednesday</v>
      </c>
      <c r="C45" s="3">
        <v>0</v>
      </c>
      <c r="D45" s="3">
        <v>5682</v>
      </c>
      <c r="E45" s="3">
        <v>9421</v>
      </c>
      <c r="F45" s="3">
        <v>0</v>
      </c>
      <c r="G45" s="3">
        <v>89820.09999988717</v>
      </c>
      <c r="H45" s="3">
        <v>185217.38333343412</v>
      </c>
      <c r="I45" s="3">
        <v>10031</v>
      </c>
      <c r="J45" s="3">
        <v>5072</v>
      </c>
      <c r="K45" s="3">
        <v>140864.51666683308</v>
      </c>
      <c r="L45" s="3">
        <v>134172.96666648821</v>
      </c>
    </row>
    <row r="46" spans="1:12" x14ac:dyDescent="0.25">
      <c r="A46" s="4">
        <v>44119</v>
      </c>
      <c r="B46" t="str">
        <f t="shared" si="0"/>
        <v>Thursday</v>
      </c>
      <c r="C46" s="3">
        <v>0</v>
      </c>
      <c r="D46" s="3">
        <v>5220</v>
      </c>
      <c r="E46" s="3">
        <v>7152</v>
      </c>
      <c r="F46" s="3">
        <v>0</v>
      </c>
      <c r="G46" s="3">
        <v>70868.183333300985</v>
      </c>
      <c r="H46" s="3">
        <v>123038.68333317339</v>
      </c>
      <c r="I46" s="3">
        <v>8496</v>
      </c>
      <c r="J46" s="3">
        <v>3876</v>
      </c>
      <c r="K46" s="3">
        <v>109848.71666668681</v>
      </c>
      <c r="L46" s="3">
        <v>84058.149999787565</v>
      </c>
    </row>
    <row r="47" spans="1:12" x14ac:dyDescent="0.25">
      <c r="A47" s="4">
        <v>44120</v>
      </c>
      <c r="B47" t="str">
        <f t="shared" si="0"/>
        <v>Friday</v>
      </c>
      <c r="C47" s="3">
        <v>0</v>
      </c>
      <c r="D47" s="3">
        <v>4965</v>
      </c>
      <c r="E47" s="3">
        <v>6695</v>
      </c>
      <c r="F47" s="3">
        <v>0</v>
      </c>
      <c r="G47" s="3">
        <v>75177.25000014645</v>
      </c>
      <c r="H47" s="3">
        <v>253339.81666650739</v>
      </c>
      <c r="I47" s="3">
        <v>7514</v>
      </c>
      <c r="J47" s="3">
        <v>4146</v>
      </c>
      <c r="K47" s="3">
        <v>157697.7166668477</v>
      </c>
      <c r="L47" s="3">
        <v>170819.34999980615</v>
      </c>
    </row>
    <row r="48" spans="1:12" x14ac:dyDescent="0.25">
      <c r="A48" s="4">
        <v>44121</v>
      </c>
      <c r="B48" t="str">
        <f t="shared" si="0"/>
        <v>Saturday</v>
      </c>
      <c r="C48" s="3">
        <v>0</v>
      </c>
      <c r="D48" s="3">
        <v>5924</v>
      </c>
      <c r="E48" s="3">
        <v>8395</v>
      </c>
      <c r="F48" s="3">
        <v>0</v>
      </c>
      <c r="G48" s="3">
        <v>103568.36666720454</v>
      </c>
      <c r="H48" s="3">
        <v>241401.51666704449</v>
      </c>
      <c r="I48" s="3">
        <v>7332</v>
      </c>
      <c r="J48" s="3">
        <v>6987</v>
      </c>
      <c r="K48" s="3">
        <v>106230.35000074538</v>
      </c>
      <c r="L48" s="3">
        <v>238739.53333350364</v>
      </c>
    </row>
    <row r="49" spans="1:12" x14ac:dyDescent="0.25">
      <c r="A49" s="4">
        <v>44122</v>
      </c>
      <c r="B49" t="str">
        <f t="shared" si="0"/>
        <v>Sunday</v>
      </c>
      <c r="C49" s="3">
        <v>0</v>
      </c>
      <c r="D49" s="3">
        <v>2434</v>
      </c>
      <c r="E49" s="3">
        <v>2715</v>
      </c>
      <c r="F49" s="3">
        <v>0</v>
      </c>
      <c r="G49" s="3">
        <v>33475.049999901094</v>
      </c>
      <c r="H49" s="3">
        <v>60740.899999999674</v>
      </c>
      <c r="I49" s="3">
        <v>3299</v>
      </c>
      <c r="J49" s="3">
        <v>1850</v>
      </c>
      <c r="K49" s="3">
        <v>42472.033333367435</v>
      </c>
      <c r="L49" s="3">
        <v>51743.916666533332</v>
      </c>
    </row>
    <row r="50" spans="1:12" x14ac:dyDescent="0.25">
      <c r="A50" s="4">
        <v>44123</v>
      </c>
      <c r="B50" t="str">
        <f t="shared" si="0"/>
        <v>Monday</v>
      </c>
      <c r="C50" s="3">
        <v>0</v>
      </c>
      <c r="D50" s="3">
        <v>3242</v>
      </c>
      <c r="E50" s="3">
        <v>4127</v>
      </c>
      <c r="F50" s="3">
        <v>0</v>
      </c>
      <c r="G50" s="3">
        <v>42221.616666794289</v>
      </c>
      <c r="H50" s="3">
        <v>70335.950000609737</v>
      </c>
      <c r="I50" s="3">
        <v>5546</v>
      </c>
      <c r="J50" s="3">
        <v>1823</v>
      </c>
      <c r="K50" s="3">
        <v>67263.666667150101</v>
      </c>
      <c r="L50" s="3">
        <v>45293.900000253925</v>
      </c>
    </row>
    <row r="51" spans="1:12" x14ac:dyDescent="0.25">
      <c r="A51" s="4">
        <v>44124</v>
      </c>
      <c r="B51" t="str">
        <f t="shared" si="0"/>
        <v>Tuesday</v>
      </c>
      <c r="C51" s="3">
        <v>0</v>
      </c>
      <c r="D51" s="3">
        <v>3936</v>
      </c>
      <c r="E51" s="3">
        <v>5193</v>
      </c>
      <c r="F51" s="3">
        <v>0</v>
      </c>
      <c r="G51" s="3">
        <v>47251.48333328194</v>
      </c>
      <c r="H51" s="3">
        <v>106621.78333315998</v>
      </c>
      <c r="I51" s="3">
        <v>6862</v>
      </c>
      <c r="J51" s="3">
        <v>2267</v>
      </c>
      <c r="K51" s="3">
        <v>83383.366666473448</v>
      </c>
      <c r="L51" s="3">
        <v>70489.899999968475</v>
      </c>
    </row>
    <row r="52" spans="1:12" x14ac:dyDescent="0.25">
      <c r="A52" s="4">
        <v>44125</v>
      </c>
      <c r="B52" t="str">
        <f t="shared" si="0"/>
        <v>Wednesday</v>
      </c>
      <c r="C52" s="3">
        <v>0</v>
      </c>
      <c r="D52" s="3">
        <v>4182</v>
      </c>
      <c r="E52" s="3">
        <v>5965</v>
      </c>
      <c r="F52" s="3">
        <v>0</v>
      </c>
      <c r="G52" s="3">
        <v>55328.716666626278</v>
      </c>
      <c r="H52" s="3">
        <v>109829.21666662325</v>
      </c>
      <c r="I52" s="3">
        <v>7423</v>
      </c>
      <c r="J52" s="3">
        <v>2724</v>
      </c>
      <c r="K52" s="3">
        <v>104331.01666647708</v>
      </c>
      <c r="L52" s="3">
        <v>60826.916666772449</v>
      </c>
    </row>
    <row r="53" spans="1:12" x14ac:dyDescent="0.25">
      <c r="A53" s="4">
        <v>44126</v>
      </c>
      <c r="B53" t="str">
        <f t="shared" si="0"/>
        <v>Thursday</v>
      </c>
      <c r="C53" s="3">
        <v>0</v>
      </c>
      <c r="D53" s="3">
        <v>5565</v>
      </c>
      <c r="E53" s="3">
        <v>7433</v>
      </c>
      <c r="F53" s="3">
        <v>0</v>
      </c>
      <c r="G53" s="3">
        <v>92532.316666633124</v>
      </c>
      <c r="H53" s="3">
        <v>160209.13333382341</v>
      </c>
      <c r="I53" s="3">
        <v>8530</v>
      </c>
      <c r="J53" s="3">
        <v>4468</v>
      </c>
      <c r="K53" s="3">
        <v>120950.20000084187</v>
      </c>
      <c r="L53" s="3">
        <v>131791.24999961467</v>
      </c>
    </row>
    <row r="54" spans="1:12" x14ac:dyDescent="0.25">
      <c r="A54" s="4">
        <v>44127</v>
      </c>
      <c r="B54" t="str">
        <f t="shared" si="0"/>
        <v>Friday</v>
      </c>
      <c r="C54" s="3">
        <v>0</v>
      </c>
      <c r="D54" s="3">
        <v>3322</v>
      </c>
      <c r="E54" s="3">
        <v>3600</v>
      </c>
      <c r="F54" s="3">
        <v>0</v>
      </c>
      <c r="G54" s="3">
        <v>41229.73333339789</v>
      </c>
      <c r="H54" s="3">
        <v>55136.883333355654</v>
      </c>
      <c r="I54" s="3">
        <v>5019</v>
      </c>
      <c r="J54" s="3">
        <v>1903</v>
      </c>
      <c r="K54" s="3">
        <v>57430.96666649566</v>
      </c>
      <c r="L54" s="3">
        <v>38935.650000257883</v>
      </c>
    </row>
    <row r="55" spans="1:12" x14ac:dyDescent="0.25">
      <c r="A55" s="4">
        <v>44128</v>
      </c>
      <c r="B55" t="str">
        <f t="shared" si="0"/>
        <v>Saturday</v>
      </c>
      <c r="C55" s="3">
        <v>0</v>
      </c>
      <c r="D55" s="3">
        <v>5181</v>
      </c>
      <c r="E55" s="3">
        <v>7063</v>
      </c>
      <c r="F55" s="3">
        <v>0</v>
      </c>
      <c r="G55" s="3">
        <v>89057.099999998463</v>
      </c>
      <c r="H55" s="3">
        <v>167250.66666640691</v>
      </c>
      <c r="I55" s="3">
        <v>6985</v>
      </c>
      <c r="J55" s="3">
        <v>5259</v>
      </c>
      <c r="K55" s="3">
        <v>102119.09999984899</v>
      </c>
      <c r="L55" s="3">
        <v>154188.66666655638</v>
      </c>
    </row>
    <row r="56" spans="1:12" x14ac:dyDescent="0.25">
      <c r="A56" s="4">
        <v>44129</v>
      </c>
      <c r="B56" t="str">
        <f t="shared" si="0"/>
        <v>Sunday</v>
      </c>
      <c r="C56" s="3">
        <v>0</v>
      </c>
      <c r="D56" s="3">
        <v>3703</v>
      </c>
      <c r="E56" s="3">
        <v>4716</v>
      </c>
      <c r="F56" s="3">
        <v>0</v>
      </c>
      <c r="G56" s="3">
        <v>55901.833333710674</v>
      </c>
      <c r="H56" s="3">
        <v>112399.01666690712</v>
      </c>
      <c r="I56" s="3">
        <v>5172</v>
      </c>
      <c r="J56" s="3">
        <v>3247</v>
      </c>
      <c r="K56" s="3">
        <v>68512.916667067911</v>
      </c>
      <c r="L56" s="3">
        <v>99787.933333549881</v>
      </c>
    </row>
    <row r="57" spans="1:12" x14ac:dyDescent="0.25">
      <c r="A57" s="4">
        <v>44130</v>
      </c>
      <c r="B57" t="str">
        <f t="shared" si="0"/>
        <v>Monday</v>
      </c>
      <c r="C57" s="3">
        <v>0</v>
      </c>
      <c r="D57" s="3">
        <v>2857</v>
      </c>
      <c r="E57" s="3">
        <v>3644</v>
      </c>
      <c r="F57" s="3">
        <v>0</v>
      </c>
      <c r="G57" s="3">
        <v>31956.116666776361</v>
      </c>
      <c r="H57" s="3">
        <v>51113.283333292929</v>
      </c>
      <c r="I57" s="3">
        <v>5162</v>
      </c>
      <c r="J57" s="3">
        <v>1339</v>
      </c>
      <c r="K57" s="3">
        <v>60927.066666693427</v>
      </c>
      <c r="L57" s="3">
        <v>22142.333333375864</v>
      </c>
    </row>
    <row r="58" spans="1:12" x14ac:dyDescent="0.25">
      <c r="A58" s="4">
        <v>44131</v>
      </c>
      <c r="B58" t="str">
        <f t="shared" si="0"/>
        <v>Tuesday</v>
      </c>
      <c r="C58" s="3">
        <v>0</v>
      </c>
      <c r="D58" s="3">
        <v>2665</v>
      </c>
      <c r="E58" s="3">
        <v>3419</v>
      </c>
      <c r="F58" s="3">
        <v>0</v>
      </c>
      <c r="G58" s="3">
        <v>31330.300000039861</v>
      </c>
      <c r="H58" s="3">
        <v>63217.933333347319</v>
      </c>
      <c r="I58" s="3">
        <v>4859</v>
      </c>
      <c r="J58" s="3">
        <v>1225</v>
      </c>
      <c r="K58" s="3">
        <v>68374.733333325712</v>
      </c>
      <c r="L58" s="3">
        <v>26173.500000061467</v>
      </c>
    </row>
    <row r="59" spans="1:12" x14ac:dyDescent="0.25">
      <c r="A59" s="4">
        <v>44132</v>
      </c>
      <c r="B59" t="str">
        <f t="shared" si="0"/>
        <v>Wednesday</v>
      </c>
      <c r="C59" s="3">
        <v>0</v>
      </c>
      <c r="D59" s="3">
        <v>3972</v>
      </c>
      <c r="E59" s="3">
        <v>5560</v>
      </c>
      <c r="F59" s="3">
        <v>0</v>
      </c>
      <c r="G59" s="3">
        <v>50408.099999839906</v>
      </c>
      <c r="H59" s="3">
        <v>98451.316666721832</v>
      </c>
      <c r="I59" s="3">
        <v>7108</v>
      </c>
      <c r="J59" s="3">
        <v>2424</v>
      </c>
      <c r="K59" s="3">
        <v>89496.083333522547</v>
      </c>
      <c r="L59" s="3">
        <v>59363.333333039191</v>
      </c>
    </row>
    <row r="60" spans="1:12" x14ac:dyDescent="0.25">
      <c r="A60" s="4">
        <v>44133</v>
      </c>
      <c r="B60" t="str">
        <f t="shared" si="0"/>
        <v>Thursday</v>
      </c>
      <c r="C60" s="3">
        <v>0</v>
      </c>
      <c r="D60" s="3">
        <v>3777</v>
      </c>
      <c r="E60" s="3">
        <v>4246</v>
      </c>
      <c r="F60" s="3">
        <v>0</v>
      </c>
      <c r="G60" s="3">
        <v>43576.650000445079</v>
      </c>
      <c r="H60" s="3">
        <v>61626.566666458966</v>
      </c>
      <c r="I60" s="3">
        <v>6101</v>
      </c>
      <c r="J60" s="3">
        <v>1922</v>
      </c>
      <c r="K60" s="3">
        <v>72700.750000078697</v>
      </c>
      <c r="L60" s="3">
        <v>32502.466666825349</v>
      </c>
    </row>
    <row r="61" spans="1:12" x14ac:dyDescent="0.25">
      <c r="A61" s="4">
        <v>44134</v>
      </c>
      <c r="B61" t="str">
        <f t="shared" si="0"/>
        <v>Friday</v>
      </c>
      <c r="C61" s="3">
        <v>0</v>
      </c>
      <c r="D61" s="3">
        <v>4151</v>
      </c>
      <c r="E61" s="3">
        <v>5111</v>
      </c>
      <c r="F61" s="3">
        <v>0</v>
      </c>
      <c r="G61" s="3">
        <v>56338.183333547786</v>
      </c>
      <c r="H61" s="3">
        <v>83650.266666995594</v>
      </c>
      <c r="I61" s="3">
        <v>6592</v>
      </c>
      <c r="J61" s="3">
        <v>2670</v>
      </c>
      <c r="K61" s="3">
        <v>84592.600000229431</v>
      </c>
      <c r="L61" s="3">
        <v>55395.850000313949</v>
      </c>
    </row>
    <row r="62" spans="1:12" x14ac:dyDescent="0.25">
      <c r="A62" s="4">
        <v>44135</v>
      </c>
      <c r="B62" t="str">
        <f t="shared" si="0"/>
        <v>Saturday</v>
      </c>
      <c r="C62" s="3">
        <v>0</v>
      </c>
      <c r="D62" s="3">
        <v>5645</v>
      </c>
      <c r="E62" s="3">
        <v>7359</v>
      </c>
      <c r="F62" s="3">
        <v>0</v>
      </c>
      <c r="G62" s="3">
        <v>98418.41666707769</v>
      </c>
      <c r="H62" s="3">
        <v>183950.99999968777</v>
      </c>
      <c r="I62" s="3">
        <v>7558</v>
      </c>
      <c r="J62" s="3">
        <v>5446</v>
      </c>
      <c r="K62" s="3">
        <v>114286.79999978514</v>
      </c>
      <c r="L62" s="3">
        <v>168082.61666698032</v>
      </c>
    </row>
    <row r="63" spans="1:12" x14ac:dyDescent="0.25">
      <c r="A63" s="4">
        <v>44136</v>
      </c>
      <c r="B63" t="str">
        <f t="shared" si="0"/>
        <v>Sunday</v>
      </c>
      <c r="C63" s="3">
        <v>0</v>
      </c>
      <c r="D63" s="3">
        <v>2889</v>
      </c>
      <c r="E63" s="3">
        <v>3040</v>
      </c>
      <c r="F63" s="3">
        <v>0</v>
      </c>
      <c r="G63" s="3">
        <v>37574.1499995708</v>
      </c>
      <c r="H63" s="3">
        <v>67684.450000181096</v>
      </c>
      <c r="I63" s="3">
        <v>3943</v>
      </c>
      <c r="J63" s="3">
        <v>1986</v>
      </c>
      <c r="K63" s="3">
        <v>48344.650000029942</v>
      </c>
      <c r="L63" s="3">
        <v>56913.949999721954</v>
      </c>
    </row>
    <row r="64" spans="1:12" x14ac:dyDescent="0.25">
      <c r="A64" s="4">
        <v>44137</v>
      </c>
      <c r="B64" t="str">
        <f t="shared" si="0"/>
        <v>Monday</v>
      </c>
      <c r="C64" s="3">
        <v>0</v>
      </c>
      <c r="D64" s="3">
        <v>3538</v>
      </c>
      <c r="E64" s="3">
        <v>4562</v>
      </c>
      <c r="F64" s="3">
        <v>0</v>
      </c>
      <c r="G64" s="3">
        <v>42672.599999906961</v>
      </c>
      <c r="H64" s="3">
        <v>77093.016667251941</v>
      </c>
      <c r="I64" s="3">
        <v>6086</v>
      </c>
      <c r="J64" s="3">
        <v>2014</v>
      </c>
      <c r="K64" s="3">
        <v>72299.766667076619</v>
      </c>
      <c r="L64" s="3">
        <v>47465.850000082282</v>
      </c>
    </row>
    <row r="65" spans="1:12" x14ac:dyDescent="0.25">
      <c r="A65" s="4">
        <v>44138</v>
      </c>
      <c r="B65" t="str">
        <f t="shared" si="0"/>
        <v>Tuesday</v>
      </c>
      <c r="C65" s="3">
        <v>0</v>
      </c>
      <c r="D65" s="3">
        <v>5151</v>
      </c>
      <c r="E65" s="3">
        <v>6801</v>
      </c>
      <c r="F65" s="3">
        <v>0</v>
      </c>
      <c r="G65" s="3">
        <v>76235.783333501313</v>
      </c>
      <c r="H65" s="3">
        <v>159572.58333295234</v>
      </c>
      <c r="I65" s="3">
        <v>8231</v>
      </c>
      <c r="J65" s="3">
        <v>3721</v>
      </c>
      <c r="K65" s="3">
        <v>116946.36666661827</v>
      </c>
      <c r="L65" s="3">
        <v>118861.99999983539</v>
      </c>
    </row>
    <row r="66" spans="1:12" x14ac:dyDescent="0.25">
      <c r="A66" s="4">
        <v>44139</v>
      </c>
      <c r="B66" t="str">
        <f t="shared" si="0"/>
        <v>Wednesday</v>
      </c>
      <c r="C66" s="3">
        <v>0</v>
      </c>
      <c r="D66" s="3">
        <v>5046</v>
      </c>
      <c r="E66" s="3">
        <v>6940</v>
      </c>
      <c r="F66" s="3">
        <v>0</v>
      </c>
      <c r="G66" s="3">
        <v>80241.033333486412</v>
      </c>
      <c r="H66" s="3">
        <v>140468.70000007097</v>
      </c>
      <c r="I66" s="3">
        <v>8184</v>
      </c>
      <c r="J66" s="3">
        <v>3802</v>
      </c>
      <c r="K66" s="3">
        <v>113880.58333326364</v>
      </c>
      <c r="L66" s="3">
        <v>106829.15000029374</v>
      </c>
    </row>
    <row r="67" spans="1:12" x14ac:dyDescent="0.25">
      <c r="A67" s="4">
        <v>44140</v>
      </c>
      <c r="B67" t="str">
        <f t="shared" ref="B67:B130" si="1">TEXT(A67,"dddd")</f>
        <v>Thursday</v>
      </c>
      <c r="C67" s="3">
        <v>0</v>
      </c>
      <c r="D67" s="3">
        <v>5443</v>
      </c>
      <c r="E67" s="3">
        <v>6948</v>
      </c>
      <c r="F67" s="3">
        <v>0</v>
      </c>
      <c r="G67" s="3">
        <v>82023.249999862164</v>
      </c>
      <c r="H67" s="3">
        <v>168261.65000014007</v>
      </c>
      <c r="I67" s="3">
        <v>8367</v>
      </c>
      <c r="J67" s="3">
        <v>4024</v>
      </c>
      <c r="K67" s="3">
        <v>111491.23333314783</v>
      </c>
      <c r="L67" s="3">
        <v>138793.66666685441</v>
      </c>
    </row>
    <row r="68" spans="1:12" x14ac:dyDescent="0.25">
      <c r="A68" s="4">
        <v>44141</v>
      </c>
      <c r="B68" t="str">
        <f t="shared" si="1"/>
        <v>Friday</v>
      </c>
      <c r="C68" s="3">
        <v>0</v>
      </c>
      <c r="D68" s="3">
        <v>6759</v>
      </c>
      <c r="E68" s="3">
        <v>9237</v>
      </c>
      <c r="F68" s="3">
        <v>0</v>
      </c>
      <c r="G68" s="3">
        <v>113304.56666674814</v>
      </c>
      <c r="H68" s="3">
        <v>234816.20000007679</v>
      </c>
      <c r="I68" s="3">
        <v>9668</v>
      </c>
      <c r="J68" s="3">
        <v>6328</v>
      </c>
      <c r="K68" s="3">
        <v>137181.45000048797</v>
      </c>
      <c r="L68" s="3">
        <v>210939.31666633696</v>
      </c>
    </row>
    <row r="69" spans="1:12" x14ac:dyDescent="0.25">
      <c r="A69" s="4">
        <v>44142</v>
      </c>
      <c r="B69" t="str">
        <f t="shared" si="1"/>
        <v>Saturday</v>
      </c>
      <c r="C69" s="3">
        <v>0</v>
      </c>
      <c r="D69" s="3">
        <v>9096</v>
      </c>
      <c r="E69" s="3">
        <v>14637</v>
      </c>
      <c r="F69" s="3">
        <v>0</v>
      </c>
      <c r="G69" s="3">
        <v>202683.84999901406</v>
      </c>
      <c r="H69" s="3">
        <v>480076.39999993611</v>
      </c>
      <c r="I69" s="3">
        <v>10983</v>
      </c>
      <c r="J69" s="3">
        <v>12750</v>
      </c>
      <c r="K69" s="3">
        <v>190337.01666580047</v>
      </c>
      <c r="L69" s="3">
        <v>492423.23333314969</v>
      </c>
    </row>
    <row r="70" spans="1:12" x14ac:dyDescent="0.25">
      <c r="A70" s="4">
        <v>44143</v>
      </c>
      <c r="B70" t="str">
        <f t="shared" si="1"/>
        <v>Sunday</v>
      </c>
      <c r="C70" s="3">
        <v>0</v>
      </c>
      <c r="D70" s="3">
        <v>6766</v>
      </c>
      <c r="E70" s="3">
        <v>11601</v>
      </c>
      <c r="F70" s="3">
        <v>0</v>
      </c>
      <c r="G70" s="3">
        <v>151038.46666648868</v>
      </c>
      <c r="H70" s="3">
        <v>417452.58333279868</v>
      </c>
      <c r="I70" s="3">
        <v>8997</v>
      </c>
      <c r="J70" s="3">
        <v>9370</v>
      </c>
      <c r="K70" s="3">
        <v>153192.88333278266</v>
      </c>
      <c r="L70" s="3">
        <v>415298.16666650469</v>
      </c>
    </row>
    <row r="71" spans="1:12" x14ac:dyDescent="0.25">
      <c r="A71" s="4">
        <v>44144</v>
      </c>
      <c r="B71" t="str">
        <f t="shared" si="1"/>
        <v>Monday</v>
      </c>
      <c r="C71" s="3">
        <v>0</v>
      </c>
      <c r="D71" s="3">
        <v>5551</v>
      </c>
      <c r="E71" s="3">
        <v>8497</v>
      </c>
      <c r="F71" s="3">
        <v>0</v>
      </c>
      <c r="G71" s="3">
        <v>93337.866666651098</v>
      </c>
      <c r="H71" s="3">
        <v>198556.1166660965</v>
      </c>
      <c r="I71" s="3">
        <v>9042</v>
      </c>
      <c r="J71" s="3">
        <v>5006</v>
      </c>
      <c r="K71" s="3">
        <v>125398.41666618478</v>
      </c>
      <c r="L71" s="3">
        <v>166495.56666656281</v>
      </c>
    </row>
    <row r="72" spans="1:12" x14ac:dyDescent="0.25">
      <c r="A72" s="4">
        <v>44145</v>
      </c>
      <c r="B72" t="str">
        <f t="shared" si="1"/>
        <v>Tuesday</v>
      </c>
      <c r="C72" s="3">
        <v>0</v>
      </c>
      <c r="D72" s="3">
        <v>3790</v>
      </c>
      <c r="E72" s="3">
        <v>5277</v>
      </c>
      <c r="F72" s="3">
        <v>0</v>
      </c>
      <c r="G72" s="3">
        <v>53673.900000056019</v>
      </c>
      <c r="H72" s="3">
        <v>92767.583333143266</v>
      </c>
      <c r="I72" s="3">
        <v>6477</v>
      </c>
      <c r="J72" s="3">
        <v>2590</v>
      </c>
      <c r="K72" s="3">
        <v>79584.533332876163</v>
      </c>
      <c r="L72" s="3">
        <v>66856.950000323122</v>
      </c>
    </row>
    <row r="73" spans="1:12" x14ac:dyDescent="0.25">
      <c r="A73" s="4">
        <v>44146</v>
      </c>
      <c r="B73" t="str">
        <f t="shared" si="1"/>
        <v>Wednesday</v>
      </c>
      <c r="C73" s="3">
        <v>0</v>
      </c>
      <c r="D73" s="3">
        <v>3839</v>
      </c>
      <c r="E73" s="3">
        <v>4855</v>
      </c>
      <c r="F73" s="3">
        <v>0</v>
      </c>
      <c r="G73" s="3">
        <v>48824.166666409001</v>
      </c>
      <c r="H73" s="3">
        <v>77631.349999954691</v>
      </c>
      <c r="I73" s="3">
        <v>6491</v>
      </c>
      <c r="J73" s="3">
        <v>2203</v>
      </c>
      <c r="K73" s="3">
        <v>76987.899999922374</v>
      </c>
      <c r="L73" s="3">
        <v>49467.616666441318</v>
      </c>
    </row>
    <row r="74" spans="1:12" x14ac:dyDescent="0.25">
      <c r="A74" s="4">
        <v>44147</v>
      </c>
      <c r="B74" t="str">
        <f t="shared" si="1"/>
        <v>Thursday</v>
      </c>
      <c r="C74" s="3">
        <v>0</v>
      </c>
      <c r="D74" s="3">
        <v>4060</v>
      </c>
      <c r="E74" s="3">
        <v>5007</v>
      </c>
      <c r="F74" s="3">
        <v>0</v>
      </c>
      <c r="G74" s="3">
        <v>51063.400000253459</v>
      </c>
      <c r="H74" s="3">
        <v>80303.000000179745</v>
      </c>
      <c r="I74" s="3">
        <v>6675</v>
      </c>
      <c r="J74" s="3">
        <v>2392</v>
      </c>
      <c r="K74" s="3">
        <v>80839.600000359351</v>
      </c>
      <c r="L74" s="3">
        <v>50526.800000073854</v>
      </c>
    </row>
    <row r="75" spans="1:12" x14ac:dyDescent="0.25">
      <c r="A75" s="4">
        <v>44148</v>
      </c>
      <c r="B75" t="str">
        <f t="shared" si="1"/>
        <v>Friday</v>
      </c>
      <c r="C75" s="3">
        <v>0</v>
      </c>
      <c r="D75" s="3">
        <v>3736</v>
      </c>
      <c r="E75" s="3">
        <v>4350</v>
      </c>
      <c r="F75" s="3">
        <v>0</v>
      </c>
      <c r="G75" s="3">
        <v>46803.766666017473</v>
      </c>
      <c r="H75" s="3">
        <v>78784.233333090087</v>
      </c>
      <c r="I75" s="3">
        <v>5851</v>
      </c>
      <c r="J75" s="3">
        <v>2235</v>
      </c>
      <c r="K75" s="3">
        <v>71395.883332929807</v>
      </c>
      <c r="L75" s="3">
        <v>54192.116666177753</v>
      </c>
    </row>
    <row r="76" spans="1:12" x14ac:dyDescent="0.25">
      <c r="A76" s="4">
        <v>44149</v>
      </c>
      <c r="B76" t="str">
        <f t="shared" si="1"/>
        <v>Saturday</v>
      </c>
      <c r="C76" s="3">
        <v>0</v>
      </c>
      <c r="D76" s="3">
        <v>3320</v>
      </c>
      <c r="E76" s="3">
        <v>3799</v>
      </c>
      <c r="F76" s="3">
        <v>0</v>
      </c>
      <c r="G76" s="3">
        <v>47200.766666756244</v>
      </c>
      <c r="H76" s="3">
        <v>86021.383333361009</v>
      </c>
      <c r="I76" s="3">
        <v>4571</v>
      </c>
      <c r="J76" s="3">
        <v>2548</v>
      </c>
      <c r="K76" s="3">
        <v>57582.416666705394</v>
      </c>
      <c r="L76" s="3">
        <v>75639.733333411859</v>
      </c>
    </row>
    <row r="77" spans="1:12" x14ac:dyDescent="0.25">
      <c r="A77" s="4">
        <v>44150</v>
      </c>
      <c r="B77" t="str">
        <f t="shared" si="1"/>
        <v>Sunday</v>
      </c>
      <c r="C77" s="3">
        <v>0</v>
      </c>
      <c r="D77" s="3">
        <v>1807</v>
      </c>
      <c r="E77" s="3">
        <v>1633</v>
      </c>
      <c r="F77" s="3">
        <v>0</v>
      </c>
      <c r="G77" s="3">
        <v>21956.666666704696</v>
      </c>
      <c r="H77" s="3">
        <v>47698.699999842793</v>
      </c>
      <c r="I77" s="3">
        <v>2454</v>
      </c>
      <c r="J77" s="3">
        <v>986</v>
      </c>
      <c r="K77" s="3">
        <v>26487.733333089855</v>
      </c>
      <c r="L77" s="3">
        <v>43167.633333457634</v>
      </c>
    </row>
    <row r="78" spans="1:12" x14ac:dyDescent="0.25">
      <c r="A78" s="4">
        <v>44151</v>
      </c>
      <c r="B78" t="str">
        <f t="shared" si="1"/>
        <v>Monday</v>
      </c>
      <c r="C78" s="3">
        <v>0</v>
      </c>
      <c r="D78" s="3">
        <v>2989</v>
      </c>
      <c r="E78" s="3">
        <v>4137</v>
      </c>
      <c r="F78" s="3">
        <v>0</v>
      </c>
      <c r="G78" s="3">
        <v>37639.833333432907</v>
      </c>
      <c r="H78" s="3">
        <v>63488.000000679167</v>
      </c>
      <c r="I78" s="3">
        <v>5491</v>
      </c>
      <c r="J78" s="3">
        <v>1635</v>
      </c>
      <c r="K78" s="3">
        <v>67907.000000478001</v>
      </c>
      <c r="L78" s="3">
        <v>33220.833333634073</v>
      </c>
    </row>
    <row r="79" spans="1:12" x14ac:dyDescent="0.25">
      <c r="A79" s="4">
        <v>44152</v>
      </c>
      <c r="B79" t="str">
        <f t="shared" si="1"/>
        <v>Tuesday</v>
      </c>
      <c r="C79" s="3">
        <v>0</v>
      </c>
      <c r="D79" s="3">
        <v>2794</v>
      </c>
      <c r="E79" s="3">
        <v>3789</v>
      </c>
      <c r="F79" s="3">
        <v>0</v>
      </c>
      <c r="G79" s="3">
        <v>32356.116666393355</v>
      </c>
      <c r="H79" s="3">
        <v>58342.266666308278</v>
      </c>
      <c r="I79" s="3">
        <v>5155</v>
      </c>
      <c r="J79" s="3">
        <v>1428</v>
      </c>
      <c r="K79" s="3">
        <v>63688.116666201968</v>
      </c>
      <c r="L79" s="3">
        <v>27010.266666499665</v>
      </c>
    </row>
    <row r="80" spans="1:12" x14ac:dyDescent="0.25">
      <c r="A80" s="4">
        <v>44153</v>
      </c>
      <c r="B80" t="str">
        <f t="shared" si="1"/>
        <v>Wednesday</v>
      </c>
      <c r="C80" s="3">
        <v>0</v>
      </c>
      <c r="D80" s="3">
        <v>3176</v>
      </c>
      <c r="E80" s="3">
        <v>4145</v>
      </c>
      <c r="F80" s="3">
        <v>0</v>
      </c>
      <c r="G80" s="3">
        <v>39586.250000012806</v>
      </c>
      <c r="H80" s="3">
        <v>65550.533333262429</v>
      </c>
      <c r="I80" s="3">
        <v>5605</v>
      </c>
      <c r="J80" s="3">
        <v>1716</v>
      </c>
      <c r="K80" s="3">
        <v>68148.049999902723</v>
      </c>
      <c r="L80" s="3">
        <v>36988.733333372511</v>
      </c>
    </row>
    <row r="81" spans="1:12" x14ac:dyDescent="0.25">
      <c r="A81" s="4">
        <v>44154</v>
      </c>
      <c r="B81" t="str">
        <f t="shared" si="1"/>
        <v>Thursday</v>
      </c>
      <c r="C81" s="3">
        <v>0</v>
      </c>
      <c r="D81" s="3">
        <v>3962</v>
      </c>
      <c r="E81" s="3">
        <v>5244</v>
      </c>
      <c r="F81" s="3">
        <v>0</v>
      </c>
      <c r="G81" s="3">
        <v>55529.349999282276</v>
      </c>
      <c r="H81" s="3">
        <v>94862.866667116759</v>
      </c>
      <c r="I81" s="3">
        <v>6501</v>
      </c>
      <c r="J81" s="3">
        <v>2705</v>
      </c>
      <c r="K81" s="3">
        <v>83209.599999639904</v>
      </c>
      <c r="L81" s="3">
        <v>67182.616666759131</v>
      </c>
    </row>
    <row r="82" spans="1:12" x14ac:dyDescent="0.25">
      <c r="A82" s="4">
        <v>44155</v>
      </c>
      <c r="B82" t="str">
        <f t="shared" si="1"/>
        <v>Friday</v>
      </c>
      <c r="C82" s="3">
        <v>0</v>
      </c>
      <c r="D82" s="3">
        <v>4097</v>
      </c>
      <c r="E82" s="3">
        <v>5768</v>
      </c>
      <c r="F82" s="3">
        <v>0</v>
      </c>
      <c r="G82" s="3">
        <v>61705.616666696733</v>
      </c>
      <c r="H82" s="3">
        <v>117693.71666653664</v>
      </c>
      <c r="I82" s="3">
        <v>6823</v>
      </c>
      <c r="J82" s="3">
        <v>3042</v>
      </c>
      <c r="K82" s="3">
        <v>94658.000000357861</v>
      </c>
      <c r="L82" s="3">
        <v>84741.333332875511</v>
      </c>
    </row>
    <row r="83" spans="1:12" x14ac:dyDescent="0.25">
      <c r="A83" s="4">
        <v>44156</v>
      </c>
      <c r="B83" t="str">
        <f t="shared" si="1"/>
        <v>Saturday</v>
      </c>
      <c r="C83" s="3">
        <v>0</v>
      </c>
      <c r="D83" s="3">
        <v>3298</v>
      </c>
      <c r="E83" s="3">
        <v>4577</v>
      </c>
      <c r="F83" s="3">
        <v>0</v>
      </c>
      <c r="G83" s="3">
        <v>49225.500000100583</v>
      </c>
      <c r="H83" s="3">
        <v>95400.799999736482</v>
      </c>
      <c r="I83" s="3">
        <v>5158</v>
      </c>
      <c r="J83" s="3">
        <v>2717</v>
      </c>
      <c r="K83" s="3">
        <v>70622.483333648415</v>
      </c>
      <c r="L83" s="3">
        <v>74003.81666618865</v>
      </c>
    </row>
    <row r="84" spans="1:12" x14ac:dyDescent="0.25">
      <c r="A84" s="4">
        <v>44157</v>
      </c>
      <c r="B84" t="str">
        <f t="shared" si="1"/>
        <v>Sunday</v>
      </c>
      <c r="C84" s="3">
        <v>0</v>
      </c>
      <c r="D84" s="3">
        <v>2069</v>
      </c>
      <c r="E84" s="3">
        <v>2922</v>
      </c>
      <c r="F84" s="3">
        <v>0</v>
      </c>
      <c r="G84" s="3">
        <v>30771.216666949913</v>
      </c>
      <c r="H84" s="3">
        <v>65720.166666739387</v>
      </c>
      <c r="I84" s="3">
        <v>3382</v>
      </c>
      <c r="J84" s="3">
        <v>1609</v>
      </c>
      <c r="K84" s="3">
        <v>49793.983333460055</v>
      </c>
      <c r="L84" s="3">
        <v>46697.400000229245</v>
      </c>
    </row>
    <row r="85" spans="1:12" x14ac:dyDescent="0.25">
      <c r="A85" s="4">
        <v>44158</v>
      </c>
      <c r="B85" t="str">
        <f t="shared" si="1"/>
        <v>Monday</v>
      </c>
      <c r="C85" s="3">
        <v>0</v>
      </c>
      <c r="D85" s="3">
        <v>2593</v>
      </c>
      <c r="E85" s="3">
        <v>3790</v>
      </c>
      <c r="F85" s="3">
        <v>0</v>
      </c>
      <c r="G85" s="3">
        <v>35179.550000029849</v>
      </c>
      <c r="H85" s="3">
        <v>64572.13333340711</v>
      </c>
      <c r="I85" s="3">
        <v>4825</v>
      </c>
      <c r="J85" s="3">
        <v>1558</v>
      </c>
      <c r="K85" s="3">
        <v>59043.700000309618</v>
      </c>
      <c r="L85" s="3">
        <v>40707.98333312734</v>
      </c>
    </row>
    <row r="86" spans="1:12" x14ac:dyDescent="0.25">
      <c r="A86" s="4">
        <v>44159</v>
      </c>
      <c r="B86" t="str">
        <f t="shared" si="1"/>
        <v>Tuesday</v>
      </c>
      <c r="C86" s="3">
        <v>0</v>
      </c>
      <c r="D86" s="3">
        <v>1248</v>
      </c>
      <c r="E86" s="3">
        <v>1521</v>
      </c>
      <c r="F86" s="3">
        <v>0</v>
      </c>
      <c r="G86" s="3">
        <v>14128.533333378145</v>
      </c>
      <c r="H86" s="3">
        <v>24398.749999991851</v>
      </c>
      <c r="I86" s="3">
        <v>2240</v>
      </c>
      <c r="J86" s="3">
        <v>529</v>
      </c>
      <c r="K86" s="3">
        <v>25051.966666543158</v>
      </c>
      <c r="L86" s="3">
        <v>13475.316666826839</v>
      </c>
    </row>
    <row r="87" spans="1:12" x14ac:dyDescent="0.25">
      <c r="A87" s="4">
        <v>44160</v>
      </c>
      <c r="B87" t="str">
        <f t="shared" si="1"/>
        <v>Wednesday</v>
      </c>
      <c r="C87" s="3">
        <v>0</v>
      </c>
      <c r="D87" s="3">
        <v>1314</v>
      </c>
      <c r="E87" s="3">
        <v>1936</v>
      </c>
      <c r="F87" s="3">
        <v>0</v>
      </c>
      <c r="G87" s="3">
        <v>15982.483333395794</v>
      </c>
      <c r="H87" s="3">
        <v>34380.549999698997</v>
      </c>
      <c r="I87" s="3">
        <v>2567</v>
      </c>
      <c r="J87" s="3">
        <v>683</v>
      </c>
      <c r="K87" s="3">
        <v>35030.549999743234</v>
      </c>
      <c r="L87" s="3">
        <v>15332.483333351556</v>
      </c>
    </row>
    <row r="88" spans="1:12" x14ac:dyDescent="0.25">
      <c r="A88" s="4">
        <v>44161</v>
      </c>
      <c r="B88" t="str">
        <f t="shared" si="1"/>
        <v>Thursday</v>
      </c>
      <c r="C88" s="3">
        <v>0</v>
      </c>
      <c r="D88" s="3">
        <v>1418</v>
      </c>
      <c r="E88" s="3">
        <v>2147</v>
      </c>
      <c r="F88" s="3">
        <v>0</v>
      </c>
      <c r="G88" s="3">
        <v>22944.266666698968</v>
      </c>
      <c r="H88" s="3">
        <v>49851.233333065175</v>
      </c>
      <c r="I88" s="3">
        <v>2371</v>
      </c>
      <c r="J88" s="3">
        <v>1194</v>
      </c>
      <c r="K88" s="3">
        <v>34017.399999769405</v>
      </c>
      <c r="L88" s="3">
        <v>38778.099999994738</v>
      </c>
    </row>
    <row r="89" spans="1:12" x14ac:dyDescent="0.25">
      <c r="A89" s="4">
        <v>44162</v>
      </c>
      <c r="B89" t="str">
        <f t="shared" si="1"/>
        <v>Friday</v>
      </c>
      <c r="C89" s="3">
        <v>0</v>
      </c>
      <c r="D89" s="3">
        <v>2047</v>
      </c>
      <c r="E89" s="3">
        <v>3280</v>
      </c>
      <c r="F89" s="3">
        <v>0</v>
      </c>
      <c r="G89" s="3">
        <v>32350.866666486254</v>
      </c>
      <c r="H89" s="3">
        <v>75607.63333310606</v>
      </c>
      <c r="I89" s="3">
        <v>3549</v>
      </c>
      <c r="J89" s="3">
        <v>1778</v>
      </c>
      <c r="K89" s="3">
        <v>52540.299999680137</v>
      </c>
      <c r="L89" s="3">
        <v>55418.199999912176</v>
      </c>
    </row>
    <row r="90" spans="1:12" x14ac:dyDescent="0.25">
      <c r="A90" s="4">
        <v>44163</v>
      </c>
      <c r="B90" t="str">
        <f t="shared" si="1"/>
        <v>Saturday</v>
      </c>
      <c r="C90" s="3">
        <v>0</v>
      </c>
      <c r="D90" s="3">
        <v>2696</v>
      </c>
      <c r="E90" s="3">
        <v>4523</v>
      </c>
      <c r="F90" s="3">
        <v>0</v>
      </c>
      <c r="G90" s="3">
        <v>52818.149999901652</v>
      </c>
      <c r="H90" s="3">
        <v>126647.93333359645</v>
      </c>
      <c r="I90" s="3">
        <v>4339</v>
      </c>
      <c r="J90" s="3">
        <v>2880</v>
      </c>
      <c r="K90" s="3">
        <v>70149.70000016503</v>
      </c>
      <c r="L90" s="3">
        <v>109316.38333333307</v>
      </c>
    </row>
    <row r="91" spans="1:12" x14ac:dyDescent="0.25">
      <c r="A91" s="4">
        <v>44164</v>
      </c>
      <c r="B91" t="str">
        <f t="shared" si="1"/>
        <v>Sunday</v>
      </c>
      <c r="C91" s="3">
        <v>0</v>
      </c>
      <c r="D91" s="3">
        <v>2087</v>
      </c>
      <c r="E91" s="3">
        <v>3348</v>
      </c>
      <c r="F91" s="3">
        <v>0</v>
      </c>
      <c r="G91" s="3">
        <v>31307.933333404362</v>
      </c>
      <c r="H91" s="3">
        <v>70842.166666859994</v>
      </c>
      <c r="I91" s="3">
        <v>3618</v>
      </c>
      <c r="J91" s="3">
        <v>1817</v>
      </c>
      <c r="K91" s="3">
        <v>52352.050000549061</v>
      </c>
      <c r="L91" s="3">
        <v>49798.049999715295</v>
      </c>
    </row>
    <row r="92" spans="1:12" x14ac:dyDescent="0.25">
      <c r="A92" s="4">
        <v>44165</v>
      </c>
      <c r="B92" t="str">
        <f t="shared" si="1"/>
        <v>Monday</v>
      </c>
      <c r="C92" s="3">
        <v>0</v>
      </c>
      <c r="D92" s="3">
        <v>1532</v>
      </c>
      <c r="E92" s="3">
        <v>2401</v>
      </c>
      <c r="F92" s="3">
        <v>0</v>
      </c>
      <c r="G92" s="3">
        <v>16793.649999957997</v>
      </c>
      <c r="H92" s="3">
        <v>28593.233333415119</v>
      </c>
      <c r="I92" s="3">
        <v>3277</v>
      </c>
      <c r="J92" s="3">
        <v>656</v>
      </c>
      <c r="K92" s="3">
        <v>34648.750000064028</v>
      </c>
      <c r="L92" s="3">
        <v>10738.133333309088</v>
      </c>
    </row>
    <row r="93" spans="1:12" x14ac:dyDescent="0.25">
      <c r="A93" s="4">
        <v>44166</v>
      </c>
      <c r="B93" t="str">
        <f t="shared" si="1"/>
        <v>Tuesday</v>
      </c>
      <c r="C93" s="3">
        <v>0</v>
      </c>
      <c r="D93" s="3">
        <v>1693</v>
      </c>
      <c r="E93" s="3">
        <v>2799</v>
      </c>
      <c r="F93" s="3">
        <v>0</v>
      </c>
      <c r="G93" s="3">
        <v>18863.38333316613</v>
      </c>
      <c r="H93" s="3">
        <v>40316.766666801414</v>
      </c>
      <c r="I93" s="3">
        <v>3734</v>
      </c>
      <c r="J93" s="3">
        <v>758</v>
      </c>
      <c r="K93" s="3">
        <v>41733.816666916246</v>
      </c>
      <c r="L93" s="3">
        <v>17446.333333051298</v>
      </c>
    </row>
    <row r="94" spans="1:12" x14ac:dyDescent="0.25">
      <c r="A94" s="4">
        <v>44167</v>
      </c>
      <c r="B94" t="str">
        <f t="shared" si="1"/>
        <v>Wednesday</v>
      </c>
      <c r="C94" s="3">
        <v>301</v>
      </c>
      <c r="D94" s="3">
        <v>1917</v>
      </c>
      <c r="E94" s="3">
        <v>3215</v>
      </c>
      <c r="F94" s="3">
        <v>4358.833333379589</v>
      </c>
      <c r="G94" s="3">
        <v>23798.466666700551</v>
      </c>
      <c r="H94" s="3">
        <v>47729.466667016968</v>
      </c>
      <c r="I94" s="3">
        <v>4351</v>
      </c>
      <c r="J94" s="3">
        <v>1082</v>
      </c>
      <c r="K94" s="3">
        <v>53707.100000618957</v>
      </c>
      <c r="L94" s="3">
        <v>22179.666666478151</v>
      </c>
    </row>
    <row r="95" spans="1:12" x14ac:dyDescent="0.25">
      <c r="A95" s="4">
        <v>44168</v>
      </c>
      <c r="B95" t="str">
        <f t="shared" si="1"/>
        <v>Thursday</v>
      </c>
      <c r="C95" s="3">
        <v>669</v>
      </c>
      <c r="D95" s="3">
        <v>2059</v>
      </c>
      <c r="E95" s="3">
        <v>2681</v>
      </c>
      <c r="F95" s="3">
        <v>9590.8666666864883</v>
      </c>
      <c r="G95" s="3">
        <v>25886.033333481755</v>
      </c>
      <c r="H95" s="3">
        <v>42227.23333312897</v>
      </c>
      <c r="I95" s="3">
        <v>4246</v>
      </c>
      <c r="J95" s="3">
        <v>1163</v>
      </c>
      <c r="K95" s="3">
        <v>53605.233333137585</v>
      </c>
      <c r="L95" s="3">
        <v>24098.900000159629</v>
      </c>
    </row>
    <row r="96" spans="1:12" x14ac:dyDescent="0.25">
      <c r="A96" s="4">
        <v>44169</v>
      </c>
      <c r="B96" t="str">
        <f t="shared" si="1"/>
        <v>Friday</v>
      </c>
      <c r="C96" s="3">
        <v>3190</v>
      </c>
      <c r="D96" s="3">
        <v>2257</v>
      </c>
      <c r="E96" s="3">
        <v>672</v>
      </c>
      <c r="F96" s="3">
        <v>48501.816666733939</v>
      </c>
      <c r="G96" s="3">
        <v>30586.666666546371</v>
      </c>
      <c r="H96" s="3">
        <v>15970.133333390113</v>
      </c>
      <c r="I96" s="3">
        <v>4719</v>
      </c>
      <c r="J96" s="3">
        <v>1400</v>
      </c>
      <c r="K96" s="3">
        <v>62920.133333271369</v>
      </c>
      <c r="L96" s="3">
        <v>32138.483333399054</v>
      </c>
    </row>
    <row r="97" spans="1:12" x14ac:dyDescent="0.25">
      <c r="A97" s="4">
        <v>44170</v>
      </c>
      <c r="B97" t="str">
        <f t="shared" si="1"/>
        <v>Saturday</v>
      </c>
      <c r="C97" s="3">
        <v>3586</v>
      </c>
      <c r="D97" s="3">
        <v>2214</v>
      </c>
      <c r="E97" s="3">
        <v>259</v>
      </c>
      <c r="F97" s="3">
        <v>57372.849999885075</v>
      </c>
      <c r="G97" s="3">
        <v>30666.199999926612</v>
      </c>
      <c r="H97" s="3">
        <v>21270.96666685422</v>
      </c>
      <c r="I97" s="3">
        <v>4238</v>
      </c>
      <c r="J97" s="3">
        <v>1821</v>
      </c>
      <c r="K97" s="3">
        <v>56423.316666455939</v>
      </c>
      <c r="L97" s="3">
        <v>52886.700000209967</v>
      </c>
    </row>
    <row r="98" spans="1:12" x14ac:dyDescent="0.25">
      <c r="A98" s="4">
        <v>44171</v>
      </c>
      <c r="B98" t="str">
        <f t="shared" si="1"/>
        <v>Sunday</v>
      </c>
      <c r="C98" s="3">
        <v>2485</v>
      </c>
      <c r="D98" s="3">
        <v>1613</v>
      </c>
      <c r="E98" s="3">
        <v>180</v>
      </c>
      <c r="F98" s="3">
        <v>42916.566666784929</v>
      </c>
      <c r="G98" s="3">
        <v>22457.01666664565</v>
      </c>
      <c r="H98" s="3">
        <v>10081.949999900535</v>
      </c>
      <c r="I98" s="3">
        <v>3116</v>
      </c>
      <c r="J98" s="3">
        <v>1162</v>
      </c>
      <c r="K98" s="3">
        <v>42146.933333416237</v>
      </c>
      <c r="L98" s="3">
        <v>33308.599999914877</v>
      </c>
    </row>
    <row r="99" spans="1:12" x14ac:dyDescent="0.25">
      <c r="A99" s="4">
        <v>44172</v>
      </c>
      <c r="B99" t="str">
        <f t="shared" si="1"/>
        <v>Monday</v>
      </c>
      <c r="C99" s="3">
        <v>2915</v>
      </c>
      <c r="D99" s="3">
        <v>1698</v>
      </c>
      <c r="E99" s="3">
        <v>72</v>
      </c>
      <c r="F99" s="3">
        <v>38692.016666979762</v>
      </c>
      <c r="G99" s="3">
        <v>21544.416666686302</v>
      </c>
      <c r="H99" s="3">
        <v>2740.2833333937451</v>
      </c>
      <c r="I99" s="3">
        <v>3817</v>
      </c>
      <c r="J99" s="3">
        <v>868</v>
      </c>
      <c r="K99" s="3">
        <v>44452.416666811332</v>
      </c>
      <c r="L99" s="3">
        <v>18524.300000248477</v>
      </c>
    </row>
    <row r="100" spans="1:12" x14ac:dyDescent="0.25">
      <c r="A100" s="4">
        <v>44173</v>
      </c>
      <c r="B100" t="str">
        <f t="shared" si="1"/>
        <v>Tuesday</v>
      </c>
      <c r="C100" s="3">
        <v>2968</v>
      </c>
      <c r="D100" s="3">
        <v>1678</v>
      </c>
      <c r="E100" s="3">
        <v>69</v>
      </c>
      <c r="F100" s="3">
        <v>37114.200000241399</v>
      </c>
      <c r="G100" s="3">
        <v>20317.833333096933</v>
      </c>
      <c r="H100" s="3">
        <v>1973.7666666554287</v>
      </c>
      <c r="I100" s="3">
        <v>3907</v>
      </c>
      <c r="J100" s="3">
        <v>808</v>
      </c>
      <c r="K100" s="3">
        <v>45841.733333375305</v>
      </c>
      <c r="L100" s="3">
        <v>13564.066666618455</v>
      </c>
    </row>
    <row r="101" spans="1:12" x14ac:dyDescent="0.25">
      <c r="A101" s="4">
        <v>44174</v>
      </c>
      <c r="B101" t="str">
        <f t="shared" si="1"/>
        <v>Wednesday</v>
      </c>
      <c r="C101" s="3">
        <v>4247</v>
      </c>
      <c r="D101" s="3">
        <v>2235</v>
      </c>
      <c r="E101" s="3">
        <v>156</v>
      </c>
      <c r="F101" s="3">
        <v>66845.049999793991</v>
      </c>
      <c r="G101" s="3">
        <v>31912.516666642623</v>
      </c>
      <c r="H101" s="3">
        <v>6619.8333334049676</v>
      </c>
      <c r="I101" s="3">
        <v>5151</v>
      </c>
      <c r="J101" s="3">
        <v>1487</v>
      </c>
      <c r="K101" s="3">
        <v>69358.666666697245</v>
      </c>
      <c r="L101" s="3">
        <v>36018.733333144337</v>
      </c>
    </row>
    <row r="102" spans="1:12" x14ac:dyDescent="0.25">
      <c r="A102" s="4">
        <v>44175</v>
      </c>
      <c r="B102" t="str">
        <f t="shared" si="1"/>
        <v>Thursday</v>
      </c>
      <c r="C102" s="3">
        <v>4830</v>
      </c>
      <c r="D102" s="3">
        <v>2585</v>
      </c>
      <c r="E102" s="3">
        <v>251</v>
      </c>
      <c r="F102" s="3">
        <v>79808.066666683881</v>
      </c>
      <c r="G102" s="3">
        <v>38162.533333464526</v>
      </c>
      <c r="H102" s="3">
        <v>11613.316666698083</v>
      </c>
      <c r="I102" s="3">
        <v>5673</v>
      </c>
      <c r="J102" s="3">
        <v>1993</v>
      </c>
      <c r="K102" s="3">
        <v>80746.399999925634</v>
      </c>
      <c r="L102" s="3">
        <v>48837.516666920856</v>
      </c>
    </row>
    <row r="103" spans="1:12" x14ac:dyDescent="0.25">
      <c r="A103" s="4">
        <v>44176</v>
      </c>
      <c r="B103" t="str">
        <f t="shared" si="1"/>
        <v>Friday</v>
      </c>
      <c r="C103" s="3">
        <v>2305</v>
      </c>
      <c r="D103" s="3">
        <v>1490</v>
      </c>
      <c r="E103" s="3">
        <v>65</v>
      </c>
      <c r="F103" s="3">
        <v>30139.916666352656</v>
      </c>
      <c r="G103" s="3">
        <v>18062.250000019558</v>
      </c>
      <c r="H103" s="3">
        <v>2596.0499999660533</v>
      </c>
      <c r="I103" s="3">
        <v>3141</v>
      </c>
      <c r="J103" s="3">
        <v>719</v>
      </c>
      <c r="K103" s="3">
        <v>37334.883333152393</v>
      </c>
      <c r="L103" s="3">
        <v>13463.333333185874</v>
      </c>
    </row>
    <row r="104" spans="1:12" x14ac:dyDescent="0.25">
      <c r="A104" s="4">
        <v>44177</v>
      </c>
      <c r="B104" t="str">
        <f t="shared" si="1"/>
        <v>Saturday</v>
      </c>
      <c r="C104" s="3">
        <v>1364</v>
      </c>
      <c r="D104" s="3">
        <v>1033</v>
      </c>
      <c r="E104" s="3">
        <v>70</v>
      </c>
      <c r="F104" s="3">
        <v>18283.216666990193</v>
      </c>
      <c r="G104" s="3">
        <v>12063.26666666544</v>
      </c>
      <c r="H104" s="3">
        <v>2443.9499999501277</v>
      </c>
      <c r="I104" s="3">
        <v>1920</v>
      </c>
      <c r="J104" s="3">
        <v>547</v>
      </c>
      <c r="K104" s="3">
        <v>22279.600000310456</v>
      </c>
      <c r="L104" s="3">
        <v>10510.833333295304</v>
      </c>
    </row>
    <row r="105" spans="1:12" x14ac:dyDescent="0.25">
      <c r="A105" s="4">
        <v>44178</v>
      </c>
      <c r="B105" t="str">
        <f t="shared" si="1"/>
        <v>Sunday</v>
      </c>
      <c r="C105" s="3">
        <v>2863</v>
      </c>
      <c r="D105" s="3">
        <v>1779</v>
      </c>
      <c r="E105" s="3">
        <v>151</v>
      </c>
      <c r="F105" s="3">
        <v>57984.633333433885</v>
      </c>
      <c r="G105" s="3">
        <v>25948.866666583344</v>
      </c>
      <c r="H105" s="3">
        <v>41335.166666535661</v>
      </c>
      <c r="I105" s="3">
        <v>3355</v>
      </c>
      <c r="J105" s="3">
        <v>1438</v>
      </c>
      <c r="K105" s="3">
        <v>50659.716666693566</v>
      </c>
      <c r="L105" s="3">
        <v>74608.949999859324</v>
      </c>
    </row>
    <row r="106" spans="1:12" x14ac:dyDescent="0.25">
      <c r="A106" s="4">
        <v>44179</v>
      </c>
      <c r="B106" t="str">
        <f t="shared" si="1"/>
        <v>Monday</v>
      </c>
      <c r="C106" s="3">
        <v>2688</v>
      </c>
      <c r="D106" s="3">
        <v>1638</v>
      </c>
      <c r="E106" s="3">
        <v>94</v>
      </c>
      <c r="F106" s="3">
        <v>33216.150000033667</v>
      </c>
      <c r="G106" s="3">
        <v>19705.883333251113</v>
      </c>
      <c r="H106" s="3">
        <v>2614.8166666610632</v>
      </c>
      <c r="I106" s="3">
        <v>3589</v>
      </c>
      <c r="J106" s="3">
        <v>831</v>
      </c>
      <c r="K106" s="3">
        <v>40615.250000014203</v>
      </c>
      <c r="L106" s="3">
        <v>14921.599999931641</v>
      </c>
    </row>
    <row r="107" spans="1:12" x14ac:dyDescent="0.25">
      <c r="A107" s="4">
        <v>44180</v>
      </c>
      <c r="B107" t="str">
        <f t="shared" si="1"/>
        <v>Tuesday</v>
      </c>
      <c r="C107" s="3">
        <v>2804</v>
      </c>
      <c r="D107" s="3">
        <v>1532</v>
      </c>
      <c r="E107" s="3">
        <v>70</v>
      </c>
      <c r="F107" s="3">
        <v>34712.533333628671</v>
      </c>
      <c r="G107" s="3">
        <v>17883.316666652681</v>
      </c>
      <c r="H107" s="3">
        <v>6701.166666650679</v>
      </c>
      <c r="I107" s="3">
        <v>3634</v>
      </c>
      <c r="J107" s="3">
        <v>772</v>
      </c>
      <c r="K107" s="3">
        <v>41773.900000200374</v>
      </c>
      <c r="L107" s="3">
        <v>17523.116666731657</v>
      </c>
    </row>
    <row r="108" spans="1:12" x14ac:dyDescent="0.25">
      <c r="A108" s="4">
        <v>44181</v>
      </c>
      <c r="B108" t="str">
        <f t="shared" si="1"/>
        <v>Wednesday</v>
      </c>
      <c r="C108" s="3">
        <v>2259</v>
      </c>
      <c r="D108" s="3">
        <v>1477</v>
      </c>
      <c r="E108" s="3">
        <v>58</v>
      </c>
      <c r="F108" s="3">
        <v>27838.050000249641</v>
      </c>
      <c r="G108" s="3">
        <v>17709.633333171951</v>
      </c>
      <c r="H108" s="3">
        <v>3035.6999999668915</v>
      </c>
      <c r="I108" s="3">
        <v>3129</v>
      </c>
      <c r="J108" s="3">
        <v>665</v>
      </c>
      <c r="K108" s="3">
        <v>35953.816666830098</v>
      </c>
      <c r="L108" s="3">
        <v>12629.566666558385</v>
      </c>
    </row>
    <row r="109" spans="1:12" x14ac:dyDescent="0.25">
      <c r="A109" s="4">
        <v>44182</v>
      </c>
      <c r="B109" t="str">
        <f t="shared" si="1"/>
        <v>Thursday</v>
      </c>
      <c r="C109" s="3">
        <v>2428</v>
      </c>
      <c r="D109" s="3">
        <v>1515</v>
      </c>
      <c r="E109" s="3">
        <v>68</v>
      </c>
      <c r="F109" s="3">
        <v>33177.099999821512</v>
      </c>
      <c r="G109" s="3">
        <v>18016.000000115018</v>
      </c>
      <c r="H109" s="3">
        <v>2502.716666670749</v>
      </c>
      <c r="I109" s="3">
        <v>3294</v>
      </c>
      <c r="J109" s="3">
        <v>717</v>
      </c>
      <c r="K109" s="3">
        <v>38733.29999984242</v>
      </c>
      <c r="L109" s="3">
        <v>14962.516666764859</v>
      </c>
    </row>
    <row r="110" spans="1:12" x14ac:dyDescent="0.25">
      <c r="A110" s="4">
        <v>44183</v>
      </c>
      <c r="B110" t="str">
        <f t="shared" si="1"/>
        <v>Friday</v>
      </c>
      <c r="C110" s="3">
        <v>3041</v>
      </c>
      <c r="D110" s="3">
        <v>1888</v>
      </c>
      <c r="E110" s="3">
        <v>85</v>
      </c>
      <c r="F110" s="3">
        <v>44940.966666644672</v>
      </c>
      <c r="G110" s="3">
        <v>24915.616666269489</v>
      </c>
      <c r="H110" s="3">
        <v>3679.5499999879394</v>
      </c>
      <c r="I110" s="3">
        <v>3944</v>
      </c>
      <c r="J110" s="3">
        <v>1070</v>
      </c>
      <c r="K110" s="3">
        <v>49619.266666383483</v>
      </c>
      <c r="L110" s="3">
        <v>23916.866666518617</v>
      </c>
    </row>
    <row r="111" spans="1:12" x14ac:dyDescent="0.25">
      <c r="A111" s="4">
        <v>44184</v>
      </c>
      <c r="B111" t="str">
        <f t="shared" si="1"/>
        <v>Saturday</v>
      </c>
      <c r="C111" s="3">
        <v>3111</v>
      </c>
      <c r="D111" s="3">
        <v>1754</v>
      </c>
      <c r="E111" s="3">
        <v>266</v>
      </c>
      <c r="F111" s="3">
        <v>51910.249999794178</v>
      </c>
      <c r="G111" s="3">
        <v>24387.000000000698</v>
      </c>
      <c r="H111" s="3">
        <v>13556.099999923026</v>
      </c>
      <c r="I111" s="3">
        <v>3626</v>
      </c>
      <c r="J111" s="3">
        <v>1505</v>
      </c>
      <c r="K111" s="3">
        <v>46750.916666686535</v>
      </c>
      <c r="L111" s="3">
        <v>43102.433333031368</v>
      </c>
    </row>
    <row r="112" spans="1:12" x14ac:dyDescent="0.25">
      <c r="A112" s="4">
        <v>44185</v>
      </c>
      <c r="B112" t="str">
        <f t="shared" si="1"/>
        <v>Sunday</v>
      </c>
      <c r="C112" s="3">
        <v>2496</v>
      </c>
      <c r="D112" s="3">
        <v>1626</v>
      </c>
      <c r="E112" s="3">
        <v>218</v>
      </c>
      <c r="F112" s="3">
        <v>44365.049999963958</v>
      </c>
      <c r="G112" s="3">
        <v>25232.533333048923</v>
      </c>
      <c r="H112" s="3">
        <v>17098.98333335761</v>
      </c>
      <c r="I112" s="3">
        <v>2977</v>
      </c>
      <c r="J112" s="3">
        <v>1363</v>
      </c>
      <c r="K112" s="3">
        <v>41112.449999836972</v>
      </c>
      <c r="L112" s="3">
        <v>45584.116666533519</v>
      </c>
    </row>
    <row r="113" spans="1:12" x14ac:dyDescent="0.25">
      <c r="A113" s="4">
        <v>44186</v>
      </c>
      <c r="B113" t="str">
        <f t="shared" si="1"/>
        <v>Monday</v>
      </c>
      <c r="C113" s="3">
        <v>2779</v>
      </c>
      <c r="D113" s="3">
        <v>1753</v>
      </c>
      <c r="E113" s="3">
        <v>149</v>
      </c>
      <c r="F113" s="3">
        <v>41480.183333207387</v>
      </c>
      <c r="G113" s="3">
        <v>22575.750000084518</v>
      </c>
      <c r="H113" s="3">
        <v>10389.099999899045</v>
      </c>
      <c r="I113" s="3">
        <v>3589</v>
      </c>
      <c r="J113" s="3">
        <v>1092</v>
      </c>
      <c r="K113" s="3">
        <v>44583.533333230298</v>
      </c>
      <c r="L113" s="3">
        <v>29861.499999960652</v>
      </c>
    </row>
    <row r="114" spans="1:12" x14ac:dyDescent="0.25">
      <c r="A114" s="4">
        <v>44187</v>
      </c>
      <c r="B114" t="str">
        <f t="shared" si="1"/>
        <v>Tuesday</v>
      </c>
      <c r="C114" s="3">
        <v>2962</v>
      </c>
      <c r="D114" s="3">
        <v>1754</v>
      </c>
      <c r="E114" s="3">
        <v>140</v>
      </c>
      <c r="F114" s="3">
        <v>46447.683333243476</v>
      </c>
      <c r="G114" s="3">
        <v>22287.38333325251</v>
      </c>
      <c r="H114" s="3">
        <v>5482.3833333444782</v>
      </c>
      <c r="I114" s="3">
        <v>3766</v>
      </c>
      <c r="J114" s="3">
        <v>1090</v>
      </c>
      <c r="K114" s="3">
        <v>49152.983333193697</v>
      </c>
      <c r="L114" s="3">
        <v>25064.466666646767</v>
      </c>
    </row>
    <row r="115" spans="1:12" x14ac:dyDescent="0.25">
      <c r="A115" s="4">
        <v>44188</v>
      </c>
      <c r="B115" t="str">
        <f t="shared" si="1"/>
        <v>Wednesday</v>
      </c>
      <c r="C115" s="3">
        <v>2749</v>
      </c>
      <c r="D115" s="3">
        <v>1653</v>
      </c>
      <c r="E115" s="3">
        <v>145</v>
      </c>
      <c r="F115" s="3">
        <v>42736.016666541109</v>
      </c>
      <c r="G115" s="3">
        <v>21957.016666734125</v>
      </c>
      <c r="H115" s="3">
        <v>4695.1666666183155</v>
      </c>
      <c r="I115" s="3">
        <v>3480</v>
      </c>
      <c r="J115" s="3">
        <v>1067</v>
      </c>
      <c r="K115" s="3">
        <v>45001.416666693985</v>
      </c>
      <c r="L115" s="3">
        <v>24386.783333199564</v>
      </c>
    </row>
    <row r="116" spans="1:12" x14ac:dyDescent="0.25">
      <c r="A116" s="4">
        <v>44189</v>
      </c>
      <c r="B116" t="str">
        <f t="shared" si="1"/>
        <v>Thursday</v>
      </c>
      <c r="C116" s="3">
        <v>919</v>
      </c>
      <c r="D116" s="3">
        <v>712</v>
      </c>
      <c r="E116" s="3">
        <v>23</v>
      </c>
      <c r="F116" s="3">
        <v>12268.13333334052</v>
      </c>
      <c r="G116" s="3">
        <v>7642.4833333783317</v>
      </c>
      <c r="H116" s="3">
        <v>366.13333333167247</v>
      </c>
      <c r="I116" s="3">
        <v>1388</v>
      </c>
      <c r="J116" s="3">
        <v>266</v>
      </c>
      <c r="K116" s="3">
        <v>15836.433333369205</v>
      </c>
      <c r="L116" s="3">
        <v>4440.3166666813195</v>
      </c>
    </row>
    <row r="117" spans="1:12" x14ac:dyDescent="0.25">
      <c r="A117" s="4">
        <v>44190</v>
      </c>
      <c r="B117" t="str">
        <f t="shared" si="1"/>
        <v>Friday</v>
      </c>
      <c r="C117" s="3">
        <v>440</v>
      </c>
      <c r="D117" s="3">
        <v>364</v>
      </c>
      <c r="E117" s="3">
        <v>60</v>
      </c>
      <c r="F117" s="3">
        <v>8612.3500000219792</v>
      </c>
      <c r="G117" s="3">
        <v>5177.6333334040828</v>
      </c>
      <c r="H117" s="3">
        <v>2121.2500000046566</v>
      </c>
      <c r="I117" s="3">
        <v>595</v>
      </c>
      <c r="J117" s="3">
        <v>269</v>
      </c>
      <c r="K117" s="3">
        <v>7482.5000001245644</v>
      </c>
      <c r="L117" s="3">
        <v>8428.7333333061542</v>
      </c>
    </row>
    <row r="118" spans="1:12" x14ac:dyDescent="0.25">
      <c r="A118" s="4">
        <v>44191</v>
      </c>
      <c r="B118" t="str">
        <f t="shared" si="1"/>
        <v>Saturday</v>
      </c>
      <c r="C118" s="3">
        <v>1435</v>
      </c>
      <c r="D118" s="3">
        <v>842</v>
      </c>
      <c r="E118" s="3">
        <v>132</v>
      </c>
      <c r="F118" s="3">
        <v>28440.516666535987</v>
      </c>
      <c r="G118" s="3">
        <v>12552.00000007404</v>
      </c>
      <c r="H118" s="3">
        <v>10450.783333276631</v>
      </c>
      <c r="I118" s="3">
        <v>1710</v>
      </c>
      <c r="J118" s="3">
        <v>699</v>
      </c>
      <c r="K118" s="3">
        <v>23293.049999966752</v>
      </c>
      <c r="L118" s="3">
        <v>28150.249999919906</v>
      </c>
    </row>
    <row r="119" spans="1:12" x14ac:dyDescent="0.25">
      <c r="A119" s="4">
        <v>44192</v>
      </c>
      <c r="B119" t="str">
        <f t="shared" si="1"/>
        <v>Sunday</v>
      </c>
      <c r="C119" s="3">
        <v>2069</v>
      </c>
      <c r="D119" s="3">
        <v>1177</v>
      </c>
      <c r="E119" s="3">
        <v>252</v>
      </c>
      <c r="F119" s="3">
        <v>37381.449999975739</v>
      </c>
      <c r="G119" s="3">
        <v>19540.800000031013</v>
      </c>
      <c r="H119" s="3">
        <v>33650.133333321428</v>
      </c>
      <c r="I119" s="3">
        <v>2345</v>
      </c>
      <c r="J119" s="3">
        <v>1153</v>
      </c>
      <c r="K119" s="3">
        <v>34147.933333158726</v>
      </c>
      <c r="L119" s="3">
        <v>56424.450000169454</v>
      </c>
    </row>
    <row r="120" spans="1:12" x14ac:dyDescent="0.25">
      <c r="A120" s="4">
        <v>44193</v>
      </c>
      <c r="B120" t="str">
        <f t="shared" si="1"/>
        <v>Monday</v>
      </c>
      <c r="C120" s="3">
        <v>2241</v>
      </c>
      <c r="D120" s="3">
        <v>1281</v>
      </c>
      <c r="E120" s="3">
        <v>135</v>
      </c>
      <c r="F120" s="3">
        <v>34308.31666677841</v>
      </c>
      <c r="G120" s="3">
        <v>17167.3833331489</v>
      </c>
      <c r="H120" s="3">
        <v>6886.1333333153743</v>
      </c>
      <c r="I120" s="3">
        <v>2906</v>
      </c>
      <c r="J120" s="3">
        <v>751</v>
      </c>
      <c r="K120" s="3">
        <v>39635.1500000339</v>
      </c>
      <c r="L120" s="3">
        <v>18726.683333208784</v>
      </c>
    </row>
    <row r="121" spans="1:12" x14ac:dyDescent="0.25">
      <c r="A121" s="4">
        <v>44194</v>
      </c>
      <c r="B121" t="str">
        <f t="shared" si="1"/>
        <v>Tuesday</v>
      </c>
      <c r="C121" s="3">
        <v>1663</v>
      </c>
      <c r="D121" s="3">
        <v>909</v>
      </c>
      <c r="E121" s="3">
        <v>83</v>
      </c>
      <c r="F121" s="3">
        <v>25274.76666655275</v>
      </c>
      <c r="G121" s="3">
        <v>11044.716666665627</v>
      </c>
      <c r="H121" s="3">
        <v>2558.1333332997747</v>
      </c>
      <c r="I121" s="3">
        <v>2107</v>
      </c>
      <c r="J121" s="3">
        <v>548</v>
      </c>
      <c r="K121" s="3">
        <v>27504.266666622134</v>
      </c>
      <c r="L121" s="3">
        <v>11373.349999896018</v>
      </c>
    </row>
    <row r="122" spans="1:12" x14ac:dyDescent="0.25">
      <c r="A122" s="4">
        <v>44195</v>
      </c>
      <c r="B122" t="str">
        <f t="shared" si="1"/>
        <v>Wednesday</v>
      </c>
      <c r="C122" s="3">
        <v>1155</v>
      </c>
      <c r="D122" s="3">
        <v>655</v>
      </c>
      <c r="E122" s="3">
        <v>40</v>
      </c>
      <c r="F122" s="3">
        <v>16782.233333241893</v>
      </c>
      <c r="G122" s="3">
        <v>8322.1999999636319</v>
      </c>
      <c r="H122" s="3">
        <v>1333.2833333965391</v>
      </c>
      <c r="I122" s="3">
        <v>1537</v>
      </c>
      <c r="J122" s="3">
        <v>313</v>
      </c>
      <c r="K122" s="3">
        <v>18647.099999806378</v>
      </c>
      <c r="L122" s="3">
        <v>7790.6166667956859</v>
      </c>
    </row>
    <row r="123" spans="1:12" x14ac:dyDescent="0.25">
      <c r="A123" s="4">
        <v>44196</v>
      </c>
      <c r="B123" t="str">
        <f t="shared" si="1"/>
        <v>Thursday</v>
      </c>
      <c r="C123" s="3">
        <v>1652</v>
      </c>
      <c r="D123" s="3">
        <v>998</v>
      </c>
      <c r="E123" s="3">
        <v>80</v>
      </c>
      <c r="F123" s="3">
        <v>26347.733333356446</v>
      </c>
      <c r="G123" s="3">
        <v>13335.53333339165</v>
      </c>
      <c r="H123" s="3">
        <v>9292.9166666069068</v>
      </c>
      <c r="I123" s="3">
        <v>2153</v>
      </c>
      <c r="J123" s="3">
        <v>577</v>
      </c>
      <c r="K123" s="3">
        <v>28442.300000181422</v>
      </c>
      <c r="L123" s="3">
        <v>20533.88333317358</v>
      </c>
    </row>
    <row r="124" spans="1:12" x14ac:dyDescent="0.25">
      <c r="A124" s="4">
        <v>44197</v>
      </c>
      <c r="B124" t="str">
        <f t="shared" si="1"/>
        <v>Friday</v>
      </c>
      <c r="C124" s="3">
        <v>618</v>
      </c>
      <c r="D124" s="3">
        <v>403</v>
      </c>
      <c r="E124" s="3">
        <v>47</v>
      </c>
      <c r="F124" s="3">
        <v>10746.816666796803</v>
      </c>
      <c r="G124" s="3">
        <v>5346.8166667025071</v>
      </c>
      <c r="H124" s="3">
        <v>5519.1999999736436</v>
      </c>
      <c r="I124" s="3">
        <v>788</v>
      </c>
      <c r="J124" s="3">
        <v>280</v>
      </c>
      <c r="K124" s="3">
        <v>10060.866666825023</v>
      </c>
      <c r="L124" s="3">
        <v>11551.966666647932</v>
      </c>
    </row>
    <row r="125" spans="1:12" x14ac:dyDescent="0.25">
      <c r="A125" s="4">
        <v>44198</v>
      </c>
      <c r="B125" t="str">
        <f t="shared" si="1"/>
        <v>Saturday</v>
      </c>
      <c r="C125" s="3">
        <v>1460</v>
      </c>
      <c r="D125" s="3">
        <v>703</v>
      </c>
      <c r="E125" s="3">
        <v>112</v>
      </c>
      <c r="F125" s="3">
        <v>22940.583333300892</v>
      </c>
      <c r="G125" s="3">
        <v>9739.0666666708421</v>
      </c>
      <c r="H125" s="3">
        <v>26695.916666724952</v>
      </c>
      <c r="I125" s="3">
        <v>1732</v>
      </c>
      <c r="J125" s="3">
        <v>543</v>
      </c>
      <c r="K125" s="3">
        <v>23185.600000036648</v>
      </c>
      <c r="L125" s="3">
        <v>36189.966666660039</v>
      </c>
    </row>
    <row r="126" spans="1:12" x14ac:dyDescent="0.25">
      <c r="A126" s="4">
        <v>44199</v>
      </c>
      <c r="B126" t="str">
        <f t="shared" si="1"/>
        <v>Sunday</v>
      </c>
      <c r="C126" s="3">
        <v>1568</v>
      </c>
      <c r="D126" s="3">
        <v>741</v>
      </c>
      <c r="E126" s="3">
        <v>74</v>
      </c>
      <c r="F126" s="3">
        <v>24046.266666697338</v>
      </c>
      <c r="G126" s="3">
        <v>9550.999999815831</v>
      </c>
      <c r="H126" s="3">
        <v>5253.300000031013</v>
      </c>
      <c r="I126" s="3">
        <v>1802</v>
      </c>
      <c r="J126" s="3">
        <v>581</v>
      </c>
      <c r="K126" s="3">
        <v>22847.466666680994</v>
      </c>
      <c r="L126" s="3">
        <v>16003.099999863189</v>
      </c>
    </row>
    <row r="127" spans="1:12" x14ac:dyDescent="0.25">
      <c r="A127" s="4">
        <v>44200</v>
      </c>
      <c r="B127" t="str">
        <f t="shared" si="1"/>
        <v>Monday</v>
      </c>
      <c r="C127" s="3">
        <v>2063</v>
      </c>
      <c r="D127" s="3">
        <v>1099</v>
      </c>
      <c r="E127" s="3">
        <v>47</v>
      </c>
      <c r="F127" s="3">
        <v>32912.533333492465</v>
      </c>
      <c r="G127" s="3">
        <v>12693.516666514333</v>
      </c>
      <c r="H127" s="3">
        <v>1901.1166666564532</v>
      </c>
      <c r="I127" s="3">
        <v>2680</v>
      </c>
      <c r="J127" s="3">
        <v>529</v>
      </c>
      <c r="K127" s="3">
        <v>38310.633333310252</v>
      </c>
      <c r="L127" s="3">
        <v>9196.5333333529998</v>
      </c>
    </row>
    <row r="128" spans="1:12" x14ac:dyDescent="0.25">
      <c r="A128" s="4">
        <v>44201</v>
      </c>
      <c r="B128" t="str">
        <f t="shared" si="1"/>
        <v>Tuesday</v>
      </c>
      <c r="C128" s="3">
        <v>2486</v>
      </c>
      <c r="D128" s="3">
        <v>1268</v>
      </c>
      <c r="E128" s="3">
        <v>91</v>
      </c>
      <c r="F128" s="3">
        <v>32127.016666734125</v>
      </c>
      <c r="G128" s="3">
        <v>15428.400000164984</v>
      </c>
      <c r="H128" s="3">
        <v>8864.9000000394881</v>
      </c>
      <c r="I128" s="3">
        <v>3201</v>
      </c>
      <c r="J128" s="3">
        <v>644</v>
      </c>
      <c r="K128" s="3">
        <v>38284.883333462058</v>
      </c>
      <c r="L128" s="3">
        <v>18135.43333347654</v>
      </c>
    </row>
    <row r="129" spans="1:12" x14ac:dyDescent="0.25">
      <c r="A129" s="4">
        <v>44202</v>
      </c>
      <c r="B129" t="str">
        <f t="shared" si="1"/>
        <v>Wednesday</v>
      </c>
      <c r="C129" s="3">
        <v>2537</v>
      </c>
      <c r="D129" s="3">
        <v>1232</v>
      </c>
      <c r="E129" s="3">
        <v>114</v>
      </c>
      <c r="F129" s="3">
        <v>45568.649999614572</v>
      </c>
      <c r="G129" s="3">
        <v>16418.166666714242</v>
      </c>
      <c r="H129" s="3">
        <v>4214.6666666655801</v>
      </c>
      <c r="I129" s="3">
        <v>3177</v>
      </c>
      <c r="J129" s="3">
        <v>706</v>
      </c>
      <c r="K129" s="3">
        <v>47866.583333130693</v>
      </c>
      <c r="L129" s="3">
        <v>18334.899999863701</v>
      </c>
    </row>
    <row r="130" spans="1:12" x14ac:dyDescent="0.25">
      <c r="A130" s="4">
        <v>44203</v>
      </c>
      <c r="B130" t="str">
        <f t="shared" si="1"/>
        <v>Thursday</v>
      </c>
      <c r="C130" s="3">
        <v>2426</v>
      </c>
      <c r="D130" s="3">
        <v>1379</v>
      </c>
      <c r="E130" s="3">
        <v>75</v>
      </c>
      <c r="F130" s="3">
        <v>33111.133333146572</v>
      </c>
      <c r="G130" s="3">
        <v>16964.899999850895</v>
      </c>
      <c r="H130" s="3">
        <v>2847.0333333592862</v>
      </c>
      <c r="I130" s="3">
        <v>3132</v>
      </c>
      <c r="J130" s="3">
        <v>748</v>
      </c>
      <c r="K130" s="3">
        <v>38067.266666394426</v>
      </c>
      <c r="L130" s="3">
        <v>14855.799999962328</v>
      </c>
    </row>
    <row r="131" spans="1:12" x14ac:dyDescent="0.25">
      <c r="A131" s="4">
        <v>44204</v>
      </c>
      <c r="B131" t="str">
        <f t="shared" ref="B131:B194" si="2">TEXT(A131,"dddd")</f>
        <v>Friday</v>
      </c>
      <c r="C131" s="3">
        <v>2381</v>
      </c>
      <c r="D131" s="3">
        <v>1415</v>
      </c>
      <c r="E131" s="3">
        <v>71</v>
      </c>
      <c r="F131" s="3">
        <v>31957.150000141701</v>
      </c>
      <c r="G131" s="3">
        <v>18276.36666632141</v>
      </c>
      <c r="H131" s="3">
        <v>4610.8833333326038</v>
      </c>
      <c r="I131" s="3">
        <v>3181</v>
      </c>
      <c r="J131" s="3">
        <v>686</v>
      </c>
      <c r="K131" s="3">
        <v>40715.583333143732</v>
      </c>
      <c r="L131" s="3">
        <v>14128.816666651983</v>
      </c>
    </row>
    <row r="132" spans="1:12" x14ac:dyDescent="0.25">
      <c r="A132" s="4">
        <v>44205</v>
      </c>
      <c r="B132" t="str">
        <f t="shared" si="2"/>
        <v>Saturday</v>
      </c>
      <c r="C132" s="3">
        <v>3122</v>
      </c>
      <c r="D132" s="3">
        <v>1627</v>
      </c>
      <c r="E132" s="3">
        <v>211</v>
      </c>
      <c r="F132" s="3">
        <v>54555.016666740412</v>
      </c>
      <c r="G132" s="3">
        <v>23551.583333521849</v>
      </c>
      <c r="H132" s="3">
        <v>13429.266666728072</v>
      </c>
      <c r="I132" s="3">
        <v>3557</v>
      </c>
      <c r="J132" s="3">
        <v>1403</v>
      </c>
      <c r="K132" s="3">
        <v>48706.083333614515</v>
      </c>
      <c r="L132" s="3">
        <v>42829.783333375817</v>
      </c>
    </row>
    <row r="133" spans="1:12" x14ac:dyDescent="0.25">
      <c r="A133" s="4">
        <v>44206</v>
      </c>
      <c r="B133" t="str">
        <f t="shared" si="2"/>
        <v>Sunday</v>
      </c>
      <c r="C133" s="3">
        <v>2110</v>
      </c>
      <c r="D133" s="3">
        <v>1105</v>
      </c>
      <c r="E133" s="3">
        <v>88</v>
      </c>
      <c r="F133" s="3">
        <v>29913.81666676607</v>
      </c>
      <c r="G133" s="3">
        <v>15027.90000034729</v>
      </c>
      <c r="H133" s="3">
        <v>12713.933333270252</v>
      </c>
      <c r="I133" s="3">
        <v>2459</v>
      </c>
      <c r="J133" s="3">
        <v>844</v>
      </c>
      <c r="K133" s="3">
        <v>31112.016666987911</v>
      </c>
      <c r="L133" s="3">
        <v>26543.633333395701</v>
      </c>
    </row>
    <row r="134" spans="1:12" x14ac:dyDescent="0.25">
      <c r="A134" s="4">
        <v>44207</v>
      </c>
      <c r="B134" t="str">
        <f t="shared" si="2"/>
        <v>Monday</v>
      </c>
      <c r="C134" s="3">
        <v>2220</v>
      </c>
      <c r="D134" s="3">
        <v>1118</v>
      </c>
      <c r="E134" s="3">
        <v>44</v>
      </c>
      <c r="F134" s="3">
        <v>32670.49999995972</v>
      </c>
      <c r="G134" s="3">
        <v>12738.03333324613</v>
      </c>
      <c r="H134" s="3">
        <v>1573.7499999802094</v>
      </c>
      <c r="I134" s="3">
        <v>2847</v>
      </c>
      <c r="J134" s="3">
        <v>535</v>
      </c>
      <c r="K134" s="3">
        <v>35458.183333086781</v>
      </c>
      <c r="L134" s="3">
        <v>11524.100000099279</v>
      </c>
    </row>
    <row r="135" spans="1:12" x14ac:dyDescent="0.25">
      <c r="A135" s="4">
        <v>44208</v>
      </c>
      <c r="B135" t="str">
        <f t="shared" si="2"/>
        <v>Tuesday</v>
      </c>
      <c r="C135" s="3">
        <v>2817</v>
      </c>
      <c r="D135" s="3">
        <v>1301</v>
      </c>
      <c r="E135" s="3">
        <v>68</v>
      </c>
      <c r="F135" s="3">
        <v>38716.81666657445</v>
      </c>
      <c r="G135" s="3">
        <v>15770.666666814359</v>
      </c>
      <c r="H135" s="3">
        <v>2508.6166667088401</v>
      </c>
      <c r="I135" s="3">
        <v>3473</v>
      </c>
      <c r="J135" s="3">
        <v>713</v>
      </c>
      <c r="K135" s="3">
        <v>41509.000000040978</v>
      </c>
      <c r="L135" s="3">
        <v>15487.100000056671</v>
      </c>
    </row>
    <row r="136" spans="1:12" x14ac:dyDescent="0.25">
      <c r="A136" s="4">
        <v>44209</v>
      </c>
      <c r="B136" t="str">
        <f t="shared" si="2"/>
        <v>Wednesday</v>
      </c>
      <c r="C136" s="3">
        <v>2923</v>
      </c>
      <c r="D136" s="3">
        <v>1455</v>
      </c>
      <c r="E136" s="3">
        <v>71</v>
      </c>
      <c r="F136" s="3">
        <v>38999.300000059884</v>
      </c>
      <c r="G136" s="3">
        <v>18604.199999920093</v>
      </c>
      <c r="H136" s="3">
        <v>3595.9000000474043</v>
      </c>
      <c r="I136" s="3">
        <v>3682</v>
      </c>
      <c r="J136" s="3">
        <v>767</v>
      </c>
      <c r="K136" s="3">
        <v>46222.799999937415</v>
      </c>
      <c r="L136" s="3">
        <v>14976.600000089966</v>
      </c>
    </row>
    <row r="137" spans="1:12" x14ac:dyDescent="0.25">
      <c r="A137" s="4">
        <v>44210</v>
      </c>
      <c r="B137" t="str">
        <f t="shared" si="2"/>
        <v>Thursday</v>
      </c>
      <c r="C137" s="3">
        <v>2303</v>
      </c>
      <c r="D137" s="3">
        <v>1236</v>
      </c>
      <c r="E137" s="3">
        <v>77</v>
      </c>
      <c r="F137" s="3">
        <v>28919.93333328981</v>
      </c>
      <c r="G137" s="3">
        <v>14482.0666665514</v>
      </c>
      <c r="H137" s="3">
        <v>2406.9333333370741</v>
      </c>
      <c r="I137" s="3">
        <v>3043</v>
      </c>
      <c r="J137" s="3">
        <v>573</v>
      </c>
      <c r="K137" s="3">
        <v>34183.066666522063</v>
      </c>
      <c r="L137" s="3">
        <v>11625.86666665622</v>
      </c>
    </row>
    <row r="138" spans="1:12" x14ac:dyDescent="0.25">
      <c r="A138" s="4">
        <v>44211</v>
      </c>
      <c r="B138" t="str">
        <f t="shared" si="2"/>
        <v>Friday</v>
      </c>
      <c r="C138" s="3">
        <v>2582</v>
      </c>
      <c r="D138" s="3">
        <v>1459</v>
      </c>
      <c r="E138" s="3">
        <v>106</v>
      </c>
      <c r="F138" s="3">
        <v>35202.533333350439</v>
      </c>
      <c r="G138" s="3">
        <v>18312.283333274536</v>
      </c>
      <c r="H138" s="3">
        <v>4880.4166666197125</v>
      </c>
      <c r="I138" s="3">
        <v>3331</v>
      </c>
      <c r="J138" s="3">
        <v>816</v>
      </c>
      <c r="K138" s="3">
        <v>40820.949999955483</v>
      </c>
      <c r="L138" s="3">
        <v>17574.283333289204</v>
      </c>
    </row>
    <row r="139" spans="1:12" x14ac:dyDescent="0.25">
      <c r="A139" s="4">
        <v>44212</v>
      </c>
      <c r="B139" t="str">
        <f t="shared" si="2"/>
        <v>Saturday</v>
      </c>
      <c r="C139" s="3">
        <v>2048</v>
      </c>
      <c r="D139" s="3">
        <v>1151</v>
      </c>
      <c r="E139" s="3">
        <v>103</v>
      </c>
      <c r="F139" s="3">
        <v>38399.383333080914</v>
      </c>
      <c r="G139" s="3">
        <v>16272.816666641738</v>
      </c>
      <c r="H139" s="3">
        <v>5721.7166666442063</v>
      </c>
      <c r="I139" s="3">
        <v>2446</v>
      </c>
      <c r="J139" s="3">
        <v>856</v>
      </c>
      <c r="K139" s="3">
        <v>35962.100000077626</v>
      </c>
      <c r="L139" s="3">
        <v>24431.816666289233</v>
      </c>
    </row>
    <row r="140" spans="1:12" x14ac:dyDescent="0.25">
      <c r="A140" s="4">
        <v>44213</v>
      </c>
      <c r="B140" t="str">
        <f t="shared" si="2"/>
        <v>Sunday</v>
      </c>
      <c r="C140" s="3">
        <v>1526</v>
      </c>
      <c r="D140" s="3">
        <v>927</v>
      </c>
      <c r="E140" s="3">
        <v>93</v>
      </c>
      <c r="F140" s="3">
        <v>26126.833333445247</v>
      </c>
      <c r="G140" s="3">
        <v>11901.933333378984</v>
      </c>
      <c r="H140" s="3">
        <v>2375.0500000210013</v>
      </c>
      <c r="I140" s="3">
        <v>1929</v>
      </c>
      <c r="J140" s="3">
        <v>617</v>
      </c>
      <c r="K140" s="3">
        <v>27101.000000077765</v>
      </c>
      <c r="L140" s="3">
        <v>13302.816666767467</v>
      </c>
    </row>
    <row r="141" spans="1:12" x14ac:dyDescent="0.25">
      <c r="A141" s="4">
        <v>44214</v>
      </c>
      <c r="B141" t="str">
        <f t="shared" si="2"/>
        <v>Monday</v>
      </c>
      <c r="C141" s="3">
        <v>2337</v>
      </c>
      <c r="D141" s="3">
        <v>1189</v>
      </c>
      <c r="E141" s="3">
        <v>74</v>
      </c>
      <c r="F141" s="3">
        <v>34016.216666830005</v>
      </c>
      <c r="G141" s="3">
        <v>14160.86666664225</v>
      </c>
      <c r="H141" s="3">
        <v>3338.1166666885838</v>
      </c>
      <c r="I141" s="3">
        <v>2979</v>
      </c>
      <c r="J141" s="3">
        <v>621</v>
      </c>
      <c r="K141" s="3">
        <v>36293.816667005885</v>
      </c>
      <c r="L141" s="3">
        <v>15221.383333154954</v>
      </c>
    </row>
    <row r="142" spans="1:12" x14ac:dyDescent="0.25">
      <c r="A142" s="4">
        <v>44215</v>
      </c>
      <c r="B142" t="str">
        <f t="shared" si="2"/>
        <v>Tuesday</v>
      </c>
      <c r="C142" s="3">
        <v>2032</v>
      </c>
      <c r="D142" s="3">
        <v>1096</v>
      </c>
      <c r="E142" s="3">
        <v>26</v>
      </c>
      <c r="F142" s="3">
        <v>25293.316666980973</v>
      </c>
      <c r="G142" s="3">
        <v>11369.883333131438</v>
      </c>
      <c r="H142" s="3">
        <v>813.55000000214204</v>
      </c>
      <c r="I142" s="3">
        <v>2776</v>
      </c>
      <c r="J142" s="3">
        <v>378</v>
      </c>
      <c r="K142" s="3">
        <v>31706.083333416609</v>
      </c>
      <c r="L142" s="3">
        <v>5770.6666666979436</v>
      </c>
    </row>
    <row r="143" spans="1:12" x14ac:dyDescent="0.25">
      <c r="A143" s="4">
        <v>44216</v>
      </c>
      <c r="B143" t="str">
        <f t="shared" si="2"/>
        <v>Wednesday</v>
      </c>
      <c r="C143" s="3">
        <v>1684</v>
      </c>
      <c r="D143" s="3">
        <v>992</v>
      </c>
      <c r="E143" s="3">
        <v>37</v>
      </c>
      <c r="F143" s="3">
        <v>23233.599999815924</v>
      </c>
      <c r="G143" s="3">
        <v>10889.066666752333</v>
      </c>
      <c r="H143" s="3">
        <v>11867.966666661669</v>
      </c>
      <c r="I143" s="3">
        <v>2338</v>
      </c>
      <c r="J143" s="3">
        <v>375</v>
      </c>
      <c r="K143" s="3">
        <v>29649.183333115652</v>
      </c>
      <c r="L143" s="3">
        <v>16341.450000114273</v>
      </c>
    </row>
    <row r="144" spans="1:12" x14ac:dyDescent="0.25">
      <c r="A144" s="4">
        <v>44217</v>
      </c>
      <c r="B144" t="str">
        <f t="shared" si="2"/>
        <v>Thursday</v>
      </c>
      <c r="C144" s="3">
        <v>2764</v>
      </c>
      <c r="D144" s="3">
        <v>1386</v>
      </c>
      <c r="E144" s="3">
        <v>52</v>
      </c>
      <c r="F144" s="3">
        <v>42323.53333312436</v>
      </c>
      <c r="G144" s="3">
        <v>17681.866666772403</v>
      </c>
      <c r="H144" s="3">
        <v>2002.0333333290182</v>
      </c>
      <c r="I144" s="3">
        <v>3517</v>
      </c>
      <c r="J144" s="3">
        <v>685</v>
      </c>
      <c r="K144" s="3">
        <v>45810.816666648025</v>
      </c>
      <c r="L144" s="3">
        <v>16196.616666577756</v>
      </c>
    </row>
    <row r="145" spans="1:12" x14ac:dyDescent="0.25">
      <c r="A145" s="4">
        <v>44218</v>
      </c>
      <c r="B145" t="str">
        <f t="shared" si="2"/>
        <v>Friday</v>
      </c>
      <c r="C145" s="3">
        <v>1977</v>
      </c>
      <c r="D145" s="3">
        <v>1116</v>
      </c>
      <c r="E145" s="3">
        <v>39</v>
      </c>
      <c r="F145" s="3">
        <v>27765.150000202702</v>
      </c>
      <c r="G145" s="3">
        <v>12047.650000120047</v>
      </c>
      <c r="H145" s="3">
        <v>936.18333334685303</v>
      </c>
      <c r="I145" s="3">
        <v>2637</v>
      </c>
      <c r="J145" s="3">
        <v>495</v>
      </c>
      <c r="K145" s="3">
        <v>28983.333333588671</v>
      </c>
      <c r="L145" s="3">
        <v>11765.650000080932</v>
      </c>
    </row>
    <row r="146" spans="1:12" x14ac:dyDescent="0.25">
      <c r="A146" s="4">
        <v>44219</v>
      </c>
      <c r="B146" t="str">
        <f t="shared" si="2"/>
        <v>Saturday</v>
      </c>
      <c r="C146" s="3">
        <v>2204</v>
      </c>
      <c r="D146" s="3">
        <v>1266</v>
      </c>
      <c r="E146" s="3">
        <v>95</v>
      </c>
      <c r="F146" s="3">
        <v>30272.450000450481</v>
      </c>
      <c r="G146" s="3">
        <v>15928.199999945937</v>
      </c>
      <c r="H146" s="3">
        <v>3611.8666666641366</v>
      </c>
      <c r="I146" s="3">
        <v>2757</v>
      </c>
      <c r="J146" s="3">
        <v>808</v>
      </c>
      <c r="K146" s="3">
        <v>33763.616667240858</v>
      </c>
      <c r="L146" s="3">
        <v>16048.899999819696</v>
      </c>
    </row>
    <row r="147" spans="1:12" x14ac:dyDescent="0.25">
      <c r="A147" s="4">
        <v>44220</v>
      </c>
      <c r="B147" t="str">
        <f t="shared" si="2"/>
        <v>Sunday</v>
      </c>
      <c r="C147" s="3">
        <v>1856</v>
      </c>
      <c r="D147" s="3">
        <v>1069</v>
      </c>
      <c r="E147" s="3">
        <v>93</v>
      </c>
      <c r="F147" s="3">
        <v>29836.350000221282</v>
      </c>
      <c r="G147" s="3">
        <v>14045.366666601039</v>
      </c>
      <c r="H147" s="3">
        <v>8650.4833333741408</v>
      </c>
      <c r="I147" s="3">
        <v>2305</v>
      </c>
      <c r="J147" s="3">
        <v>713</v>
      </c>
      <c r="K147" s="3">
        <v>29851.683333419496</v>
      </c>
      <c r="L147" s="3">
        <v>22680.516666776966</v>
      </c>
    </row>
    <row r="148" spans="1:12" x14ac:dyDescent="0.25">
      <c r="A148" s="4">
        <v>44221</v>
      </c>
      <c r="B148" t="str">
        <f t="shared" si="2"/>
        <v>Monday</v>
      </c>
      <c r="C148" s="3">
        <v>1945</v>
      </c>
      <c r="D148" s="3">
        <v>1051</v>
      </c>
      <c r="E148" s="3">
        <v>36</v>
      </c>
      <c r="F148" s="3">
        <v>31161.433333283057</v>
      </c>
      <c r="G148" s="3">
        <v>11245.833333323244</v>
      </c>
      <c r="H148" s="3">
        <v>1582.9833333240822</v>
      </c>
      <c r="I148" s="3">
        <v>2629</v>
      </c>
      <c r="J148" s="3">
        <v>403</v>
      </c>
      <c r="K148" s="3">
        <v>37133.73333315365</v>
      </c>
      <c r="L148" s="3">
        <v>6856.5166667767335</v>
      </c>
    </row>
    <row r="149" spans="1:12" x14ac:dyDescent="0.25">
      <c r="A149" s="4">
        <v>44222</v>
      </c>
      <c r="B149" t="str">
        <f t="shared" si="2"/>
        <v>Tuesday</v>
      </c>
      <c r="C149" s="3">
        <v>816</v>
      </c>
      <c r="D149" s="3">
        <v>438</v>
      </c>
      <c r="E149" s="3">
        <v>12</v>
      </c>
      <c r="F149" s="3">
        <v>12231.033333364176</v>
      </c>
      <c r="G149" s="3">
        <v>5601.1666667112149</v>
      </c>
      <c r="H149" s="3">
        <v>566.31666667875834</v>
      </c>
      <c r="I149" s="3">
        <v>1119</v>
      </c>
      <c r="J149" s="3">
        <v>147</v>
      </c>
      <c r="K149" s="3">
        <v>15732.133333462989</v>
      </c>
      <c r="L149" s="3">
        <v>2666.3833332911599</v>
      </c>
    </row>
    <row r="150" spans="1:12" x14ac:dyDescent="0.25">
      <c r="A150" s="4">
        <v>44223</v>
      </c>
      <c r="B150" t="str">
        <f t="shared" si="2"/>
        <v>Wednesday</v>
      </c>
      <c r="C150" s="3">
        <v>1468</v>
      </c>
      <c r="D150" s="3">
        <v>777</v>
      </c>
      <c r="E150" s="3">
        <v>11</v>
      </c>
      <c r="F150" s="3">
        <v>22022.183333588764</v>
      </c>
      <c r="G150" s="3">
        <v>8920.1666664762888</v>
      </c>
      <c r="H150" s="3">
        <v>155.88333334308118</v>
      </c>
      <c r="I150" s="3">
        <v>2010</v>
      </c>
      <c r="J150" s="3">
        <v>246</v>
      </c>
      <c r="K150" s="3">
        <v>27025.666666746838</v>
      </c>
      <c r="L150" s="3">
        <v>4072.566666661296</v>
      </c>
    </row>
    <row r="151" spans="1:12" x14ac:dyDescent="0.25">
      <c r="A151" s="4">
        <v>44224</v>
      </c>
      <c r="B151" t="str">
        <f t="shared" si="2"/>
        <v>Thursday</v>
      </c>
      <c r="C151" s="3">
        <v>1738</v>
      </c>
      <c r="D151" s="3">
        <v>846</v>
      </c>
      <c r="E151" s="3">
        <v>32</v>
      </c>
      <c r="F151" s="3">
        <v>26232.816666732542</v>
      </c>
      <c r="G151" s="3">
        <v>9826.7833332018927</v>
      </c>
      <c r="H151" s="3">
        <v>688.40000001015142</v>
      </c>
      <c r="I151" s="3">
        <v>2274</v>
      </c>
      <c r="J151" s="3">
        <v>342</v>
      </c>
      <c r="K151" s="3">
        <v>28584.749999890337</v>
      </c>
      <c r="L151" s="3">
        <v>8163.2500000542495</v>
      </c>
    </row>
    <row r="152" spans="1:12" x14ac:dyDescent="0.25">
      <c r="A152" s="4">
        <v>44225</v>
      </c>
      <c r="B152" t="str">
        <f t="shared" si="2"/>
        <v>Friday</v>
      </c>
      <c r="C152" s="3">
        <v>2048</v>
      </c>
      <c r="D152" s="3">
        <v>1164</v>
      </c>
      <c r="E152" s="3">
        <v>55</v>
      </c>
      <c r="F152" s="3">
        <v>29301.133333499311</v>
      </c>
      <c r="G152" s="3">
        <v>14405.966666290769</v>
      </c>
      <c r="H152" s="3">
        <v>1664.7333333338611</v>
      </c>
      <c r="I152" s="3">
        <v>2706</v>
      </c>
      <c r="J152" s="3">
        <v>561</v>
      </c>
      <c r="K152" s="3">
        <v>35259.616666553775</v>
      </c>
      <c r="L152" s="3">
        <v>10112.216666570166</v>
      </c>
    </row>
    <row r="153" spans="1:12" x14ac:dyDescent="0.25">
      <c r="A153" s="4">
        <v>44226</v>
      </c>
      <c r="B153" t="str">
        <f t="shared" si="2"/>
        <v>Saturday</v>
      </c>
      <c r="C153" s="3">
        <v>1354</v>
      </c>
      <c r="D153" s="3">
        <v>818</v>
      </c>
      <c r="E153" s="3">
        <v>48</v>
      </c>
      <c r="F153" s="3">
        <v>20462.799999756971</v>
      </c>
      <c r="G153" s="3">
        <v>10657.933333315887</v>
      </c>
      <c r="H153" s="3">
        <v>1894.6833333803806</v>
      </c>
      <c r="I153" s="3">
        <v>1827</v>
      </c>
      <c r="J153" s="3">
        <v>393</v>
      </c>
      <c r="K153" s="3">
        <v>25420.983333117329</v>
      </c>
      <c r="L153" s="3">
        <v>7594.43333333591</v>
      </c>
    </row>
    <row r="154" spans="1:12" x14ac:dyDescent="0.25">
      <c r="A154" s="4">
        <v>44227</v>
      </c>
      <c r="B154" t="str">
        <f t="shared" si="2"/>
        <v>Sunday</v>
      </c>
      <c r="C154" s="3">
        <v>284</v>
      </c>
      <c r="D154" s="3">
        <v>198</v>
      </c>
      <c r="E154" s="3">
        <v>4</v>
      </c>
      <c r="F154" s="3">
        <v>9752.81666656374</v>
      </c>
      <c r="G154" s="3">
        <v>2932.3499999789055</v>
      </c>
      <c r="H154" s="3">
        <v>73.999999989755452</v>
      </c>
      <c r="I154" s="3">
        <v>377</v>
      </c>
      <c r="J154" s="3">
        <v>109</v>
      </c>
      <c r="K154" s="3">
        <v>7614.5166665653232</v>
      </c>
      <c r="L154" s="3">
        <v>5144.6499999670777</v>
      </c>
    </row>
    <row r="155" spans="1:12" x14ac:dyDescent="0.25">
      <c r="A155" s="4">
        <v>44228</v>
      </c>
      <c r="B155" t="str">
        <f t="shared" si="2"/>
        <v>Monday</v>
      </c>
      <c r="C155" s="3">
        <v>1243</v>
      </c>
      <c r="D155" s="3">
        <v>538</v>
      </c>
      <c r="E155" s="3">
        <v>16</v>
      </c>
      <c r="F155" s="3">
        <v>21603.216666758526</v>
      </c>
      <c r="G155" s="3">
        <v>7211.1500000499655</v>
      </c>
      <c r="H155" s="3">
        <v>2284.8499999952037</v>
      </c>
      <c r="I155" s="3">
        <v>1537</v>
      </c>
      <c r="J155" s="3">
        <v>260</v>
      </c>
      <c r="K155" s="3">
        <v>24020.716666812077</v>
      </c>
      <c r="L155" s="3">
        <v>7078.4999999916181</v>
      </c>
    </row>
    <row r="156" spans="1:12" x14ac:dyDescent="0.25">
      <c r="A156" s="4">
        <v>44229</v>
      </c>
      <c r="B156" t="str">
        <f t="shared" si="2"/>
        <v>Tuesday</v>
      </c>
      <c r="C156" s="3">
        <v>1591</v>
      </c>
      <c r="D156" s="3">
        <v>714</v>
      </c>
      <c r="E156" s="3">
        <v>12</v>
      </c>
      <c r="F156" s="3">
        <v>32884.116666427581</v>
      </c>
      <c r="G156" s="3">
        <v>9092.5333332340233</v>
      </c>
      <c r="H156" s="3">
        <v>218.40000000782311</v>
      </c>
      <c r="I156" s="3">
        <v>2031</v>
      </c>
      <c r="J156" s="3">
        <v>286</v>
      </c>
      <c r="K156" s="3">
        <v>33734.916666346835</v>
      </c>
      <c r="L156" s="3">
        <v>8460.1333333225921</v>
      </c>
    </row>
    <row r="157" spans="1:12" x14ac:dyDescent="0.25">
      <c r="A157" s="4">
        <v>44230</v>
      </c>
      <c r="B157" t="str">
        <f t="shared" si="2"/>
        <v>Wednesday</v>
      </c>
      <c r="C157" s="3">
        <v>1855</v>
      </c>
      <c r="D157" s="3">
        <v>829</v>
      </c>
      <c r="E157" s="3">
        <v>26</v>
      </c>
      <c r="F157" s="3">
        <v>31566.816666632658</v>
      </c>
      <c r="G157" s="3">
        <v>11150.566666797968</v>
      </c>
      <c r="H157" s="3">
        <v>751.66666663018987</v>
      </c>
      <c r="I157" s="3">
        <v>2344</v>
      </c>
      <c r="J157" s="3">
        <v>366</v>
      </c>
      <c r="K157" s="3">
        <v>36649.933333361987</v>
      </c>
      <c r="L157" s="3">
        <v>6819.1166666988283</v>
      </c>
    </row>
    <row r="158" spans="1:12" x14ac:dyDescent="0.25">
      <c r="A158" s="4">
        <v>44231</v>
      </c>
      <c r="B158" t="str">
        <f t="shared" si="2"/>
        <v>Thursday</v>
      </c>
      <c r="C158" s="3">
        <v>1107</v>
      </c>
      <c r="D158" s="3">
        <v>608</v>
      </c>
      <c r="E158" s="3">
        <v>6</v>
      </c>
      <c r="F158" s="3">
        <v>16523.933333305176</v>
      </c>
      <c r="G158" s="3">
        <v>7262.3000000102911</v>
      </c>
      <c r="H158" s="3">
        <v>145.64999999594875</v>
      </c>
      <c r="I158" s="3">
        <v>1522</v>
      </c>
      <c r="J158" s="3">
        <v>199</v>
      </c>
      <c r="K158" s="3">
        <v>20663.916666666046</v>
      </c>
      <c r="L158" s="3">
        <v>3267.9666666453704</v>
      </c>
    </row>
    <row r="159" spans="1:12" x14ac:dyDescent="0.25">
      <c r="A159" s="4">
        <v>44232</v>
      </c>
      <c r="B159" t="str">
        <f t="shared" si="2"/>
        <v>Friday</v>
      </c>
      <c r="C159" s="3">
        <v>859</v>
      </c>
      <c r="D159" s="3">
        <v>460</v>
      </c>
      <c r="E159" s="3">
        <v>7</v>
      </c>
      <c r="F159" s="3">
        <v>34087.866666626651</v>
      </c>
      <c r="G159" s="3">
        <v>5467.8833333810326</v>
      </c>
      <c r="H159" s="3">
        <v>30065.116666668328</v>
      </c>
      <c r="I159" s="3">
        <v>1177</v>
      </c>
      <c r="J159" s="3">
        <v>149</v>
      </c>
      <c r="K159" s="3">
        <v>28975.150000092108</v>
      </c>
      <c r="L159" s="3">
        <v>40645.716666583903</v>
      </c>
    </row>
    <row r="160" spans="1:12" x14ac:dyDescent="0.25">
      <c r="A160" s="4">
        <v>44233</v>
      </c>
      <c r="B160" t="str">
        <f t="shared" si="2"/>
        <v>Saturday</v>
      </c>
      <c r="C160" s="3">
        <v>556</v>
      </c>
      <c r="D160" s="3">
        <v>285</v>
      </c>
      <c r="E160" s="3">
        <v>18</v>
      </c>
      <c r="F160" s="3">
        <v>17025.350000057369</v>
      </c>
      <c r="G160" s="3">
        <v>3338.9333334099501</v>
      </c>
      <c r="H160" s="3">
        <v>47601.800000031944</v>
      </c>
      <c r="I160" s="3">
        <v>736</v>
      </c>
      <c r="J160" s="3">
        <v>123</v>
      </c>
      <c r="K160" s="3">
        <v>17015.966666699387</v>
      </c>
      <c r="L160" s="3">
        <v>50950.116666799877</v>
      </c>
    </row>
    <row r="161" spans="1:12" x14ac:dyDescent="0.25">
      <c r="A161" s="4">
        <v>44234</v>
      </c>
      <c r="B161" t="str">
        <f t="shared" si="2"/>
        <v>Sunday</v>
      </c>
      <c r="C161" s="3">
        <v>489</v>
      </c>
      <c r="D161" s="3">
        <v>70</v>
      </c>
      <c r="E161" s="3">
        <v>10</v>
      </c>
      <c r="F161" s="3">
        <v>19544.900000088383</v>
      </c>
      <c r="G161" s="3">
        <v>1172.6166666392237</v>
      </c>
      <c r="H161" s="3">
        <v>574.20000001089647</v>
      </c>
      <c r="I161" s="3">
        <v>488</v>
      </c>
      <c r="J161" s="3">
        <v>81</v>
      </c>
      <c r="K161" s="3">
        <v>16222.883333370555</v>
      </c>
      <c r="L161" s="3">
        <v>5068.8333333679475</v>
      </c>
    </row>
    <row r="162" spans="1:12" x14ac:dyDescent="0.25">
      <c r="A162" s="4">
        <v>44235</v>
      </c>
      <c r="B162" t="str">
        <f t="shared" si="2"/>
        <v>Monday</v>
      </c>
      <c r="C162" s="3">
        <v>787</v>
      </c>
      <c r="D162" s="3">
        <v>135</v>
      </c>
      <c r="E162" s="3">
        <v>5</v>
      </c>
      <c r="F162" s="3">
        <v>20578.149999846937</v>
      </c>
      <c r="G162" s="3">
        <v>2077.6833333587274</v>
      </c>
      <c r="H162" s="3">
        <v>249.41666666418314</v>
      </c>
      <c r="I162" s="3">
        <v>845</v>
      </c>
      <c r="J162" s="3">
        <v>82</v>
      </c>
      <c r="K162" s="3">
        <v>17916.416666521691</v>
      </c>
      <c r="L162" s="3">
        <v>4988.8333333481569</v>
      </c>
    </row>
    <row r="163" spans="1:12" x14ac:dyDescent="0.25">
      <c r="A163" s="4">
        <v>44236</v>
      </c>
      <c r="B163" t="str">
        <f t="shared" si="2"/>
        <v>Tuesday</v>
      </c>
      <c r="C163" s="3">
        <v>1044</v>
      </c>
      <c r="D163" s="3">
        <v>238</v>
      </c>
      <c r="E163" s="3">
        <v>6</v>
      </c>
      <c r="F163" s="3">
        <v>17605.51666662097</v>
      </c>
      <c r="G163" s="3">
        <v>3226.7333333543502</v>
      </c>
      <c r="H163" s="3">
        <v>153.10000000870787</v>
      </c>
      <c r="I163" s="3">
        <v>1147</v>
      </c>
      <c r="J163" s="3">
        <v>141</v>
      </c>
      <c r="K163" s="3">
        <v>15010.816666635219</v>
      </c>
      <c r="L163" s="3">
        <v>5974.5333333488088</v>
      </c>
    </row>
    <row r="164" spans="1:12" x14ac:dyDescent="0.25">
      <c r="A164" s="4">
        <v>44237</v>
      </c>
      <c r="B164" t="str">
        <f t="shared" si="2"/>
        <v>Wednesday</v>
      </c>
      <c r="C164" s="3">
        <v>926</v>
      </c>
      <c r="D164" s="3">
        <v>312</v>
      </c>
      <c r="E164" s="3">
        <v>7</v>
      </c>
      <c r="F164" s="3">
        <v>18413.533333546948</v>
      </c>
      <c r="G164" s="3">
        <v>4331.9500000274274</v>
      </c>
      <c r="H164" s="3">
        <v>102.650000002468</v>
      </c>
      <c r="I164" s="3">
        <v>1101</v>
      </c>
      <c r="J164" s="3">
        <v>144</v>
      </c>
      <c r="K164" s="3">
        <v>19149.450000193901</v>
      </c>
      <c r="L164" s="3">
        <v>3698.6833333829418</v>
      </c>
    </row>
    <row r="165" spans="1:12" x14ac:dyDescent="0.25">
      <c r="A165" s="4">
        <v>44238</v>
      </c>
      <c r="B165" t="str">
        <f t="shared" si="2"/>
        <v>Thursday</v>
      </c>
      <c r="C165" s="3">
        <v>971</v>
      </c>
      <c r="D165" s="3">
        <v>392</v>
      </c>
      <c r="E165" s="3">
        <v>5</v>
      </c>
      <c r="F165" s="3">
        <v>18958.849999979138</v>
      </c>
      <c r="G165" s="3">
        <v>5492.8500000794884</v>
      </c>
      <c r="H165" s="3">
        <v>102.46666665771045</v>
      </c>
      <c r="I165" s="3">
        <v>1190</v>
      </c>
      <c r="J165" s="3">
        <v>178</v>
      </c>
      <c r="K165" s="3">
        <v>21147.766666699899</v>
      </c>
      <c r="L165" s="3">
        <v>3406.4000000164378</v>
      </c>
    </row>
    <row r="166" spans="1:12" x14ac:dyDescent="0.25">
      <c r="A166" s="4">
        <v>44239</v>
      </c>
      <c r="B166" t="str">
        <f t="shared" si="2"/>
        <v>Friday</v>
      </c>
      <c r="C166" s="3">
        <v>1267</v>
      </c>
      <c r="D166" s="3">
        <v>557</v>
      </c>
      <c r="E166" s="3">
        <v>19</v>
      </c>
      <c r="F166" s="3">
        <v>24857.333333319984</v>
      </c>
      <c r="G166" s="3">
        <v>7770.4500002448913</v>
      </c>
      <c r="H166" s="3">
        <v>766.58333334722556</v>
      </c>
      <c r="I166" s="3">
        <v>1547</v>
      </c>
      <c r="J166" s="3">
        <v>296</v>
      </c>
      <c r="K166" s="3">
        <v>21565.383333434584</v>
      </c>
      <c r="L166" s="3">
        <v>11828.983333477518</v>
      </c>
    </row>
    <row r="167" spans="1:12" x14ac:dyDescent="0.25">
      <c r="A167" s="4">
        <v>44240</v>
      </c>
      <c r="B167" t="str">
        <f t="shared" si="2"/>
        <v>Saturday</v>
      </c>
      <c r="C167" s="3">
        <v>463</v>
      </c>
      <c r="D167" s="3">
        <v>254</v>
      </c>
      <c r="E167" s="3">
        <v>9</v>
      </c>
      <c r="F167" s="3">
        <v>13021.849999967963</v>
      </c>
      <c r="G167" s="3">
        <v>3566.5000001108274</v>
      </c>
      <c r="H167" s="3">
        <v>375.63333335216157</v>
      </c>
      <c r="I167" s="3">
        <v>584</v>
      </c>
      <c r="J167" s="3">
        <v>142</v>
      </c>
      <c r="K167" s="3">
        <v>10591.399999978021</v>
      </c>
      <c r="L167" s="3">
        <v>6372.5833334529307</v>
      </c>
    </row>
    <row r="168" spans="1:12" x14ac:dyDescent="0.25">
      <c r="A168" s="4">
        <v>44241</v>
      </c>
      <c r="B168" t="str">
        <f t="shared" si="2"/>
        <v>Sunday</v>
      </c>
      <c r="C168" s="3">
        <v>461</v>
      </c>
      <c r="D168" s="3">
        <v>31</v>
      </c>
      <c r="E168" s="3">
        <v>6</v>
      </c>
      <c r="F168" s="3">
        <v>24202.983333369484</v>
      </c>
      <c r="G168" s="3">
        <v>993.29999992274679</v>
      </c>
      <c r="H168" s="3">
        <v>81.883333342848346</v>
      </c>
      <c r="I168" s="3">
        <v>401</v>
      </c>
      <c r="J168" s="3">
        <v>97</v>
      </c>
      <c r="K168" s="3">
        <v>17486.149999994086</v>
      </c>
      <c r="L168" s="3">
        <v>7792.0166666409932</v>
      </c>
    </row>
    <row r="169" spans="1:12" x14ac:dyDescent="0.25">
      <c r="A169" s="4">
        <v>44242</v>
      </c>
      <c r="B169" t="str">
        <f t="shared" si="2"/>
        <v>Monday</v>
      </c>
      <c r="C169" s="3">
        <v>294</v>
      </c>
      <c r="D169" s="3">
        <v>55</v>
      </c>
      <c r="E169" s="3">
        <v>1</v>
      </c>
      <c r="F169" s="3">
        <v>16725.949999848381</v>
      </c>
      <c r="G169" s="3">
        <v>1065.3500000329223</v>
      </c>
      <c r="H169" s="3">
        <v>11.033333335071802</v>
      </c>
      <c r="I169" s="3">
        <v>315</v>
      </c>
      <c r="J169" s="3">
        <v>35</v>
      </c>
      <c r="K169" s="3">
        <v>16119.833333190763</v>
      </c>
      <c r="L169" s="3">
        <v>1682.5000000256114</v>
      </c>
    </row>
    <row r="170" spans="1:12" x14ac:dyDescent="0.25">
      <c r="A170" s="4">
        <v>44243</v>
      </c>
      <c r="B170" t="str">
        <f t="shared" si="2"/>
        <v>Tuesday</v>
      </c>
      <c r="C170" s="3">
        <v>213</v>
      </c>
      <c r="D170" s="3">
        <v>68</v>
      </c>
      <c r="E170" s="3">
        <v>3</v>
      </c>
      <c r="F170" s="3">
        <v>19420.550000021467</v>
      </c>
      <c r="G170" s="3">
        <v>1324.0166666486766</v>
      </c>
      <c r="H170" s="3">
        <v>6290.0833333202172</v>
      </c>
      <c r="I170" s="3">
        <v>231</v>
      </c>
      <c r="J170" s="3">
        <v>53</v>
      </c>
      <c r="K170" s="3">
        <v>10633.15000003553</v>
      </c>
      <c r="L170" s="3">
        <v>16401.499999954831</v>
      </c>
    </row>
    <row r="171" spans="1:12" x14ac:dyDescent="0.25">
      <c r="A171" s="4">
        <v>44244</v>
      </c>
      <c r="B171" t="str">
        <f t="shared" si="2"/>
        <v>Wednesday</v>
      </c>
      <c r="C171" s="3">
        <v>459</v>
      </c>
      <c r="D171" s="3">
        <v>173</v>
      </c>
      <c r="E171" s="3">
        <v>2</v>
      </c>
      <c r="F171" s="3">
        <v>28639.233333282173</v>
      </c>
      <c r="G171" s="3">
        <v>2841.8000000179745</v>
      </c>
      <c r="H171" s="3">
        <v>2860.1833333319519</v>
      </c>
      <c r="I171" s="3">
        <v>549</v>
      </c>
      <c r="J171" s="3">
        <v>85</v>
      </c>
      <c r="K171" s="3">
        <v>25890.349999994505</v>
      </c>
      <c r="L171" s="3">
        <v>8450.8666666375939</v>
      </c>
    </row>
    <row r="172" spans="1:12" x14ac:dyDescent="0.25">
      <c r="A172" s="4">
        <v>44245</v>
      </c>
      <c r="B172" t="str">
        <f t="shared" si="2"/>
        <v>Thursday</v>
      </c>
      <c r="C172" s="3">
        <v>554</v>
      </c>
      <c r="D172" s="3">
        <v>239</v>
      </c>
      <c r="E172" s="3">
        <v>6</v>
      </c>
      <c r="F172" s="3">
        <v>17276.633333426435</v>
      </c>
      <c r="G172" s="3">
        <v>3280.0999999546912</v>
      </c>
      <c r="H172" s="3">
        <v>308.68333331309259</v>
      </c>
      <c r="I172" s="3">
        <v>689</v>
      </c>
      <c r="J172" s="3">
        <v>110</v>
      </c>
      <c r="K172" s="3">
        <v>17642.116666679503</v>
      </c>
      <c r="L172" s="3">
        <v>3223.3000000147149</v>
      </c>
    </row>
    <row r="173" spans="1:12" x14ac:dyDescent="0.25">
      <c r="A173" s="4">
        <v>44246</v>
      </c>
      <c r="B173" t="str">
        <f t="shared" si="2"/>
        <v>Friday</v>
      </c>
      <c r="C173" s="3">
        <v>696</v>
      </c>
      <c r="D173" s="3">
        <v>282</v>
      </c>
      <c r="E173" s="3">
        <v>11</v>
      </c>
      <c r="F173" s="3">
        <v>24746.98333319393</v>
      </c>
      <c r="G173" s="3">
        <v>3734.4333334732801</v>
      </c>
      <c r="H173" s="3">
        <v>10564.516666667769</v>
      </c>
      <c r="I173" s="3">
        <v>826</v>
      </c>
      <c r="J173" s="3">
        <v>163</v>
      </c>
      <c r="K173" s="3">
        <v>21863.616666693706</v>
      </c>
      <c r="L173" s="3">
        <v>17182.316666641273</v>
      </c>
    </row>
    <row r="174" spans="1:12" x14ac:dyDescent="0.25">
      <c r="A174" s="4">
        <v>44247</v>
      </c>
      <c r="B174" t="str">
        <f t="shared" si="2"/>
        <v>Saturday</v>
      </c>
      <c r="C174" s="3">
        <v>795</v>
      </c>
      <c r="D174" s="3">
        <v>328</v>
      </c>
      <c r="E174" s="3">
        <v>18</v>
      </c>
      <c r="F174" s="3">
        <v>33208.250000010012</v>
      </c>
      <c r="G174" s="3">
        <v>5715.7500000915024</v>
      </c>
      <c r="H174" s="3">
        <v>13505.683333341731</v>
      </c>
      <c r="I174" s="3">
        <v>939</v>
      </c>
      <c r="J174" s="3">
        <v>202</v>
      </c>
      <c r="K174" s="3">
        <v>26703.050000070361</v>
      </c>
      <c r="L174" s="3">
        <v>25726.633333372883</v>
      </c>
    </row>
    <row r="175" spans="1:12" x14ac:dyDescent="0.25">
      <c r="A175" s="4">
        <v>44248</v>
      </c>
      <c r="B175" t="str">
        <f t="shared" si="2"/>
        <v>Sunday</v>
      </c>
      <c r="C175" s="3">
        <v>636</v>
      </c>
      <c r="D175" s="3">
        <v>255</v>
      </c>
      <c r="E175" s="3">
        <v>14</v>
      </c>
      <c r="F175" s="3">
        <v>21620.46666671522</v>
      </c>
      <c r="G175" s="3">
        <v>4072.7499999746215</v>
      </c>
      <c r="H175" s="3">
        <v>939.13333336589858</v>
      </c>
      <c r="I175" s="3">
        <v>723</v>
      </c>
      <c r="J175" s="3">
        <v>182</v>
      </c>
      <c r="K175" s="3">
        <v>16993.350000026403</v>
      </c>
      <c r="L175" s="3">
        <v>9639.0000000293367</v>
      </c>
    </row>
    <row r="176" spans="1:12" x14ac:dyDescent="0.25">
      <c r="A176" s="4">
        <v>44249</v>
      </c>
      <c r="B176" t="str">
        <f t="shared" si="2"/>
        <v>Monday</v>
      </c>
      <c r="C176" s="3">
        <v>1088</v>
      </c>
      <c r="D176" s="3">
        <v>416</v>
      </c>
      <c r="E176" s="3">
        <v>10</v>
      </c>
      <c r="F176" s="3">
        <v>21920.866666613147</v>
      </c>
      <c r="G176" s="3">
        <v>6280.7833334093448</v>
      </c>
      <c r="H176" s="3">
        <v>519.11666667787358</v>
      </c>
      <c r="I176" s="3">
        <v>1306</v>
      </c>
      <c r="J176" s="3">
        <v>208</v>
      </c>
      <c r="K176" s="3">
        <v>20853.016666676849</v>
      </c>
      <c r="L176" s="3">
        <v>7867.7500000235159</v>
      </c>
    </row>
    <row r="177" spans="1:12" x14ac:dyDescent="0.25">
      <c r="A177" s="4">
        <v>44250</v>
      </c>
      <c r="B177" t="str">
        <f t="shared" si="2"/>
        <v>Tuesday</v>
      </c>
      <c r="C177" s="3">
        <v>2062</v>
      </c>
      <c r="D177" s="3">
        <v>720</v>
      </c>
      <c r="E177" s="3">
        <v>64</v>
      </c>
      <c r="F177" s="3">
        <v>42109.03333306429</v>
      </c>
      <c r="G177" s="3">
        <v>10760.666666493053</v>
      </c>
      <c r="H177" s="3">
        <v>6259.2333333170973</v>
      </c>
      <c r="I177" s="3">
        <v>2319</v>
      </c>
      <c r="J177" s="3">
        <v>527</v>
      </c>
      <c r="K177" s="3">
        <v>40283.666666125646</v>
      </c>
      <c r="L177" s="3">
        <v>18845.266666748794</v>
      </c>
    </row>
    <row r="178" spans="1:12" x14ac:dyDescent="0.25">
      <c r="A178" s="4">
        <v>44251</v>
      </c>
      <c r="B178" t="str">
        <f t="shared" si="2"/>
        <v>Wednesday</v>
      </c>
      <c r="C178" s="3">
        <v>2270</v>
      </c>
      <c r="D178" s="3">
        <v>818</v>
      </c>
      <c r="E178" s="3">
        <v>58</v>
      </c>
      <c r="F178" s="3">
        <v>36994.783333634259</v>
      </c>
      <c r="G178" s="3">
        <v>11339.333333219402</v>
      </c>
      <c r="H178" s="3">
        <v>4519.4166666269302</v>
      </c>
      <c r="I178" s="3">
        <v>2619</v>
      </c>
      <c r="J178" s="3">
        <v>527</v>
      </c>
      <c r="K178" s="3">
        <v>33600.08333341917</v>
      </c>
      <c r="L178" s="3">
        <v>19253.450000061421</v>
      </c>
    </row>
    <row r="179" spans="1:12" x14ac:dyDescent="0.25">
      <c r="A179" s="4">
        <v>44252</v>
      </c>
      <c r="B179" t="str">
        <f t="shared" si="2"/>
        <v>Thursday</v>
      </c>
      <c r="C179" s="3">
        <v>2276</v>
      </c>
      <c r="D179" s="3">
        <v>851</v>
      </c>
      <c r="E179" s="3">
        <v>58</v>
      </c>
      <c r="F179" s="3">
        <v>33161.883333002916</v>
      </c>
      <c r="G179" s="3">
        <v>10440.43333347654</v>
      </c>
      <c r="H179" s="3">
        <v>2763.4333332837559</v>
      </c>
      <c r="I179" s="3">
        <v>2630</v>
      </c>
      <c r="J179" s="3">
        <v>555</v>
      </c>
      <c r="K179" s="3">
        <v>34397.399999698391</v>
      </c>
      <c r="L179" s="3">
        <v>11968.35000006482</v>
      </c>
    </row>
    <row r="180" spans="1:12" x14ac:dyDescent="0.25">
      <c r="A180" s="4">
        <v>44253</v>
      </c>
      <c r="B180" t="str">
        <f t="shared" si="2"/>
        <v>Friday</v>
      </c>
      <c r="C180" s="3">
        <v>2750</v>
      </c>
      <c r="D180" s="3">
        <v>1042</v>
      </c>
      <c r="E180" s="3">
        <v>140</v>
      </c>
      <c r="F180" s="3">
        <v>42453.08333316003</v>
      </c>
      <c r="G180" s="3">
        <v>14146.249999859137</v>
      </c>
      <c r="H180" s="3">
        <v>9011.7499998863786</v>
      </c>
      <c r="I180" s="3">
        <v>3044</v>
      </c>
      <c r="J180" s="3">
        <v>888</v>
      </c>
      <c r="K180" s="3">
        <v>40762.299999708775</v>
      </c>
      <c r="L180" s="3">
        <v>24848.78333319677</v>
      </c>
    </row>
    <row r="181" spans="1:12" x14ac:dyDescent="0.25">
      <c r="A181" s="4">
        <v>44254</v>
      </c>
      <c r="B181" t="str">
        <f t="shared" si="2"/>
        <v>Saturday</v>
      </c>
      <c r="C181" s="3">
        <v>5012</v>
      </c>
      <c r="D181" s="3">
        <v>1713</v>
      </c>
      <c r="E181" s="3">
        <v>562</v>
      </c>
      <c r="F181" s="3">
        <v>117358.20000036503</v>
      </c>
      <c r="G181" s="3">
        <v>33312.183333582943</v>
      </c>
      <c r="H181" s="3">
        <v>51185.66666668863</v>
      </c>
      <c r="I181" s="3">
        <v>4269</v>
      </c>
      <c r="J181" s="3">
        <v>3018</v>
      </c>
      <c r="K181" s="3">
        <v>71545.616666941205</v>
      </c>
      <c r="L181" s="3">
        <v>130310.4333336954</v>
      </c>
    </row>
    <row r="182" spans="1:12" x14ac:dyDescent="0.25">
      <c r="A182" s="4">
        <v>44255</v>
      </c>
      <c r="B182" t="str">
        <f t="shared" si="2"/>
        <v>Sunday</v>
      </c>
      <c r="C182" s="3">
        <v>2285</v>
      </c>
      <c r="D182" s="3">
        <v>955</v>
      </c>
      <c r="E182" s="3">
        <v>172</v>
      </c>
      <c r="F182" s="3">
        <v>43384.049999961862</v>
      </c>
      <c r="G182" s="3">
        <v>15205.916666717967</v>
      </c>
      <c r="H182" s="3">
        <v>14129.383333356818</v>
      </c>
      <c r="I182" s="3">
        <v>2379</v>
      </c>
      <c r="J182" s="3">
        <v>1033</v>
      </c>
      <c r="K182" s="3">
        <v>34271.733333327575</v>
      </c>
      <c r="L182" s="3">
        <v>38447.616666709073</v>
      </c>
    </row>
    <row r="183" spans="1:12" x14ac:dyDescent="0.25">
      <c r="A183" s="4">
        <v>44256</v>
      </c>
      <c r="B183" t="str">
        <f t="shared" si="2"/>
        <v>Monday</v>
      </c>
      <c r="C183" s="3">
        <v>2353</v>
      </c>
      <c r="D183" s="3">
        <v>1046</v>
      </c>
      <c r="E183" s="3">
        <v>68</v>
      </c>
      <c r="F183" s="3">
        <v>29586.233333246782</v>
      </c>
      <c r="G183" s="3">
        <v>12401.216666676337</v>
      </c>
      <c r="H183" s="3">
        <v>8398.4500000078697</v>
      </c>
      <c r="I183" s="3">
        <v>2885</v>
      </c>
      <c r="J183" s="3">
        <v>582</v>
      </c>
      <c r="K183" s="3">
        <v>32343.016666746698</v>
      </c>
      <c r="L183" s="3">
        <v>18042.883333184291</v>
      </c>
    </row>
    <row r="184" spans="1:12" x14ac:dyDescent="0.25">
      <c r="A184" s="4">
        <v>44257</v>
      </c>
      <c r="B184" t="str">
        <f t="shared" si="2"/>
        <v>Tuesday</v>
      </c>
      <c r="C184" s="3">
        <v>2781</v>
      </c>
      <c r="D184" s="3">
        <v>1195</v>
      </c>
      <c r="E184" s="3">
        <v>109</v>
      </c>
      <c r="F184" s="3">
        <v>39537.716666670749</v>
      </c>
      <c r="G184" s="3">
        <v>15245.733333451208</v>
      </c>
      <c r="H184" s="3">
        <v>21781.716666680295</v>
      </c>
      <c r="I184" s="3">
        <v>3290</v>
      </c>
      <c r="J184" s="3">
        <v>795</v>
      </c>
      <c r="K184" s="3">
        <v>40505.066666656639</v>
      </c>
      <c r="L184" s="3">
        <v>36060.100000145612</v>
      </c>
    </row>
    <row r="185" spans="1:12" x14ac:dyDescent="0.25">
      <c r="A185" s="4">
        <v>44258</v>
      </c>
      <c r="B185" t="str">
        <f t="shared" si="2"/>
        <v>Wednesday</v>
      </c>
      <c r="C185" s="3">
        <v>3942</v>
      </c>
      <c r="D185" s="3">
        <v>1589</v>
      </c>
      <c r="E185" s="3">
        <v>188</v>
      </c>
      <c r="F185" s="3">
        <v>66478.983333259821</v>
      </c>
      <c r="G185" s="3">
        <v>25251.100000147708</v>
      </c>
      <c r="H185" s="3">
        <v>9444.3333333497867</v>
      </c>
      <c r="I185" s="3">
        <v>4246</v>
      </c>
      <c r="J185" s="3">
        <v>1473</v>
      </c>
      <c r="K185" s="3">
        <v>59906.566666709259</v>
      </c>
      <c r="L185" s="3">
        <v>41267.850000048056</v>
      </c>
    </row>
    <row r="186" spans="1:12" x14ac:dyDescent="0.25">
      <c r="A186" s="4">
        <v>44259</v>
      </c>
      <c r="B186" t="str">
        <f t="shared" si="2"/>
        <v>Thursday</v>
      </c>
      <c r="C186" s="3">
        <v>2844</v>
      </c>
      <c r="D186" s="3">
        <v>1057</v>
      </c>
      <c r="E186" s="3">
        <v>90</v>
      </c>
      <c r="F186" s="3">
        <v>39631.283333249157</v>
      </c>
      <c r="G186" s="3">
        <v>12556.316666555358</v>
      </c>
      <c r="H186" s="3">
        <v>13935.383333353093</v>
      </c>
      <c r="I186" s="3">
        <v>3273</v>
      </c>
      <c r="J186" s="3">
        <v>718</v>
      </c>
      <c r="K186" s="3">
        <v>37857.749999753432</v>
      </c>
      <c r="L186" s="3">
        <v>28265.233333404176</v>
      </c>
    </row>
    <row r="187" spans="1:12" x14ac:dyDescent="0.25">
      <c r="A187" s="4">
        <v>44260</v>
      </c>
      <c r="B187" t="str">
        <f t="shared" si="2"/>
        <v>Friday</v>
      </c>
      <c r="C187" s="3">
        <v>3902</v>
      </c>
      <c r="D187" s="3">
        <v>1347</v>
      </c>
      <c r="E187" s="3">
        <v>190</v>
      </c>
      <c r="F187" s="3">
        <v>64374.716666933382</v>
      </c>
      <c r="G187" s="3">
        <v>18456.666666695382</v>
      </c>
      <c r="H187" s="3">
        <v>10445.83333339775</v>
      </c>
      <c r="I187" s="3">
        <v>3965</v>
      </c>
      <c r="J187" s="3">
        <v>1474</v>
      </c>
      <c r="K187" s="3">
        <v>50071.516666982789</v>
      </c>
      <c r="L187" s="3">
        <v>43205.700000043726</v>
      </c>
    </row>
    <row r="188" spans="1:12" x14ac:dyDescent="0.25">
      <c r="A188" s="4">
        <v>44261</v>
      </c>
      <c r="B188" t="str">
        <f t="shared" si="2"/>
        <v>Saturday</v>
      </c>
      <c r="C188" s="3">
        <v>4715</v>
      </c>
      <c r="D188" s="3">
        <v>1645</v>
      </c>
      <c r="E188" s="3">
        <v>544</v>
      </c>
      <c r="F188" s="3">
        <v>96294.083333165618</v>
      </c>
      <c r="G188" s="3">
        <v>27456.133332944009</v>
      </c>
      <c r="H188" s="3">
        <v>93562.016666714335</v>
      </c>
      <c r="I188" s="3">
        <v>4229</v>
      </c>
      <c r="J188" s="3">
        <v>2675</v>
      </c>
      <c r="K188" s="3">
        <v>61629.216666376451</v>
      </c>
      <c r="L188" s="3">
        <v>155683.01666644751</v>
      </c>
    </row>
    <row r="189" spans="1:12" x14ac:dyDescent="0.25">
      <c r="A189" s="4">
        <v>44262</v>
      </c>
      <c r="B189" t="str">
        <f t="shared" si="2"/>
        <v>Sunday</v>
      </c>
      <c r="C189" s="3">
        <v>4547</v>
      </c>
      <c r="D189" s="3">
        <v>1423</v>
      </c>
      <c r="E189" s="3">
        <v>514</v>
      </c>
      <c r="F189" s="3">
        <v>100747.7333338873</v>
      </c>
      <c r="G189" s="3">
        <v>26337.316666779807</v>
      </c>
      <c r="H189" s="3">
        <v>34128.299999919254</v>
      </c>
      <c r="I189" s="3">
        <v>3891</v>
      </c>
      <c r="J189" s="3">
        <v>2593</v>
      </c>
      <c r="K189" s="3">
        <v>62925.550000313669</v>
      </c>
      <c r="L189" s="3">
        <v>98287.800000272691</v>
      </c>
    </row>
    <row r="190" spans="1:12" x14ac:dyDescent="0.25">
      <c r="A190" s="4">
        <v>44263</v>
      </c>
      <c r="B190" t="str">
        <f t="shared" si="2"/>
        <v>Monday</v>
      </c>
      <c r="C190" s="3">
        <v>6372</v>
      </c>
      <c r="D190" s="3">
        <v>1993</v>
      </c>
      <c r="E190" s="3">
        <v>587</v>
      </c>
      <c r="F190" s="3">
        <v>130263.65000000806</v>
      </c>
      <c r="G190" s="3">
        <v>36243.616666869493</v>
      </c>
      <c r="H190" s="3">
        <v>76585.416666601086</v>
      </c>
      <c r="I190" s="3">
        <v>5827</v>
      </c>
      <c r="J190" s="3">
        <v>3125</v>
      </c>
      <c r="K190" s="3">
        <v>85402.433333534282</v>
      </c>
      <c r="L190" s="3">
        <v>157690.24999994435</v>
      </c>
    </row>
    <row r="191" spans="1:12" x14ac:dyDescent="0.25">
      <c r="A191" s="4">
        <v>44264</v>
      </c>
      <c r="B191" t="str">
        <f t="shared" si="2"/>
        <v>Tuesday</v>
      </c>
      <c r="C191" s="3">
        <v>7579</v>
      </c>
      <c r="D191" s="3">
        <v>2173</v>
      </c>
      <c r="E191" s="3">
        <v>657</v>
      </c>
      <c r="F191" s="3">
        <v>151850.21666626912</v>
      </c>
      <c r="G191" s="3">
        <v>37635.450000028359</v>
      </c>
      <c r="H191" s="3">
        <v>48431.916666392935</v>
      </c>
      <c r="I191" s="3">
        <v>6620</v>
      </c>
      <c r="J191" s="3">
        <v>3789</v>
      </c>
      <c r="K191" s="3">
        <v>98690.233333519427</v>
      </c>
      <c r="L191" s="3">
        <v>139227.34999917098</v>
      </c>
    </row>
    <row r="192" spans="1:12" x14ac:dyDescent="0.25">
      <c r="A192" s="4">
        <v>44265</v>
      </c>
      <c r="B192" t="str">
        <f t="shared" si="2"/>
        <v>Wednesday</v>
      </c>
      <c r="C192" s="3">
        <v>5334</v>
      </c>
      <c r="D192" s="3">
        <v>1722</v>
      </c>
      <c r="E192" s="3">
        <v>341</v>
      </c>
      <c r="F192" s="3">
        <v>87128.483333577169</v>
      </c>
      <c r="G192" s="3">
        <v>26135.933333759895</v>
      </c>
      <c r="H192" s="3">
        <v>22506.983333268436</v>
      </c>
      <c r="I192" s="3">
        <v>5199</v>
      </c>
      <c r="J192" s="3">
        <v>2198</v>
      </c>
      <c r="K192" s="3">
        <v>67957.016667112475</v>
      </c>
      <c r="L192" s="3">
        <v>67814.383333493024</v>
      </c>
    </row>
    <row r="193" spans="1:12" x14ac:dyDescent="0.25">
      <c r="A193" s="4">
        <v>44266</v>
      </c>
      <c r="B193" t="str">
        <f t="shared" si="2"/>
        <v>Thursday</v>
      </c>
      <c r="C193" s="3">
        <v>5484</v>
      </c>
      <c r="D193" s="3">
        <v>1801</v>
      </c>
      <c r="E193" s="3">
        <v>337</v>
      </c>
      <c r="F193" s="3">
        <v>84595.800000191666</v>
      </c>
      <c r="G193" s="3">
        <v>26652.366666592425</v>
      </c>
      <c r="H193" s="3">
        <v>18305.733333377866</v>
      </c>
      <c r="I193" s="3">
        <v>5360</v>
      </c>
      <c r="J193" s="3">
        <v>2262</v>
      </c>
      <c r="K193" s="3">
        <v>68295.516666476615</v>
      </c>
      <c r="L193" s="3">
        <v>61258.383333685342</v>
      </c>
    </row>
    <row r="194" spans="1:12" x14ac:dyDescent="0.25">
      <c r="A194" s="4">
        <v>44267</v>
      </c>
      <c r="B194" t="str">
        <f t="shared" si="2"/>
        <v>Friday</v>
      </c>
      <c r="C194" s="3">
        <v>5129</v>
      </c>
      <c r="D194" s="3">
        <v>1770</v>
      </c>
      <c r="E194" s="3">
        <v>325</v>
      </c>
      <c r="F194" s="3">
        <v>83465.266666088719</v>
      </c>
      <c r="G194" s="3">
        <v>26003.016666532494</v>
      </c>
      <c r="H194" s="3">
        <v>17328.199999972712</v>
      </c>
      <c r="I194" s="3">
        <v>5014</v>
      </c>
      <c r="J194" s="3">
        <v>2210</v>
      </c>
      <c r="K194" s="3">
        <v>66840.549999307841</v>
      </c>
      <c r="L194" s="3">
        <v>59955.933333286084</v>
      </c>
    </row>
    <row r="195" spans="1:12" x14ac:dyDescent="0.25">
      <c r="A195" s="4">
        <v>44268</v>
      </c>
      <c r="B195" t="str">
        <f t="shared" ref="B195:B258" si="3">TEXT(A195,"dddd")</f>
        <v>Saturday</v>
      </c>
      <c r="C195" s="3">
        <v>8583</v>
      </c>
      <c r="D195" s="3">
        <v>2777</v>
      </c>
      <c r="E195" s="3">
        <v>1302</v>
      </c>
      <c r="F195" s="3">
        <v>218087.93333382695</v>
      </c>
      <c r="G195" s="3">
        <v>57090.016666873125</v>
      </c>
      <c r="H195" s="3">
        <v>95830.750000089174</v>
      </c>
      <c r="I195" s="3">
        <v>6173</v>
      </c>
      <c r="J195" s="3">
        <v>6489</v>
      </c>
      <c r="K195" s="3">
        <v>105460.63333370956</v>
      </c>
      <c r="L195" s="3">
        <v>265548.06666707969</v>
      </c>
    </row>
    <row r="196" spans="1:12" x14ac:dyDescent="0.25">
      <c r="A196" s="4">
        <v>44269</v>
      </c>
      <c r="B196" t="str">
        <f t="shared" si="3"/>
        <v>Sunday</v>
      </c>
      <c r="C196" s="3">
        <v>3530</v>
      </c>
      <c r="D196" s="3">
        <v>1443</v>
      </c>
      <c r="E196" s="3">
        <v>377</v>
      </c>
      <c r="F196" s="3">
        <v>69351.166666850913</v>
      </c>
      <c r="G196" s="3">
        <v>22465.016666713636</v>
      </c>
      <c r="H196" s="3">
        <v>32345.049999989569</v>
      </c>
      <c r="I196" s="3">
        <v>3164</v>
      </c>
      <c r="J196" s="3">
        <v>2186</v>
      </c>
      <c r="K196" s="3">
        <v>42180.51666690968</v>
      </c>
      <c r="L196" s="3">
        <v>81980.716666644439</v>
      </c>
    </row>
    <row r="197" spans="1:12" x14ac:dyDescent="0.25">
      <c r="A197" s="4">
        <v>44270</v>
      </c>
      <c r="B197" t="str">
        <f t="shared" si="3"/>
        <v>Monday</v>
      </c>
      <c r="C197" s="3">
        <v>1462</v>
      </c>
      <c r="D197" s="3">
        <v>714</v>
      </c>
      <c r="E197" s="3">
        <v>35</v>
      </c>
      <c r="F197" s="3">
        <v>18846.58333323081</v>
      </c>
      <c r="G197" s="3">
        <v>7985.4166667663958</v>
      </c>
      <c r="H197" s="3">
        <v>706.86666669789702</v>
      </c>
      <c r="I197" s="3">
        <v>1844</v>
      </c>
      <c r="J197" s="3">
        <v>367</v>
      </c>
      <c r="K197" s="3">
        <v>20361.666666660458</v>
      </c>
      <c r="L197" s="3">
        <v>7177.2000000346452</v>
      </c>
    </row>
    <row r="198" spans="1:12" x14ac:dyDescent="0.25">
      <c r="A198" s="4">
        <v>44271</v>
      </c>
      <c r="B198" t="str">
        <f t="shared" si="3"/>
        <v>Tuesday</v>
      </c>
      <c r="C198" s="3">
        <v>2883</v>
      </c>
      <c r="D198" s="3">
        <v>1255</v>
      </c>
      <c r="E198" s="3">
        <v>115</v>
      </c>
      <c r="F198" s="3">
        <v>43322.483333288692</v>
      </c>
      <c r="G198" s="3">
        <v>15869.516666630516</v>
      </c>
      <c r="H198" s="3">
        <v>3932.4833333445713</v>
      </c>
      <c r="I198" s="3">
        <v>3343</v>
      </c>
      <c r="J198" s="3">
        <v>910</v>
      </c>
      <c r="K198" s="3">
        <v>41705.099999854574</v>
      </c>
      <c r="L198" s="3">
        <v>21419.383333409205</v>
      </c>
    </row>
    <row r="199" spans="1:12" x14ac:dyDescent="0.25">
      <c r="A199" s="4">
        <v>44272</v>
      </c>
      <c r="B199" t="str">
        <f t="shared" si="3"/>
        <v>Wednesday</v>
      </c>
      <c r="C199" s="3">
        <v>2476</v>
      </c>
      <c r="D199" s="3">
        <v>1182</v>
      </c>
      <c r="E199" s="3">
        <v>84</v>
      </c>
      <c r="F199" s="3">
        <v>35082.666666721925</v>
      </c>
      <c r="G199" s="3">
        <v>14409.283333366038</v>
      </c>
      <c r="H199" s="3">
        <v>6886.4166667254176</v>
      </c>
      <c r="I199" s="3">
        <v>2935</v>
      </c>
      <c r="J199" s="3">
        <v>807</v>
      </c>
      <c r="K199" s="3">
        <v>32760.28333346243</v>
      </c>
      <c r="L199" s="3">
        <v>23618.083333350951</v>
      </c>
    </row>
    <row r="200" spans="1:12" x14ac:dyDescent="0.25">
      <c r="A200" s="4">
        <v>44273</v>
      </c>
      <c r="B200" t="str">
        <f t="shared" si="3"/>
        <v>Thursday</v>
      </c>
      <c r="C200" s="3">
        <v>2332</v>
      </c>
      <c r="D200" s="3">
        <v>1289</v>
      </c>
      <c r="E200" s="3">
        <v>105</v>
      </c>
      <c r="F200" s="3">
        <v>32989.433333217166</v>
      </c>
      <c r="G200" s="3">
        <v>14497.433333331719</v>
      </c>
      <c r="H200" s="3">
        <v>16905.55000001681</v>
      </c>
      <c r="I200" s="3">
        <v>2809</v>
      </c>
      <c r="J200" s="3">
        <v>917</v>
      </c>
      <c r="K200" s="3">
        <v>31468.833333151415</v>
      </c>
      <c r="L200" s="3">
        <v>32923.583333414281</v>
      </c>
    </row>
    <row r="201" spans="1:12" x14ac:dyDescent="0.25">
      <c r="A201" s="4">
        <v>44274</v>
      </c>
      <c r="B201" t="str">
        <f t="shared" si="3"/>
        <v>Friday</v>
      </c>
      <c r="C201" s="3">
        <v>4256</v>
      </c>
      <c r="D201" s="3">
        <v>2120</v>
      </c>
      <c r="E201" s="3">
        <v>326</v>
      </c>
      <c r="F201" s="3">
        <v>69915.549999932991</v>
      </c>
      <c r="G201" s="3">
        <v>30057.616666811518</v>
      </c>
      <c r="H201" s="3">
        <v>35579.300000017975</v>
      </c>
      <c r="I201" s="3">
        <v>4452</v>
      </c>
      <c r="J201" s="3">
        <v>2250</v>
      </c>
      <c r="K201" s="3">
        <v>57083.666666666977</v>
      </c>
      <c r="L201" s="3">
        <v>78468.800000095507</v>
      </c>
    </row>
    <row r="202" spans="1:12" x14ac:dyDescent="0.25">
      <c r="A202" s="4">
        <v>44275</v>
      </c>
      <c r="B202" t="str">
        <f t="shared" si="3"/>
        <v>Saturday</v>
      </c>
      <c r="C202" s="3">
        <v>8211</v>
      </c>
      <c r="D202" s="3">
        <v>3194</v>
      </c>
      <c r="E202" s="3">
        <v>1426</v>
      </c>
      <c r="F202" s="3">
        <v>193706.84999971767</v>
      </c>
      <c r="G202" s="3">
        <v>59922.466666832333</v>
      </c>
      <c r="H202" s="3">
        <v>111626.54999996186</v>
      </c>
      <c r="I202" s="3">
        <v>6257</v>
      </c>
      <c r="J202" s="3">
        <v>6574</v>
      </c>
      <c r="K202" s="3">
        <v>98304.016666539246</v>
      </c>
      <c r="L202" s="3">
        <v>266951.84999997262</v>
      </c>
    </row>
    <row r="203" spans="1:12" x14ac:dyDescent="0.25">
      <c r="A203" s="4">
        <v>44276</v>
      </c>
      <c r="B203" t="str">
        <f t="shared" si="3"/>
        <v>Sunday</v>
      </c>
      <c r="C203" s="3">
        <v>10849</v>
      </c>
      <c r="D203" s="3">
        <v>3300</v>
      </c>
      <c r="E203" s="3">
        <v>2192</v>
      </c>
      <c r="F203" s="3">
        <v>312441.58333246247</v>
      </c>
      <c r="G203" s="3">
        <v>79799.033333261032</v>
      </c>
      <c r="H203" s="3">
        <v>158762.06666686689</v>
      </c>
      <c r="I203" s="3">
        <v>7065</v>
      </c>
      <c r="J203" s="3">
        <v>9276</v>
      </c>
      <c r="K203" s="3">
        <v>128622.83333333675</v>
      </c>
      <c r="L203" s="3">
        <v>422379.84999925364</v>
      </c>
    </row>
    <row r="204" spans="1:12" x14ac:dyDescent="0.25">
      <c r="A204" s="4">
        <v>44277</v>
      </c>
      <c r="B204" t="str">
        <f t="shared" si="3"/>
        <v>Monday</v>
      </c>
      <c r="C204" s="3">
        <v>7582</v>
      </c>
      <c r="D204" s="3">
        <v>2642</v>
      </c>
      <c r="E204" s="3">
        <v>943</v>
      </c>
      <c r="F204" s="3">
        <v>173241.49999961606</v>
      </c>
      <c r="G204" s="3">
        <v>52677.783333353</v>
      </c>
      <c r="H204" s="3">
        <v>84632.949999959674</v>
      </c>
      <c r="I204" s="3">
        <v>6514</v>
      </c>
      <c r="J204" s="3">
        <v>4653</v>
      </c>
      <c r="K204" s="3">
        <v>101622.74999984773</v>
      </c>
      <c r="L204" s="3">
        <v>208929.48333308101</v>
      </c>
    </row>
    <row r="205" spans="1:12" x14ac:dyDescent="0.25">
      <c r="A205" s="4">
        <v>44278</v>
      </c>
      <c r="B205" t="str">
        <f t="shared" si="3"/>
        <v>Tuesday</v>
      </c>
      <c r="C205" s="3">
        <v>3494</v>
      </c>
      <c r="D205" s="3">
        <v>1693</v>
      </c>
      <c r="E205" s="3">
        <v>156</v>
      </c>
      <c r="F205" s="3">
        <v>53090.983333394397</v>
      </c>
      <c r="G205" s="3">
        <v>24143.199999744538</v>
      </c>
      <c r="H205" s="3">
        <v>6714.8000000382308</v>
      </c>
      <c r="I205" s="3">
        <v>3921</v>
      </c>
      <c r="J205" s="3">
        <v>1422</v>
      </c>
      <c r="K205" s="3">
        <v>47080.949999982258</v>
      </c>
      <c r="L205" s="3">
        <v>36868.033333194908</v>
      </c>
    </row>
    <row r="206" spans="1:12" x14ac:dyDescent="0.25">
      <c r="A206" s="4">
        <v>44279</v>
      </c>
      <c r="B206" t="str">
        <f t="shared" si="3"/>
        <v>Wednesday</v>
      </c>
      <c r="C206" s="3">
        <v>5312</v>
      </c>
      <c r="D206" s="3">
        <v>2579</v>
      </c>
      <c r="E206" s="3">
        <v>383</v>
      </c>
      <c r="F206" s="3">
        <v>86280.400000194786</v>
      </c>
      <c r="G206" s="3">
        <v>38733.449999846052</v>
      </c>
      <c r="H206" s="3">
        <v>25553.949999979232</v>
      </c>
      <c r="I206" s="3">
        <v>5660</v>
      </c>
      <c r="J206" s="3">
        <v>2614</v>
      </c>
      <c r="K206" s="3">
        <v>75470.183333350578</v>
      </c>
      <c r="L206" s="3">
        <v>75097.616666669492</v>
      </c>
    </row>
    <row r="207" spans="1:12" x14ac:dyDescent="0.25">
      <c r="A207" s="4">
        <v>44280</v>
      </c>
      <c r="B207" t="str">
        <f t="shared" si="3"/>
        <v>Thursday</v>
      </c>
      <c r="C207" s="3">
        <v>4014</v>
      </c>
      <c r="D207" s="3">
        <v>1912</v>
      </c>
      <c r="E207" s="3">
        <v>201</v>
      </c>
      <c r="F207" s="3">
        <v>60474.850000262959</v>
      </c>
      <c r="G207" s="3">
        <v>24480.983333175536</v>
      </c>
      <c r="H207" s="3">
        <v>14240.366666660411</v>
      </c>
      <c r="I207" s="3">
        <v>4536</v>
      </c>
      <c r="J207" s="3">
        <v>1591</v>
      </c>
      <c r="K207" s="3">
        <v>55155.433333794354</v>
      </c>
      <c r="L207" s="3">
        <v>44040.766666304553</v>
      </c>
    </row>
    <row r="208" spans="1:12" x14ac:dyDescent="0.25">
      <c r="A208" s="4">
        <v>44281</v>
      </c>
      <c r="B208" t="str">
        <f t="shared" si="3"/>
        <v>Friday</v>
      </c>
      <c r="C208" s="3">
        <v>3974</v>
      </c>
      <c r="D208" s="3">
        <v>2068</v>
      </c>
      <c r="E208" s="3">
        <v>249</v>
      </c>
      <c r="F208" s="3">
        <v>59960.933333438588</v>
      </c>
      <c r="G208" s="3">
        <v>27487.983333254233</v>
      </c>
      <c r="H208" s="3">
        <v>11960.466666596476</v>
      </c>
      <c r="I208" s="3">
        <v>4448</v>
      </c>
      <c r="J208" s="3">
        <v>1843</v>
      </c>
      <c r="K208" s="3">
        <v>53981.11666693585</v>
      </c>
      <c r="L208" s="3">
        <v>45428.266666353447</v>
      </c>
    </row>
    <row r="209" spans="1:12" x14ac:dyDescent="0.25">
      <c r="A209" s="4">
        <v>44282</v>
      </c>
      <c r="B209" t="str">
        <f t="shared" si="3"/>
        <v>Saturday</v>
      </c>
      <c r="C209" s="3">
        <v>7994</v>
      </c>
      <c r="D209" s="3">
        <v>3497</v>
      </c>
      <c r="E209" s="3">
        <v>1361</v>
      </c>
      <c r="F209" s="3">
        <v>172049.94999988005</v>
      </c>
      <c r="G209" s="3">
        <v>67482.86666636006</v>
      </c>
      <c r="H209" s="3">
        <v>108961.90000003204</v>
      </c>
      <c r="I209" s="3">
        <v>6501</v>
      </c>
      <c r="J209" s="3">
        <v>6351</v>
      </c>
      <c r="K209" s="3">
        <v>102284.13333366509</v>
      </c>
      <c r="L209" s="3">
        <v>246210.58333260706</v>
      </c>
    </row>
    <row r="210" spans="1:12" x14ac:dyDescent="0.25">
      <c r="A210" s="4">
        <v>44283</v>
      </c>
      <c r="B210" t="str">
        <f t="shared" si="3"/>
        <v>Sunday</v>
      </c>
      <c r="C210" s="3">
        <v>4721</v>
      </c>
      <c r="D210" s="3">
        <v>2120</v>
      </c>
      <c r="E210" s="3">
        <v>610</v>
      </c>
      <c r="F210" s="3">
        <v>98783.63333278452</v>
      </c>
      <c r="G210" s="3">
        <v>38480.816666119499</v>
      </c>
      <c r="H210" s="3">
        <v>39066.416666710284</v>
      </c>
      <c r="I210" s="3">
        <v>4165</v>
      </c>
      <c r="J210" s="3">
        <v>3286</v>
      </c>
      <c r="K210" s="3">
        <v>61622.233332657488</v>
      </c>
      <c r="L210" s="3">
        <v>114708.63333295682</v>
      </c>
    </row>
    <row r="211" spans="1:12" x14ac:dyDescent="0.25">
      <c r="A211" s="4">
        <v>44284</v>
      </c>
      <c r="B211" t="str">
        <f t="shared" si="3"/>
        <v>Monday</v>
      </c>
      <c r="C211" s="3">
        <v>5765</v>
      </c>
      <c r="D211" s="3">
        <v>2525</v>
      </c>
      <c r="E211" s="3">
        <v>736</v>
      </c>
      <c r="F211" s="3">
        <v>110196.18333345163</v>
      </c>
      <c r="G211" s="3">
        <v>44247.266667051008</v>
      </c>
      <c r="H211" s="3">
        <v>65820.183333369205</v>
      </c>
      <c r="I211" s="3">
        <v>5764</v>
      </c>
      <c r="J211" s="3">
        <v>3262</v>
      </c>
      <c r="K211" s="3">
        <v>82889.583333833143</v>
      </c>
      <c r="L211" s="3">
        <v>137374.0500000387</v>
      </c>
    </row>
    <row r="212" spans="1:12" x14ac:dyDescent="0.25">
      <c r="A212" s="4">
        <v>44285</v>
      </c>
      <c r="B212" t="str">
        <f t="shared" si="3"/>
        <v>Tuesday</v>
      </c>
      <c r="C212" s="3">
        <v>6129</v>
      </c>
      <c r="D212" s="3">
        <v>2980</v>
      </c>
      <c r="E212" s="3">
        <v>799</v>
      </c>
      <c r="F212" s="3">
        <v>115899.43333386909</v>
      </c>
      <c r="G212" s="3">
        <v>49416.366667128168</v>
      </c>
      <c r="H212" s="3">
        <v>67223.283333261497</v>
      </c>
      <c r="I212" s="3">
        <v>6362</v>
      </c>
      <c r="J212" s="3">
        <v>3546</v>
      </c>
      <c r="K212" s="3">
        <v>89311.716667605797</v>
      </c>
      <c r="L212" s="3">
        <v>143227.36666665296</v>
      </c>
    </row>
    <row r="213" spans="1:12" x14ac:dyDescent="0.25">
      <c r="A213" s="4">
        <v>44286</v>
      </c>
      <c r="B213" t="str">
        <f t="shared" si="3"/>
        <v>Wednesday</v>
      </c>
      <c r="C213" s="3">
        <v>3989</v>
      </c>
      <c r="D213" s="3">
        <v>2238</v>
      </c>
      <c r="E213" s="3">
        <v>307</v>
      </c>
      <c r="F213" s="3">
        <v>58235.683333331253</v>
      </c>
      <c r="G213" s="3">
        <v>30887.016667008866</v>
      </c>
      <c r="H213" s="3">
        <v>16710.366666717455</v>
      </c>
      <c r="I213" s="3">
        <v>4744</v>
      </c>
      <c r="J213" s="3">
        <v>1790</v>
      </c>
      <c r="K213" s="3">
        <v>58351.583333549788</v>
      </c>
      <c r="L213" s="3">
        <v>47481.483333507786</v>
      </c>
    </row>
    <row r="214" spans="1:12" x14ac:dyDescent="0.25">
      <c r="A214" s="4">
        <v>44287</v>
      </c>
      <c r="B214" t="str">
        <f t="shared" si="3"/>
        <v>Thursday</v>
      </c>
      <c r="C214" s="3">
        <v>3297</v>
      </c>
      <c r="D214" s="3">
        <v>2142</v>
      </c>
      <c r="E214" s="3">
        <v>195</v>
      </c>
      <c r="F214" s="3">
        <v>49023.816667345818</v>
      </c>
      <c r="G214" s="3">
        <v>29803.24999972363</v>
      </c>
      <c r="H214" s="3">
        <v>8271.0833333758637</v>
      </c>
      <c r="I214" s="3">
        <v>4078</v>
      </c>
      <c r="J214" s="3">
        <v>1556</v>
      </c>
      <c r="K214" s="3">
        <v>49010.533333579078</v>
      </c>
      <c r="L214" s="3">
        <v>38087.616666866234</v>
      </c>
    </row>
    <row r="215" spans="1:12" x14ac:dyDescent="0.25">
      <c r="A215" s="4">
        <v>44288</v>
      </c>
      <c r="B215" t="str">
        <f t="shared" si="3"/>
        <v>Friday</v>
      </c>
      <c r="C215" s="3">
        <v>5656</v>
      </c>
      <c r="D215" s="3">
        <v>2974</v>
      </c>
      <c r="E215" s="3">
        <v>683</v>
      </c>
      <c r="F215" s="3">
        <v>107472.33333317796</v>
      </c>
      <c r="G215" s="3">
        <v>46728.683333604131</v>
      </c>
      <c r="H215" s="3">
        <v>147639.30000007153</v>
      </c>
      <c r="I215" s="3">
        <v>5729</v>
      </c>
      <c r="J215" s="3">
        <v>3584</v>
      </c>
      <c r="K215" s="3">
        <v>78491.266666492447</v>
      </c>
      <c r="L215" s="3">
        <v>223349.05000036117</v>
      </c>
    </row>
    <row r="216" spans="1:12" x14ac:dyDescent="0.25">
      <c r="A216" s="4">
        <v>44289</v>
      </c>
      <c r="B216" t="str">
        <f t="shared" si="3"/>
        <v>Saturday</v>
      </c>
      <c r="C216" s="3">
        <v>12377</v>
      </c>
      <c r="D216" s="3">
        <v>4515</v>
      </c>
      <c r="E216" s="3">
        <v>2754</v>
      </c>
      <c r="F216" s="3">
        <v>340947.30000002193</v>
      </c>
      <c r="G216" s="3">
        <v>102303.61666651326</v>
      </c>
      <c r="H216" s="3">
        <v>194988.91666686977</v>
      </c>
      <c r="I216" s="3">
        <v>8558</v>
      </c>
      <c r="J216" s="3">
        <v>11088</v>
      </c>
      <c r="K216" s="3">
        <v>160941.90000000643</v>
      </c>
      <c r="L216" s="3">
        <v>477297.93333339854</v>
      </c>
    </row>
    <row r="217" spans="1:12" x14ac:dyDescent="0.25">
      <c r="A217" s="4">
        <v>44290</v>
      </c>
      <c r="B217" t="str">
        <f t="shared" si="3"/>
        <v>Sunday</v>
      </c>
      <c r="C217" s="3">
        <v>11192</v>
      </c>
      <c r="D217" s="3">
        <v>3376</v>
      </c>
      <c r="E217" s="3">
        <v>2612</v>
      </c>
      <c r="F217" s="3">
        <v>333511.21666682186</v>
      </c>
      <c r="G217" s="3">
        <v>84133.866666625254</v>
      </c>
      <c r="H217" s="3">
        <v>281731.40000041458</v>
      </c>
      <c r="I217" s="3">
        <v>7309</v>
      </c>
      <c r="J217" s="3">
        <v>9871</v>
      </c>
      <c r="K217" s="3">
        <v>137878.0166669155</v>
      </c>
      <c r="L217" s="3">
        <v>561498.46666694619</v>
      </c>
    </row>
    <row r="218" spans="1:12" x14ac:dyDescent="0.25">
      <c r="A218" s="4">
        <v>44291</v>
      </c>
      <c r="B218" t="str">
        <f t="shared" si="3"/>
        <v>Monday</v>
      </c>
      <c r="C218" s="3">
        <v>7652</v>
      </c>
      <c r="D218" s="3">
        <v>2816</v>
      </c>
      <c r="E218" s="3">
        <v>954</v>
      </c>
      <c r="F218" s="3">
        <v>152949.58333342918</v>
      </c>
      <c r="G218" s="3">
        <v>51911.333333338844</v>
      </c>
      <c r="H218" s="3">
        <v>106140.5999999342</v>
      </c>
      <c r="I218" s="3">
        <v>6883</v>
      </c>
      <c r="J218" s="3">
        <v>4539</v>
      </c>
      <c r="K218" s="3">
        <v>99011.816666474333</v>
      </c>
      <c r="L218" s="3">
        <v>211989.70000022789</v>
      </c>
    </row>
    <row r="219" spans="1:12" x14ac:dyDescent="0.25">
      <c r="A219" s="4">
        <v>44292</v>
      </c>
      <c r="B219" t="str">
        <f t="shared" si="3"/>
        <v>Tuesday</v>
      </c>
      <c r="C219" s="3">
        <v>11349</v>
      </c>
      <c r="D219" s="3">
        <v>4294</v>
      </c>
      <c r="E219" s="3">
        <v>1668</v>
      </c>
      <c r="F219" s="3">
        <v>260808.98333210964</v>
      </c>
      <c r="G219" s="3">
        <v>92937.84999985015</v>
      </c>
      <c r="H219" s="3">
        <v>188137.83333372208</v>
      </c>
      <c r="I219" s="3">
        <v>9551</v>
      </c>
      <c r="J219" s="3">
        <v>7760</v>
      </c>
      <c r="K219" s="3">
        <v>149942.91666593403</v>
      </c>
      <c r="L219" s="3">
        <v>391941.74999974784</v>
      </c>
    </row>
    <row r="220" spans="1:12" x14ac:dyDescent="0.25">
      <c r="A220" s="4">
        <v>44293</v>
      </c>
      <c r="B220" t="str">
        <f t="shared" si="3"/>
        <v>Wednesday</v>
      </c>
      <c r="C220" s="3">
        <v>10430</v>
      </c>
      <c r="D220" s="3">
        <v>3874</v>
      </c>
      <c r="E220" s="3">
        <v>1293</v>
      </c>
      <c r="F220" s="3">
        <v>218964.39999917289</v>
      </c>
      <c r="G220" s="3">
        <v>73592.683333894238</v>
      </c>
      <c r="H220" s="3">
        <v>151983.9499998407</v>
      </c>
      <c r="I220" s="3">
        <v>9181</v>
      </c>
      <c r="J220" s="3">
        <v>6416</v>
      </c>
      <c r="K220" s="3">
        <v>137030.28333326918</v>
      </c>
      <c r="L220" s="3">
        <v>307510.74999963865</v>
      </c>
    </row>
    <row r="221" spans="1:12" x14ac:dyDescent="0.25">
      <c r="A221" s="4">
        <v>44294</v>
      </c>
      <c r="B221" t="str">
        <f t="shared" si="3"/>
        <v>Thursday</v>
      </c>
      <c r="C221" s="3">
        <v>3409</v>
      </c>
      <c r="D221" s="3">
        <v>1767</v>
      </c>
      <c r="E221" s="3">
        <v>215</v>
      </c>
      <c r="F221" s="3">
        <v>55499.516666319687</v>
      </c>
      <c r="G221" s="3">
        <v>25934.449999899371</v>
      </c>
      <c r="H221" s="3">
        <v>7944.0500000375323</v>
      </c>
      <c r="I221" s="3">
        <v>3875</v>
      </c>
      <c r="J221" s="3">
        <v>1516</v>
      </c>
      <c r="K221" s="3">
        <v>49147.36666628276</v>
      </c>
      <c r="L221" s="3">
        <v>40230.64999997383</v>
      </c>
    </row>
    <row r="222" spans="1:12" x14ac:dyDescent="0.25">
      <c r="A222" s="4">
        <v>44295</v>
      </c>
      <c r="B222" t="str">
        <f t="shared" si="3"/>
        <v>Friday</v>
      </c>
      <c r="C222" s="3">
        <v>8049</v>
      </c>
      <c r="D222" s="3">
        <v>3402</v>
      </c>
      <c r="E222" s="3">
        <v>1007</v>
      </c>
      <c r="F222" s="3">
        <v>178971.38333371491</v>
      </c>
      <c r="G222" s="3">
        <v>60413.633333221078</v>
      </c>
      <c r="H222" s="3">
        <v>130505.15000005136</v>
      </c>
      <c r="I222" s="3">
        <v>7338</v>
      </c>
      <c r="J222" s="3">
        <v>5120</v>
      </c>
      <c r="K222" s="3">
        <v>116561.08333352488</v>
      </c>
      <c r="L222" s="3">
        <v>253329.08333346248</v>
      </c>
    </row>
    <row r="223" spans="1:12" x14ac:dyDescent="0.25">
      <c r="A223" s="4">
        <v>44296</v>
      </c>
      <c r="B223" t="str">
        <f t="shared" si="3"/>
        <v>Saturday</v>
      </c>
      <c r="C223" s="3">
        <v>3445</v>
      </c>
      <c r="D223" s="3">
        <v>1727</v>
      </c>
      <c r="E223" s="3">
        <v>360</v>
      </c>
      <c r="F223" s="3">
        <v>72799.716666452587</v>
      </c>
      <c r="G223" s="3">
        <v>27186.916666586185</v>
      </c>
      <c r="H223" s="3">
        <v>17233.249999957625</v>
      </c>
      <c r="I223" s="3">
        <v>3263</v>
      </c>
      <c r="J223" s="3">
        <v>2269</v>
      </c>
      <c r="K223" s="3">
        <v>46188.066666562809</v>
      </c>
      <c r="L223" s="3">
        <v>71031.816666433588</v>
      </c>
    </row>
    <row r="224" spans="1:12" x14ac:dyDescent="0.25">
      <c r="A224" s="4">
        <v>44297</v>
      </c>
      <c r="B224" t="str">
        <f t="shared" si="3"/>
        <v>Sunday</v>
      </c>
      <c r="C224" s="3">
        <v>7096</v>
      </c>
      <c r="D224" s="3">
        <v>2933</v>
      </c>
      <c r="E224" s="3">
        <v>958</v>
      </c>
      <c r="F224" s="3">
        <v>153070.19999918528</v>
      </c>
      <c r="G224" s="3">
        <v>54575.816666552564</v>
      </c>
      <c r="H224" s="3">
        <v>58385.833333121845</v>
      </c>
      <c r="I224" s="3">
        <v>5882</v>
      </c>
      <c r="J224" s="3">
        <v>5105</v>
      </c>
      <c r="K224" s="3">
        <v>94251.566666050348</v>
      </c>
      <c r="L224" s="3">
        <v>171780.28333280934</v>
      </c>
    </row>
    <row r="225" spans="1:12" x14ac:dyDescent="0.25">
      <c r="A225" s="4">
        <v>44298</v>
      </c>
      <c r="B225" t="str">
        <f t="shared" si="3"/>
        <v>Monday</v>
      </c>
      <c r="C225" s="3">
        <v>7360</v>
      </c>
      <c r="D225" s="3">
        <v>3109</v>
      </c>
      <c r="E225" s="3">
        <v>675</v>
      </c>
      <c r="F225" s="3">
        <v>143620.98333320464</v>
      </c>
      <c r="G225" s="3">
        <v>53026.500000231899</v>
      </c>
      <c r="H225" s="3">
        <v>38673.816666633356</v>
      </c>
      <c r="I225" s="3">
        <v>7257</v>
      </c>
      <c r="J225" s="3">
        <v>3887</v>
      </c>
      <c r="K225" s="3">
        <v>107012.78333353344</v>
      </c>
      <c r="L225" s="3">
        <v>128308.51666653645</v>
      </c>
    </row>
    <row r="226" spans="1:12" x14ac:dyDescent="0.25">
      <c r="A226" s="4">
        <v>44299</v>
      </c>
      <c r="B226" t="str">
        <f t="shared" si="3"/>
        <v>Tuesday</v>
      </c>
      <c r="C226" s="3">
        <v>6601</v>
      </c>
      <c r="D226" s="3">
        <v>3132</v>
      </c>
      <c r="E226" s="3">
        <v>428</v>
      </c>
      <c r="F226" s="3">
        <v>115749.96666666004</v>
      </c>
      <c r="G226" s="3">
        <v>48621.98333311826</v>
      </c>
      <c r="H226" s="3">
        <v>22544.666666662088</v>
      </c>
      <c r="I226" s="3">
        <v>7083</v>
      </c>
      <c r="J226" s="3">
        <v>3078</v>
      </c>
      <c r="K226" s="3">
        <v>97615.56666662218</v>
      </c>
      <c r="L226" s="3">
        <v>89301.049999818206</v>
      </c>
    </row>
    <row r="227" spans="1:12" x14ac:dyDescent="0.25">
      <c r="A227" s="4">
        <v>44300</v>
      </c>
      <c r="B227" t="str">
        <f t="shared" si="3"/>
        <v>Wednesday</v>
      </c>
      <c r="C227" s="3">
        <v>5242</v>
      </c>
      <c r="D227" s="3">
        <v>2794</v>
      </c>
      <c r="E227" s="3">
        <v>301</v>
      </c>
      <c r="F227" s="3">
        <v>80595.516666336916</v>
      </c>
      <c r="G227" s="3">
        <v>38732.05000022077</v>
      </c>
      <c r="H227" s="3">
        <v>24394.63333337917</v>
      </c>
      <c r="I227" s="3">
        <v>6095</v>
      </c>
      <c r="J227" s="3">
        <v>2242</v>
      </c>
      <c r="K227" s="3">
        <v>77671.599999724422</v>
      </c>
      <c r="L227" s="3">
        <v>66050.600000212435</v>
      </c>
    </row>
    <row r="228" spans="1:12" x14ac:dyDescent="0.25">
      <c r="A228" s="4">
        <v>44301</v>
      </c>
      <c r="B228" t="str">
        <f t="shared" si="3"/>
        <v>Thursday</v>
      </c>
      <c r="C228" s="3">
        <v>5443</v>
      </c>
      <c r="D228" s="3">
        <v>2960</v>
      </c>
      <c r="E228" s="3">
        <v>304</v>
      </c>
      <c r="F228" s="3">
        <v>91456.350000301609</v>
      </c>
      <c r="G228" s="3">
        <v>41550.449999881675</v>
      </c>
      <c r="H228" s="3">
        <v>11593.433333504945</v>
      </c>
      <c r="I228" s="3">
        <v>6175</v>
      </c>
      <c r="J228" s="3">
        <v>2532</v>
      </c>
      <c r="K228" s="3">
        <v>83679.100000248291</v>
      </c>
      <c r="L228" s="3">
        <v>60921.133333439939</v>
      </c>
    </row>
    <row r="229" spans="1:12" x14ac:dyDescent="0.25">
      <c r="A229" s="4">
        <v>44302</v>
      </c>
      <c r="B229" t="str">
        <f t="shared" si="3"/>
        <v>Friday</v>
      </c>
      <c r="C229" s="3">
        <v>6980</v>
      </c>
      <c r="D229" s="3">
        <v>3598</v>
      </c>
      <c r="E229" s="3">
        <v>598</v>
      </c>
      <c r="F229" s="3">
        <v>129411.38333312119</v>
      </c>
      <c r="G229" s="3">
        <v>56103.400000253459</v>
      </c>
      <c r="H229" s="3">
        <v>60697.233333277982</v>
      </c>
      <c r="I229" s="3">
        <v>6997</v>
      </c>
      <c r="J229" s="3">
        <v>4179</v>
      </c>
      <c r="K229" s="3">
        <v>96720.20000004326</v>
      </c>
      <c r="L229" s="3">
        <v>149491.81666660937</v>
      </c>
    </row>
    <row r="230" spans="1:12" x14ac:dyDescent="0.25">
      <c r="A230" s="4">
        <v>44303</v>
      </c>
      <c r="B230" t="str">
        <f t="shared" si="3"/>
        <v>Saturday</v>
      </c>
      <c r="C230" s="3">
        <v>8723</v>
      </c>
      <c r="D230" s="3">
        <v>4067</v>
      </c>
      <c r="E230" s="3">
        <v>1310</v>
      </c>
      <c r="F230" s="3">
        <v>197858.8000002061</v>
      </c>
      <c r="G230" s="3">
        <v>76277.050000196323</v>
      </c>
      <c r="H230" s="3">
        <v>79212.000000007683</v>
      </c>
      <c r="I230" s="3">
        <v>7132</v>
      </c>
      <c r="J230" s="3">
        <v>6968</v>
      </c>
      <c r="K230" s="3">
        <v>112863.25000019395</v>
      </c>
      <c r="L230" s="3">
        <v>240484.60000021616</v>
      </c>
    </row>
    <row r="231" spans="1:12" x14ac:dyDescent="0.25">
      <c r="A231" s="4">
        <v>44304</v>
      </c>
      <c r="B231" t="str">
        <f t="shared" si="3"/>
        <v>Sunday</v>
      </c>
      <c r="C231" s="3">
        <v>8182</v>
      </c>
      <c r="D231" s="3">
        <v>3817</v>
      </c>
      <c r="E231" s="3">
        <v>1318</v>
      </c>
      <c r="F231" s="3">
        <v>191359.36666730675</v>
      </c>
      <c r="G231" s="3">
        <v>77238.483333002077</v>
      </c>
      <c r="H231" s="3">
        <v>73073.349999713246</v>
      </c>
      <c r="I231" s="3">
        <v>6879</v>
      </c>
      <c r="J231" s="3">
        <v>6438</v>
      </c>
      <c r="K231" s="3">
        <v>115990.68333327072</v>
      </c>
      <c r="L231" s="3">
        <v>225680.51666675135</v>
      </c>
    </row>
    <row r="232" spans="1:12" x14ac:dyDescent="0.25">
      <c r="A232" s="4">
        <v>44305</v>
      </c>
      <c r="B232" t="str">
        <f t="shared" si="3"/>
        <v>Monday</v>
      </c>
      <c r="C232" s="3">
        <v>4263</v>
      </c>
      <c r="D232" s="3">
        <v>2315</v>
      </c>
      <c r="E232" s="3">
        <v>184</v>
      </c>
      <c r="F232" s="3">
        <v>67641.116666252492</v>
      </c>
      <c r="G232" s="3">
        <v>31453.299999696901</v>
      </c>
      <c r="H232" s="3">
        <v>9462.3333333665505</v>
      </c>
      <c r="I232" s="3">
        <v>4968</v>
      </c>
      <c r="J232" s="3">
        <v>1794</v>
      </c>
      <c r="K232" s="3">
        <v>64682.449999699602</v>
      </c>
      <c r="L232" s="3">
        <v>43874.299999616342</v>
      </c>
    </row>
    <row r="233" spans="1:12" x14ac:dyDescent="0.25">
      <c r="A233" s="4">
        <v>44306</v>
      </c>
      <c r="B233" t="str">
        <f t="shared" si="3"/>
        <v>Tuesday</v>
      </c>
      <c r="C233" s="3">
        <v>4071</v>
      </c>
      <c r="D233" s="3">
        <v>2273</v>
      </c>
      <c r="E233" s="3">
        <v>142</v>
      </c>
      <c r="F233" s="3">
        <v>52628.683333599474</v>
      </c>
      <c r="G233" s="3">
        <v>28278.283333437284</v>
      </c>
      <c r="H233" s="3">
        <v>10540.06666666246</v>
      </c>
      <c r="I233" s="3">
        <v>4883</v>
      </c>
      <c r="J233" s="3">
        <v>1603</v>
      </c>
      <c r="K233" s="3">
        <v>56976.066667131381</v>
      </c>
      <c r="L233" s="3">
        <v>34470.966666567838</v>
      </c>
    </row>
    <row r="234" spans="1:12" x14ac:dyDescent="0.25">
      <c r="A234" s="4">
        <v>44307</v>
      </c>
      <c r="B234" t="str">
        <f t="shared" si="3"/>
        <v>Wednesday</v>
      </c>
      <c r="C234" s="3">
        <v>4113</v>
      </c>
      <c r="D234" s="3">
        <v>2328</v>
      </c>
      <c r="E234" s="3">
        <v>149</v>
      </c>
      <c r="F234" s="3">
        <v>57322.699999875622</v>
      </c>
      <c r="G234" s="3">
        <v>29669.400000149617</v>
      </c>
      <c r="H234" s="3">
        <v>18477.816666662693</v>
      </c>
      <c r="I234" s="3">
        <v>4962</v>
      </c>
      <c r="J234" s="3">
        <v>1628</v>
      </c>
      <c r="K234" s="3">
        <v>60541.299999860348</v>
      </c>
      <c r="L234" s="3">
        <v>44928.616666827584</v>
      </c>
    </row>
    <row r="235" spans="1:12" x14ac:dyDescent="0.25">
      <c r="A235" s="4">
        <v>44308</v>
      </c>
      <c r="B235" t="str">
        <f t="shared" si="3"/>
        <v>Thursday</v>
      </c>
      <c r="C235" s="3">
        <v>6787</v>
      </c>
      <c r="D235" s="3">
        <v>3548</v>
      </c>
      <c r="E235" s="3">
        <v>492</v>
      </c>
      <c r="F235" s="3">
        <v>116298.96666698274</v>
      </c>
      <c r="G235" s="3">
        <v>54971.900000389433</v>
      </c>
      <c r="H235" s="3">
        <v>22250.216666677734</v>
      </c>
      <c r="I235" s="3">
        <v>7180</v>
      </c>
      <c r="J235" s="3">
        <v>3647</v>
      </c>
      <c r="K235" s="3">
        <v>99619.133333810605</v>
      </c>
      <c r="L235" s="3">
        <v>93901.950000239303</v>
      </c>
    </row>
    <row r="236" spans="1:12" x14ac:dyDescent="0.25">
      <c r="A236" s="4">
        <v>44309</v>
      </c>
      <c r="B236" t="str">
        <f t="shared" si="3"/>
        <v>Friday</v>
      </c>
      <c r="C236" s="3">
        <v>8346</v>
      </c>
      <c r="D236" s="3">
        <v>4393</v>
      </c>
      <c r="E236" s="3">
        <v>720</v>
      </c>
      <c r="F236" s="3">
        <v>155295.20000007818</v>
      </c>
      <c r="G236" s="3">
        <v>68859.866666898597</v>
      </c>
      <c r="H236" s="3">
        <v>70662.250000212807</v>
      </c>
      <c r="I236" s="3">
        <v>8114</v>
      </c>
      <c r="J236" s="3">
        <v>5345</v>
      </c>
      <c r="K236" s="3">
        <v>112756.43333410146</v>
      </c>
      <c r="L236" s="3">
        <v>182060.88333308813</v>
      </c>
    </row>
    <row r="237" spans="1:12" x14ac:dyDescent="0.25">
      <c r="A237" s="4">
        <v>44310</v>
      </c>
      <c r="B237" t="str">
        <f t="shared" si="3"/>
        <v>Saturday</v>
      </c>
      <c r="C237" s="3">
        <v>9538</v>
      </c>
      <c r="D237" s="3">
        <v>4324</v>
      </c>
      <c r="E237" s="3">
        <v>1244</v>
      </c>
      <c r="F237" s="3">
        <v>204410.08333347039</v>
      </c>
      <c r="G237" s="3">
        <v>75427.216667159228</v>
      </c>
      <c r="H237" s="3">
        <v>68488.16666668863</v>
      </c>
      <c r="I237" s="3">
        <v>7703</v>
      </c>
      <c r="J237" s="3">
        <v>7403</v>
      </c>
      <c r="K237" s="3">
        <v>120268.20000016945</v>
      </c>
      <c r="L237" s="3">
        <v>228057.2666671488</v>
      </c>
    </row>
    <row r="238" spans="1:12" x14ac:dyDescent="0.25">
      <c r="A238" s="4">
        <v>44311</v>
      </c>
      <c r="B238" t="str">
        <f t="shared" si="3"/>
        <v>Sunday</v>
      </c>
      <c r="C238" s="3">
        <v>5655</v>
      </c>
      <c r="D238" s="3">
        <v>2648</v>
      </c>
      <c r="E238" s="3">
        <v>563</v>
      </c>
      <c r="F238" s="3">
        <v>108739.21666686307</v>
      </c>
      <c r="G238" s="3">
        <v>42665.183333245805</v>
      </c>
      <c r="H238" s="3">
        <v>28004.783333153464</v>
      </c>
      <c r="I238" s="3">
        <v>5086</v>
      </c>
      <c r="J238" s="3">
        <v>3780</v>
      </c>
      <c r="K238" s="3">
        <v>73308.76666670898</v>
      </c>
      <c r="L238" s="3">
        <v>106100.41666655336</v>
      </c>
    </row>
    <row r="239" spans="1:12" x14ac:dyDescent="0.25">
      <c r="A239" s="4">
        <v>44312</v>
      </c>
      <c r="B239" t="str">
        <f t="shared" si="3"/>
        <v>Monday</v>
      </c>
      <c r="C239" s="3">
        <v>9340</v>
      </c>
      <c r="D239" s="3">
        <v>4090</v>
      </c>
      <c r="E239" s="3">
        <v>998</v>
      </c>
      <c r="F239" s="3">
        <v>196751.64999971632</v>
      </c>
      <c r="G239" s="3">
        <v>81653.199999859789</v>
      </c>
      <c r="H239" s="3">
        <v>63691.533333185362</v>
      </c>
      <c r="I239" s="3">
        <v>8620</v>
      </c>
      <c r="J239" s="3">
        <v>5808</v>
      </c>
      <c r="K239" s="3">
        <v>129704.14999953588</v>
      </c>
      <c r="L239" s="3">
        <v>212392.23333322559</v>
      </c>
    </row>
    <row r="240" spans="1:12" x14ac:dyDescent="0.25">
      <c r="A240" s="4">
        <v>44313</v>
      </c>
      <c r="B240" t="str">
        <f t="shared" si="3"/>
        <v>Tuesday</v>
      </c>
      <c r="C240" s="3">
        <v>11908</v>
      </c>
      <c r="D240" s="3">
        <v>4941</v>
      </c>
      <c r="E240" s="3">
        <v>1414</v>
      </c>
      <c r="F240" s="3">
        <v>249195.6000000285</v>
      </c>
      <c r="G240" s="3">
        <v>97821.066666422412</v>
      </c>
      <c r="H240" s="3">
        <v>99476.283333536703</v>
      </c>
      <c r="I240" s="3">
        <v>10328</v>
      </c>
      <c r="J240" s="3">
        <v>7935</v>
      </c>
      <c r="K240" s="3">
        <v>156692.28333309176</v>
      </c>
      <c r="L240" s="3">
        <v>289800.66666689585</v>
      </c>
    </row>
    <row r="241" spans="1:12" x14ac:dyDescent="0.25">
      <c r="A241" s="4">
        <v>44314</v>
      </c>
      <c r="B241" t="str">
        <f t="shared" si="3"/>
        <v>Wednesday</v>
      </c>
      <c r="C241" s="3">
        <v>4233</v>
      </c>
      <c r="D241" s="3">
        <v>2399</v>
      </c>
      <c r="E241" s="3">
        <v>180</v>
      </c>
      <c r="F241" s="3">
        <v>64602.516667064046</v>
      </c>
      <c r="G241" s="3">
        <v>29084.366666892311</v>
      </c>
      <c r="H241" s="3">
        <v>10760.499999976018</v>
      </c>
      <c r="I241" s="3">
        <v>5110</v>
      </c>
      <c r="J241" s="3">
        <v>1702</v>
      </c>
      <c r="K241" s="3">
        <v>65394.466667025117</v>
      </c>
      <c r="L241" s="3">
        <v>39052.916666907258</v>
      </c>
    </row>
    <row r="242" spans="1:12" x14ac:dyDescent="0.25">
      <c r="A242" s="4">
        <v>44315</v>
      </c>
      <c r="B242" t="str">
        <f t="shared" si="3"/>
        <v>Thursday</v>
      </c>
      <c r="C242" s="3">
        <v>6245</v>
      </c>
      <c r="D242" s="3">
        <v>3298</v>
      </c>
      <c r="E242" s="3">
        <v>326</v>
      </c>
      <c r="F242" s="3">
        <v>100298.88333275216</v>
      </c>
      <c r="G242" s="3">
        <v>47526.566666326253</v>
      </c>
      <c r="H242" s="3">
        <v>18472.9499999166</v>
      </c>
      <c r="I242" s="3">
        <v>6772</v>
      </c>
      <c r="J242" s="3">
        <v>3097</v>
      </c>
      <c r="K242" s="3">
        <v>90798.016666013282</v>
      </c>
      <c r="L242" s="3">
        <v>75500.383332981728</v>
      </c>
    </row>
    <row r="243" spans="1:12" x14ac:dyDescent="0.25">
      <c r="A243" s="4">
        <v>44316</v>
      </c>
      <c r="B243" t="str">
        <f t="shared" si="3"/>
        <v>Friday</v>
      </c>
      <c r="C243" s="3">
        <v>7624</v>
      </c>
      <c r="D243" s="3">
        <v>4019</v>
      </c>
      <c r="E243" s="3">
        <v>668</v>
      </c>
      <c r="F243" s="3">
        <v>139097.3666667589</v>
      </c>
      <c r="G243" s="3">
        <v>61392.633332629921</v>
      </c>
      <c r="H243" s="3">
        <v>41321.500000016531</v>
      </c>
      <c r="I243" s="3">
        <v>7611</v>
      </c>
      <c r="J243" s="3">
        <v>4700</v>
      </c>
      <c r="K243" s="3">
        <v>106259.00000004563</v>
      </c>
      <c r="L243" s="3">
        <v>135552.49999935972</v>
      </c>
    </row>
    <row r="244" spans="1:12" x14ac:dyDescent="0.25">
      <c r="A244" s="4">
        <v>44317</v>
      </c>
      <c r="B244" t="str">
        <f t="shared" si="3"/>
        <v>Saturday</v>
      </c>
      <c r="C244" s="3">
        <v>15446</v>
      </c>
      <c r="D244" s="3">
        <v>6016</v>
      </c>
      <c r="E244" s="3">
        <v>2938</v>
      </c>
      <c r="F244" s="3">
        <v>421298.98333308636</v>
      </c>
      <c r="G244" s="3">
        <v>128030.01666704309</v>
      </c>
      <c r="H244" s="3">
        <v>234029.3166669819</v>
      </c>
      <c r="I244" s="3">
        <v>10218</v>
      </c>
      <c r="J244" s="3">
        <v>14182</v>
      </c>
      <c r="K244" s="3">
        <v>173079.48333421955</v>
      </c>
      <c r="L244" s="3">
        <v>610278.83333289181</v>
      </c>
    </row>
    <row r="245" spans="1:12" x14ac:dyDescent="0.25">
      <c r="A245" s="4">
        <v>44318</v>
      </c>
      <c r="B245" t="str">
        <f t="shared" si="3"/>
        <v>Sunday</v>
      </c>
      <c r="C245" s="3">
        <v>16052</v>
      </c>
      <c r="D245" s="3">
        <v>5453</v>
      </c>
      <c r="E245" s="3">
        <v>3293</v>
      </c>
      <c r="F245" s="3">
        <v>463997.78333376395</v>
      </c>
      <c r="G245" s="3">
        <v>129546.00000038976</v>
      </c>
      <c r="H245" s="3">
        <v>369137.31666664244</v>
      </c>
      <c r="I245" s="3">
        <v>9858</v>
      </c>
      <c r="J245" s="3">
        <v>14940</v>
      </c>
      <c r="K245" s="3">
        <v>180568.21666695527</v>
      </c>
      <c r="L245" s="3">
        <v>782112.88333384087</v>
      </c>
    </row>
    <row r="246" spans="1:12" x14ac:dyDescent="0.25">
      <c r="A246" s="4">
        <v>44319</v>
      </c>
      <c r="B246" t="str">
        <f t="shared" si="3"/>
        <v>Monday</v>
      </c>
      <c r="C246" s="3">
        <v>6502</v>
      </c>
      <c r="D246" s="3">
        <v>2805</v>
      </c>
      <c r="E246" s="3">
        <v>496</v>
      </c>
      <c r="F246" s="3">
        <v>114642.88333363831</v>
      </c>
      <c r="G246" s="3">
        <v>47459.800000092946</v>
      </c>
      <c r="H246" s="3">
        <v>29596.49999993504</v>
      </c>
      <c r="I246" s="3">
        <v>6295</v>
      </c>
      <c r="J246" s="3">
        <v>3508</v>
      </c>
      <c r="K246" s="3">
        <v>86431.116666815942</v>
      </c>
      <c r="L246" s="3">
        <v>105268.06666685035</v>
      </c>
    </row>
    <row r="247" spans="1:12" x14ac:dyDescent="0.25">
      <c r="A247" s="4">
        <v>44320</v>
      </c>
      <c r="B247" t="str">
        <f t="shared" si="3"/>
        <v>Tuesday</v>
      </c>
      <c r="C247" s="3">
        <v>5824</v>
      </c>
      <c r="D247" s="3">
        <v>3212</v>
      </c>
      <c r="E247" s="3">
        <v>289</v>
      </c>
      <c r="F247" s="3">
        <v>85393.166667153127</v>
      </c>
      <c r="G247" s="3">
        <v>43072.900000096997</v>
      </c>
      <c r="H247" s="3">
        <v>25581.216666607652</v>
      </c>
      <c r="I247" s="3">
        <v>6605</v>
      </c>
      <c r="J247" s="3">
        <v>2720</v>
      </c>
      <c r="K247" s="3">
        <v>80198.950000311015</v>
      </c>
      <c r="L247" s="3">
        <v>73848.333333546761</v>
      </c>
    </row>
    <row r="248" spans="1:12" x14ac:dyDescent="0.25">
      <c r="A248" s="4">
        <v>44321</v>
      </c>
      <c r="B248" t="str">
        <f t="shared" si="3"/>
        <v>Wednesday</v>
      </c>
      <c r="C248" s="3">
        <v>7753</v>
      </c>
      <c r="D248" s="3">
        <v>4351</v>
      </c>
      <c r="E248" s="3">
        <v>495</v>
      </c>
      <c r="F248" s="3">
        <v>128740.91666695895</v>
      </c>
      <c r="G248" s="3">
        <v>61910.700000068173</v>
      </c>
      <c r="H248" s="3">
        <v>34258.1666665175</v>
      </c>
      <c r="I248" s="3">
        <v>8418</v>
      </c>
      <c r="J248" s="3">
        <v>4181</v>
      </c>
      <c r="K248" s="3">
        <v>115126.33333367296</v>
      </c>
      <c r="L248" s="3">
        <v>109783.44999987166</v>
      </c>
    </row>
    <row r="249" spans="1:12" x14ac:dyDescent="0.25">
      <c r="A249" s="4">
        <v>44322</v>
      </c>
      <c r="B249" t="str">
        <f t="shared" si="3"/>
        <v>Thursday</v>
      </c>
      <c r="C249" s="3">
        <v>5608</v>
      </c>
      <c r="D249" s="3">
        <v>3666</v>
      </c>
      <c r="E249" s="3">
        <v>300</v>
      </c>
      <c r="F249" s="3">
        <v>91807.399999980116</v>
      </c>
      <c r="G249" s="3">
        <v>49276.56666672905</v>
      </c>
      <c r="H249" s="3">
        <v>15352.466666641412</v>
      </c>
      <c r="I249" s="3">
        <v>6466</v>
      </c>
      <c r="J249" s="3">
        <v>3108</v>
      </c>
      <c r="K249" s="3">
        <v>82682.533333335305</v>
      </c>
      <c r="L249" s="3">
        <v>73753.900000015274</v>
      </c>
    </row>
    <row r="250" spans="1:12" x14ac:dyDescent="0.25">
      <c r="A250" s="4">
        <v>44323</v>
      </c>
      <c r="B250" t="str">
        <f t="shared" si="3"/>
        <v>Friday</v>
      </c>
      <c r="C250" s="3">
        <v>7782</v>
      </c>
      <c r="D250" s="3">
        <v>5008</v>
      </c>
      <c r="E250" s="3">
        <v>708</v>
      </c>
      <c r="F250" s="3">
        <v>139749.80000031763</v>
      </c>
      <c r="G250" s="3">
        <v>72933.716666679829</v>
      </c>
      <c r="H250" s="3">
        <v>76592.233333457261</v>
      </c>
      <c r="I250" s="3">
        <v>8066</v>
      </c>
      <c r="J250" s="3">
        <v>5432</v>
      </c>
      <c r="K250" s="3">
        <v>110990.34999991651</v>
      </c>
      <c r="L250" s="3">
        <v>178285.40000053821</v>
      </c>
    </row>
    <row r="251" spans="1:12" x14ac:dyDescent="0.25">
      <c r="A251" s="4">
        <v>44324</v>
      </c>
      <c r="B251" t="str">
        <f t="shared" si="3"/>
        <v>Saturday</v>
      </c>
      <c r="C251" s="3">
        <v>8993</v>
      </c>
      <c r="D251" s="3">
        <v>5088</v>
      </c>
      <c r="E251" s="3">
        <v>1157</v>
      </c>
      <c r="F251" s="3">
        <v>204887.4500007194</v>
      </c>
      <c r="G251" s="3">
        <v>88263.333332946058</v>
      </c>
      <c r="H251" s="3">
        <v>133210.18333356595</v>
      </c>
      <c r="I251" s="3">
        <v>7523</v>
      </c>
      <c r="J251" s="3">
        <v>7715</v>
      </c>
      <c r="K251" s="3">
        <v>116438.23333315901</v>
      </c>
      <c r="L251" s="3">
        <v>309922.7333340724</v>
      </c>
    </row>
    <row r="252" spans="1:12" x14ac:dyDescent="0.25">
      <c r="A252" s="4">
        <v>44325</v>
      </c>
      <c r="B252" t="str">
        <f t="shared" si="3"/>
        <v>Sunday</v>
      </c>
      <c r="C252" s="3">
        <v>4174</v>
      </c>
      <c r="D252" s="3">
        <v>2760</v>
      </c>
      <c r="E252" s="3">
        <v>399</v>
      </c>
      <c r="F252" s="3">
        <v>89102.799999659183</v>
      </c>
      <c r="G252" s="3">
        <v>46426.450000185287</v>
      </c>
      <c r="H252" s="3">
        <v>59253.333333319752</v>
      </c>
      <c r="I252" s="3">
        <v>4174</v>
      </c>
      <c r="J252" s="3">
        <v>3159</v>
      </c>
      <c r="K252" s="3">
        <v>61292.749999773223</v>
      </c>
      <c r="L252" s="3">
        <v>133489.833333391</v>
      </c>
    </row>
    <row r="253" spans="1:12" x14ac:dyDescent="0.25">
      <c r="A253" s="4">
        <v>44326</v>
      </c>
      <c r="B253" t="str">
        <f t="shared" si="3"/>
        <v>Monday</v>
      </c>
      <c r="C253" s="3">
        <v>5583</v>
      </c>
      <c r="D253" s="3">
        <v>3422</v>
      </c>
      <c r="E253" s="3">
        <v>362</v>
      </c>
      <c r="F253" s="3">
        <v>84177.366666285088</v>
      </c>
      <c r="G253" s="3">
        <v>45700.683333448833</v>
      </c>
      <c r="H253" s="3">
        <v>21357.966666634893</v>
      </c>
      <c r="I253" s="3">
        <v>6392</v>
      </c>
      <c r="J253" s="3">
        <v>2975</v>
      </c>
      <c r="K253" s="3">
        <v>76507.499999720603</v>
      </c>
      <c r="L253" s="3">
        <v>74728.516666648211</v>
      </c>
    </row>
    <row r="254" spans="1:12" x14ac:dyDescent="0.25">
      <c r="A254" s="4">
        <v>44327</v>
      </c>
      <c r="B254" t="str">
        <f t="shared" si="3"/>
        <v>Tuesday</v>
      </c>
      <c r="C254" s="3">
        <v>6554</v>
      </c>
      <c r="D254" s="3">
        <v>4133</v>
      </c>
      <c r="E254" s="3">
        <v>412</v>
      </c>
      <c r="F254" s="3">
        <v>103966.21666644467</v>
      </c>
      <c r="G254" s="3">
        <v>57505.066666938365</v>
      </c>
      <c r="H254" s="3">
        <v>36629.383333346341</v>
      </c>
      <c r="I254" s="3">
        <v>7569</v>
      </c>
      <c r="J254" s="3">
        <v>3530</v>
      </c>
      <c r="K254" s="3">
        <v>99379.883333297912</v>
      </c>
      <c r="L254" s="3">
        <v>98720.783333431464</v>
      </c>
    </row>
    <row r="255" spans="1:12" x14ac:dyDescent="0.25">
      <c r="A255" s="4">
        <v>44328</v>
      </c>
      <c r="B255" t="str">
        <f t="shared" si="3"/>
        <v>Wednesday</v>
      </c>
      <c r="C255" s="3">
        <v>7890</v>
      </c>
      <c r="D255" s="3">
        <v>5002</v>
      </c>
      <c r="E255" s="3">
        <v>543</v>
      </c>
      <c r="F255" s="3">
        <v>135544.43333346862</v>
      </c>
      <c r="G255" s="3">
        <v>70627.29999978561</v>
      </c>
      <c r="H255" s="3">
        <v>27129.333333328832</v>
      </c>
      <c r="I255" s="3">
        <v>8913</v>
      </c>
      <c r="J255" s="3">
        <v>4522</v>
      </c>
      <c r="K255" s="3">
        <v>114689.93333309074</v>
      </c>
      <c r="L255" s="3">
        <v>118611.13333349233</v>
      </c>
    </row>
    <row r="256" spans="1:12" x14ac:dyDescent="0.25">
      <c r="A256" s="4">
        <v>44329</v>
      </c>
      <c r="B256" t="str">
        <f t="shared" si="3"/>
        <v>Thursday</v>
      </c>
      <c r="C256" s="3">
        <v>9436</v>
      </c>
      <c r="D256" s="3">
        <v>6186</v>
      </c>
      <c r="E256" s="3">
        <v>970</v>
      </c>
      <c r="F256" s="3">
        <v>180843.69999990449</v>
      </c>
      <c r="G256" s="3">
        <v>97345.266666866373</v>
      </c>
      <c r="H256" s="3">
        <v>74555.13333339477</v>
      </c>
      <c r="I256" s="3">
        <v>9985</v>
      </c>
      <c r="J256" s="3">
        <v>6607</v>
      </c>
      <c r="K256" s="3">
        <v>138287.41666702204</v>
      </c>
      <c r="L256" s="3">
        <v>214456.68333314359</v>
      </c>
    </row>
    <row r="257" spans="1:12" x14ac:dyDescent="0.25">
      <c r="A257" s="4">
        <v>44330</v>
      </c>
      <c r="B257" t="str">
        <f t="shared" si="3"/>
        <v>Friday</v>
      </c>
      <c r="C257" s="3">
        <v>11236</v>
      </c>
      <c r="D257" s="3">
        <v>7708</v>
      </c>
      <c r="E257" s="3">
        <v>1533</v>
      </c>
      <c r="F257" s="3">
        <v>231713.24999914155</v>
      </c>
      <c r="G257" s="3">
        <v>138523.34999940125</v>
      </c>
      <c r="H257" s="3">
        <v>141891.3000001316</v>
      </c>
      <c r="I257" s="3">
        <v>10738</v>
      </c>
      <c r="J257" s="3">
        <v>9739</v>
      </c>
      <c r="K257" s="3">
        <v>156849.36666602385</v>
      </c>
      <c r="L257" s="3">
        <v>355278.53333265055</v>
      </c>
    </row>
    <row r="258" spans="1:12" x14ac:dyDescent="0.25">
      <c r="A258" s="4">
        <v>44331</v>
      </c>
      <c r="B258" t="str">
        <f t="shared" si="3"/>
        <v>Saturday</v>
      </c>
      <c r="C258" s="3">
        <v>8223</v>
      </c>
      <c r="D258" s="3">
        <v>5777</v>
      </c>
      <c r="E258" s="3">
        <v>1522</v>
      </c>
      <c r="F258" s="3">
        <v>180879.18333289912</v>
      </c>
      <c r="G258" s="3">
        <v>99103.099999814294</v>
      </c>
      <c r="H258" s="3">
        <v>125065.3833335184</v>
      </c>
      <c r="I258" s="3">
        <v>7057</v>
      </c>
      <c r="J258" s="3">
        <v>8465</v>
      </c>
      <c r="K258" s="3">
        <v>103007.21666657715</v>
      </c>
      <c r="L258" s="3">
        <v>302040.44999965467</v>
      </c>
    </row>
    <row r="259" spans="1:12" x14ac:dyDescent="0.25">
      <c r="A259" s="4">
        <v>44332</v>
      </c>
      <c r="B259" t="str">
        <f t="shared" ref="B259:B322" si="4">TEXT(A259,"dddd")</f>
        <v>Sunday</v>
      </c>
      <c r="C259" s="3">
        <v>13357</v>
      </c>
      <c r="D259" s="3">
        <v>7550</v>
      </c>
      <c r="E259" s="3">
        <v>2644</v>
      </c>
      <c r="F259" s="3">
        <v>354878.74999977183</v>
      </c>
      <c r="G259" s="3">
        <v>169587.24999989499</v>
      </c>
      <c r="H259" s="3">
        <v>274517.28333325591</v>
      </c>
      <c r="I259" s="3">
        <v>9766</v>
      </c>
      <c r="J259" s="3">
        <v>13785</v>
      </c>
      <c r="K259" s="3">
        <v>164720.93333353288</v>
      </c>
      <c r="L259" s="3">
        <v>634262.34999938984</v>
      </c>
    </row>
    <row r="260" spans="1:12" x14ac:dyDescent="0.25">
      <c r="A260" s="4">
        <v>44333</v>
      </c>
      <c r="B260" t="str">
        <f t="shared" si="4"/>
        <v>Monday</v>
      </c>
      <c r="C260" s="3">
        <v>8713</v>
      </c>
      <c r="D260" s="3">
        <v>5452</v>
      </c>
      <c r="E260" s="3">
        <v>1053</v>
      </c>
      <c r="F260" s="3">
        <v>163659.31666675257</v>
      </c>
      <c r="G260" s="3">
        <v>87385.483333388111</v>
      </c>
      <c r="H260" s="3">
        <v>80950.233333350625</v>
      </c>
      <c r="I260" s="3">
        <v>9232</v>
      </c>
      <c r="J260" s="3">
        <v>5986</v>
      </c>
      <c r="K260" s="3">
        <v>130471.18333361694</v>
      </c>
      <c r="L260" s="3">
        <v>201523.84999987436</v>
      </c>
    </row>
    <row r="261" spans="1:12" x14ac:dyDescent="0.25">
      <c r="A261" s="4">
        <v>44334</v>
      </c>
      <c r="B261" t="str">
        <f t="shared" si="4"/>
        <v>Tuesday</v>
      </c>
      <c r="C261" s="3">
        <v>7130</v>
      </c>
      <c r="D261" s="3">
        <v>4846</v>
      </c>
      <c r="E261" s="3">
        <v>695</v>
      </c>
      <c r="F261" s="3">
        <v>120243.23333315668</v>
      </c>
      <c r="G261" s="3">
        <v>72307.266666545765</v>
      </c>
      <c r="H261" s="3">
        <v>38616.066666544648</v>
      </c>
      <c r="I261" s="3">
        <v>8071</v>
      </c>
      <c r="J261" s="3">
        <v>4600</v>
      </c>
      <c r="K261" s="3">
        <v>101931.86666635447</v>
      </c>
      <c r="L261" s="3">
        <v>129234.69999989262</v>
      </c>
    </row>
    <row r="262" spans="1:12" x14ac:dyDescent="0.25">
      <c r="A262" s="4">
        <v>44335</v>
      </c>
      <c r="B262" t="str">
        <f t="shared" si="4"/>
        <v>Wednesday</v>
      </c>
      <c r="C262" s="3">
        <v>9262</v>
      </c>
      <c r="D262" s="3">
        <v>6106</v>
      </c>
      <c r="E262" s="3">
        <v>700</v>
      </c>
      <c r="F262" s="3">
        <v>169561.71666701557</v>
      </c>
      <c r="G262" s="3">
        <v>99230.333333008457</v>
      </c>
      <c r="H262" s="3">
        <v>61682.566666746279</v>
      </c>
      <c r="I262" s="3">
        <v>10136</v>
      </c>
      <c r="J262" s="3">
        <v>5932</v>
      </c>
      <c r="K262" s="3">
        <v>141685.61666627415</v>
      </c>
      <c r="L262" s="3">
        <v>188789.00000049616</v>
      </c>
    </row>
    <row r="263" spans="1:12" x14ac:dyDescent="0.25">
      <c r="A263" s="4">
        <v>44336</v>
      </c>
      <c r="B263" t="str">
        <f t="shared" si="4"/>
        <v>Thursday</v>
      </c>
      <c r="C263" s="3">
        <v>11975</v>
      </c>
      <c r="D263" s="3">
        <v>7132</v>
      </c>
      <c r="E263" s="3">
        <v>1430</v>
      </c>
      <c r="F263" s="3">
        <v>243933.149998812</v>
      </c>
      <c r="G263" s="3">
        <v>125481.58333368483</v>
      </c>
      <c r="H263" s="3">
        <v>123812.633333212</v>
      </c>
      <c r="I263" s="3">
        <v>11437</v>
      </c>
      <c r="J263" s="3">
        <v>9100</v>
      </c>
      <c r="K263" s="3">
        <v>163299.86666622106</v>
      </c>
      <c r="L263" s="3">
        <v>329927.49999948777</v>
      </c>
    </row>
    <row r="264" spans="1:12" x14ac:dyDescent="0.25">
      <c r="A264" s="4">
        <v>44337</v>
      </c>
      <c r="B264" t="str">
        <f t="shared" si="4"/>
        <v>Friday</v>
      </c>
      <c r="C264" s="3">
        <v>13902</v>
      </c>
      <c r="D264" s="3">
        <v>8773</v>
      </c>
      <c r="E264" s="3">
        <v>2241</v>
      </c>
      <c r="F264" s="3">
        <v>297745.43333277223</v>
      </c>
      <c r="G264" s="3">
        <v>164313.46666645724</v>
      </c>
      <c r="H264" s="3">
        <v>182769.18333349633</v>
      </c>
      <c r="I264" s="3">
        <v>12243</v>
      </c>
      <c r="J264" s="3">
        <v>12673</v>
      </c>
      <c r="K264" s="3">
        <v>178799.18333284557</v>
      </c>
      <c r="L264" s="3">
        <v>466028.89999988023</v>
      </c>
    </row>
    <row r="265" spans="1:12" x14ac:dyDescent="0.25">
      <c r="A265" s="4">
        <v>44338</v>
      </c>
      <c r="B265" t="str">
        <f t="shared" si="4"/>
        <v>Saturday</v>
      </c>
      <c r="C265" s="3">
        <v>20993</v>
      </c>
      <c r="D265" s="3">
        <v>9856</v>
      </c>
      <c r="E265" s="3">
        <v>4168</v>
      </c>
      <c r="F265" s="3">
        <v>592406.28333238419</v>
      </c>
      <c r="G265" s="3">
        <v>216861.34999954607</v>
      </c>
      <c r="H265" s="3">
        <v>320639.73333284841</v>
      </c>
      <c r="I265" s="3">
        <v>12931</v>
      </c>
      <c r="J265" s="3">
        <v>22086</v>
      </c>
      <c r="K265" s="3">
        <v>222588.71666631661</v>
      </c>
      <c r="L265" s="3">
        <v>907318.64999846206</v>
      </c>
    </row>
    <row r="266" spans="1:12" x14ac:dyDescent="0.25">
      <c r="A266" s="4">
        <v>44339</v>
      </c>
      <c r="B266" t="str">
        <f t="shared" si="4"/>
        <v>Sunday</v>
      </c>
      <c r="C266" s="3">
        <v>12437</v>
      </c>
      <c r="D266" s="3">
        <v>6729</v>
      </c>
      <c r="E266" s="3">
        <v>2430</v>
      </c>
      <c r="F266" s="3">
        <v>318087.65000039712</v>
      </c>
      <c r="G266" s="3">
        <v>144543.75000005937</v>
      </c>
      <c r="H266" s="3">
        <v>244009.50000008452</v>
      </c>
      <c r="I266" s="3">
        <v>9029</v>
      </c>
      <c r="J266" s="3">
        <v>12567</v>
      </c>
      <c r="K266" s="3">
        <v>148164.11666655215</v>
      </c>
      <c r="L266" s="3">
        <v>558476.78333398886</v>
      </c>
    </row>
    <row r="267" spans="1:12" x14ac:dyDescent="0.25">
      <c r="A267" s="4">
        <v>44340</v>
      </c>
      <c r="B267" t="str">
        <f t="shared" si="4"/>
        <v>Monday</v>
      </c>
      <c r="C267" s="3">
        <v>11468</v>
      </c>
      <c r="D267" s="3">
        <v>6806</v>
      </c>
      <c r="E267" s="3">
        <v>1670</v>
      </c>
      <c r="F267" s="3">
        <v>250198.98333267658</v>
      </c>
      <c r="G267" s="3">
        <v>132116.3833332737</v>
      </c>
      <c r="H267" s="3">
        <v>173566.41666676733</v>
      </c>
      <c r="I267" s="3">
        <v>11029</v>
      </c>
      <c r="J267" s="3">
        <v>8915</v>
      </c>
      <c r="K267" s="3">
        <v>160495.76666666544</v>
      </c>
      <c r="L267" s="3">
        <v>395386.01666605216</v>
      </c>
    </row>
    <row r="268" spans="1:12" x14ac:dyDescent="0.25">
      <c r="A268" s="4">
        <v>44341</v>
      </c>
      <c r="B268" t="str">
        <f t="shared" si="4"/>
        <v>Tuesday</v>
      </c>
      <c r="C268" s="3">
        <v>10921</v>
      </c>
      <c r="D268" s="3">
        <v>6931</v>
      </c>
      <c r="E268" s="3">
        <v>1057</v>
      </c>
      <c r="F268" s="3">
        <v>207131.34999981732</v>
      </c>
      <c r="G268" s="3">
        <v>118592.45000035968</v>
      </c>
      <c r="H268" s="3">
        <v>87160.733333415119</v>
      </c>
      <c r="I268" s="3">
        <v>11171</v>
      </c>
      <c r="J268" s="3">
        <v>7738</v>
      </c>
      <c r="K268" s="3">
        <v>149158.11666669091</v>
      </c>
      <c r="L268" s="3">
        <v>263726.4166669012</v>
      </c>
    </row>
    <row r="269" spans="1:12" x14ac:dyDescent="0.25">
      <c r="A269" s="4">
        <v>44342</v>
      </c>
      <c r="B269" t="str">
        <f t="shared" si="4"/>
        <v>Wednesday</v>
      </c>
      <c r="C269" s="3">
        <v>12245</v>
      </c>
      <c r="D269" s="3">
        <v>7117</v>
      </c>
      <c r="E269" s="3">
        <v>1126</v>
      </c>
      <c r="F269" s="3">
        <v>243008.38333316613</v>
      </c>
      <c r="G269" s="3">
        <v>123130.66666654078</v>
      </c>
      <c r="H269" s="3">
        <v>106179.13333320175</v>
      </c>
      <c r="I269" s="3">
        <v>11962</v>
      </c>
      <c r="J269" s="3">
        <v>8526</v>
      </c>
      <c r="K269" s="3">
        <v>168521.00000014412</v>
      </c>
      <c r="L269" s="3">
        <v>303797.18333276454</v>
      </c>
    </row>
    <row r="270" spans="1:12" x14ac:dyDescent="0.25">
      <c r="A270" s="4">
        <v>44343</v>
      </c>
      <c r="B270" t="str">
        <f t="shared" si="4"/>
        <v>Thursday</v>
      </c>
      <c r="C270" s="3">
        <v>6695</v>
      </c>
      <c r="D270" s="3">
        <v>4786</v>
      </c>
      <c r="E270" s="3">
        <v>354</v>
      </c>
      <c r="F270" s="3">
        <v>106452.96666679205</v>
      </c>
      <c r="G270" s="3">
        <v>63569.199999606935</v>
      </c>
      <c r="H270" s="3">
        <v>45059.100000048056</v>
      </c>
      <c r="I270" s="3">
        <v>7805</v>
      </c>
      <c r="J270" s="3">
        <v>4030</v>
      </c>
      <c r="K270" s="3">
        <v>94601.083332896233</v>
      </c>
      <c r="L270" s="3">
        <v>120480.18333355081</v>
      </c>
    </row>
    <row r="271" spans="1:12" x14ac:dyDescent="0.25">
      <c r="A271" s="4">
        <v>44344</v>
      </c>
      <c r="B271" t="str">
        <f t="shared" si="4"/>
        <v>Friday</v>
      </c>
      <c r="C271" s="3">
        <v>3769</v>
      </c>
      <c r="D271" s="3">
        <v>3326</v>
      </c>
      <c r="E271" s="3">
        <v>224</v>
      </c>
      <c r="F271" s="3">
        <v>54244.433332794579</v>
      </c>
      <c r="G271" s="3">
        <v>41450.983333830955</v>
      </c>
      <c r="H271" s="3">
        <v>12469.499999920372</v>
      </c>
      <c r="I271" s="3">
        <v>4738</v>
      </c>
      <c r="J271" s="3">
        <v>2581</v>
      </c>
      <c r="K271" s="3">
        <v>55738.066666658269</v>
      </c>
      <c r="L271" s="3">
        <v>52426.849999887636</v>
      </c>
    </row>
    <row r="272" spans="1:12" x14ac:dyDescent="0.25">
      <c r="A272" s="4">
        <v>44345</v>
      </c>
      <c r="B272" t="str">
        <f t="shared" si="4"/>
        <v>Saturday</v>
      </c>
      <c r="C272" s="3">
        <v>12106</v>
      </c>
      <c r="D272" s="3">
        <v>7534</v>
      </c>
      <c r="E272" s="3">
        <v>2172</v>
      </c>
      <c r="F272" s="3">
        <v>301090.88333352352</v>
      </c>
      <c r="G272" s="3">
        <v>153557.71666683722</v>
      </c>
      <c r="H272" s="3">
        <v>122735.55000024615</v>
      </c>
      <c r="I272" s="3">
        <v>8960</v>
      </c>
      <c r="J272" s="3">
        <v>12852</v>
      </c>
      <c r="K272" s="3">
        <v>141030.65000006813</v>
      </c>
      <c r="L272" s="3">
        <v>436353.50000053877</v>
      </c>
    </row>
    <row r="273" spans="1:12" x14ac:dyDescent="0.25">
      <c r="A273" s="4">
        <v>44346</v>
      </c>
      <c r="B273" t="str">
        <f t="shared" si="4"/>
        <v>Sunday</v>
      </c>
      <c r="C273" s="3">
        <v>14911</v>
      </c>
      <c r="D273" s="3">
        <v>8619</v>
      </c>
      <c r="E273" s="3">
        <v>3448</v>
      </c>
      <c r="F273" s="3">
        <v>428394.5833339321</v>
      </c>
      <c r="G273" s="3">
        <v>191796.15000018035</v>
      </c>
      <c r="H273" s="3">
        <v>310097.91666702367</v>
      </c>
      <c r="I273" s="3">
        <v>9274</v>
      </c>
      <c r="J273" s="3">
        <v>17704</v>
      </c>
      <c r="K273" s="3">
        <v>156675.26666690013</v>
      </c>
      <c r="L273" s="3">
        <v>773613.38333423599</v>
      </c>
    </row>
    <row r="274" spans="1:12" x14ac:dyDescent="0.25">
      <c r="A274" s="4">
        <v>44347</v>
      </c>
      <c r="B274" t="str">
        <f t="shared" si="4"/>
        <v>Monday</v>
      </c>
      <c r="C274" s="3">
        <v>12126</v>
      </c>
      <c r="D274" s="3">
        <v>7011</v>
      </c>
      <c r="E274" s="3">
        <v>2523</v>
      </c>
      <c r="F274" s="3">
        <v>338962.48333286843</v>
      </c>
      <c r="G274" s="3">
        <v>156824.28333378397</v>
      </c>
      <c r="H274" s="3">
        <v>172582.08333326038</v>
      </c>
      <c r="I274" s="3">
        <v>8630</v>
      </c>
      <c r="J274" s="3">
        <v>13030</v>
      </c>
      <c r="K274" s="3">
        <v>148146.73333355575</v>
      </c>
      <c r="L274" s="3">
        <v>520222.11666635703</v>
      </c>
    </row>
    <row r="275" spans="1:12" x14ac:dyDescent="0.25">
      <c r="A275" s="4">
        <v>44348</v>
      </c>
      <c r="B275" t="str">
        <f t="shared" si="4"/>
        <v>Tuesday</v>
      </c>
      <c r="C275" s="3">
        <v>11355</v>
      </c>
      <c r="D275" s="3">
        <v>6822</v>
      </c>
      <c r="E275" s="3">
        <v>1331</v>
      </c>
      <c r="F275" s="3">
        <v>227562.9500003485</v>
      </c>
      <c r="G275" s="3">
        <v>125773.86666598264</v>
      </c>
      <c r="H275" s="3">
        <v>155834.76666644448</v>
      </c>
      <c r="I275" s="3">
        <v>11026</v>
      </c>
      <c r="J275" s="3">
        <v>8482</v>
      </c>
      <c r="K275" s="3">
        <v>164086.2166670314</v>
      </c>
      <c r="L275" s="3">
        <v>345085.36666574422</v>
      </c>
    </row>
    <row r="276" spans="1:12" x14ac:dyDescent="0.25">
      <c r="A276" s="4">
        <v>44349</v>
      </c>
      <c r="B276" t="str">
        <f t="shared" si="4"/>
        <v>Wednesday</v>
      </c>
      <c r="C276" s="3">
        <v>11653</v>
      </c>
      <c r="D276" s="3">
        <v>7515</v>
      </c>
      <c r="E276" s="3">
        <v>1097</v>
      </c>
      <c r="F276" s="3">
        <v>208166.03333340143</v>
      </c>
      <c r="G276" s="3">
        <v>128448.91666644718</v>
      </c>
      <c r="H276" s="3">
        <v>177082.74999994668</v>
      </c>
      <c r="I276" s="3">
        <v>12030</v>
      </c>
      <c r="J276" s="3">
        <v>8235</v>
      </c>
      <c r="K276" s="3">
        <v>168853.88333314215</v>
      </c>
      <c r="L276" s="3">
        <v>344843.81666665315</v>
      </c>
    </row>
    <row r="277" spans="1:12" x14ac:dyDescent="0.25">
      <c r="A277" s="4">
        <v>44350</v>
      </c>
      <c r="B277" t="str">
        <f t="shared" si="4"/>
        <v>Thursday</v>
      </c>
      <c r="C277" s="3">
        <v>13551</v>
      </c>
      <c r="D277" s="3">
        <v>8511</v>
      </c>
      <c r="E277" s="3">
        <v>1511</v>
      </c>
      <c r="F277" s="3">
        <v>285908.81666688016</v>
      </c>
      <c r="G277" s="3">
        <v>153068.41666673427</v>
      </c>
      <c r="H277" s="3">
        <v>147154.28333303542</v>
      </c>
      <c r="I277" s="3">
        <v>12816</v>
      </c>
      <c r="J277" s="3">
        <v>10757</v>
      </c>
      <c r="K277" s="3">
        <v>189096.85000026016</v>
      </c>
      <c r="L277" s="3">
        <v>397034.66666638968</v>
      </c>
    </row>
    <row r="278" spans="1:12" x14ac:dyDescent="0.25">
      <c r="A278" s="4">
        <v>44351</v>
      </c>
      <c r="B278" t="str">
        <f t="shared" si="4"/>
        <v>Friday</v>
      </c>
      <c r="C278" s="3">
        <v>14560</v>
      </c>
      <c r="D278" s="3">
        <v>9211</v>
      </c>
      <c r="E278" s="3">
        <v>2068</v>
      </c>
      <c r="F278" s="3">
        <v>313942.25000046543</v>
      </c>
      <c r="G278" s="3">
        <v>170341.11666624318</v>
      </c>
      <c r="H278" s="3">
        <v>218525.01666679163</v>
      </c>
      <c r="I278" s="3">
        <v>12752</v>
      </c>
      <c r="J278" s="3">
        <v>13087</v>
      </c>
      <c r="K278" s="3">
        <v>189253.25000025448</v>
      </c>
      <c r="L278" s="3">
        <v>513555.13333324576</v>
      </c>
    </row>
    <row r="279" spans="1:12" x14ac:dyDescent="0.25">
      <c r="A279" s="4">
        <v>44352</v>
      </c>
      <c r="B279" t="str">
        <f t="shared" si="4"/>
        <v>Saturday</v>
      </c>
      <c r="C279" s="3">
        <v>20832</v>
      </c>
      <c r="D279" s="3">
        <v>12307</v>
      </c>
      <c r="E279" s="3">
        <v>3556</v>
      </c>
      <c r="F279" s="3">
        <v>552204.88333359011</v>
      </c>
      <c r="G279" s="3">
        <v>256317.26666669827</v>
      </c>
      <c r="H279" s="3">
        <v>542722.66666673706</v>
      </c>
      <c r="I279" s="3">
        <v>13581</v>
      </c>
      <c r="J279" s="3">
        <v>23114</v>
      </c>
      <c r="K279" s="3">
        <v>220385.33333419939</v>
      </c>
      <c r="L279" s="3">
        <v>1130859.4833328261</v>
      </c>
    </row>
    <row r="280" spans="1:12" x14ac:dyDescent="0.25">
      <c r="A280" s="4">
        <v>44353</v>
      </c>
      <c r="B280" t="str">
        <f t="shared" si="4"/>
        <v>Sunday</v>
      </c>
      <c r="C280" s="3">
        <v>17032</v>
      </c>
      <c r="D280" s="3">
        <v>9201</v>
      </c>
      <c r="E280" s="3">
        <v>2875</v>
      </c>
      <c r="F280" s="3">
        <v>460156.59999998985</v>
      </c>
      <c r="G280" s="3">
        <v>201167.03333318699</v>
      </c>
      <c r="H280" s="3">
        <v>322974.08333335072</v>
      </c>
      <c r="I280" s="3">
        <v>11339</v>
      </c>
      <c r="J280" s="3">
        <v>17769</v>
      </c>
      <c r="K280" s="3">
        <v>189926.05000010692</v>
      </c>
      <c r="L280" s="3">
        <v>794371.66666642064</v>
      </c>
    </row>
    <row r="281" spans="1:12" x14ac:dyDescent="0.25">
      <c r="A281" s="4">
        <v>44354</v>
      </c>
      <c r="B281" t="str">
        <f t="shared" si="4"/>
        <v>Monday</v>
      </c>
      <c r="C281" s="3">
        <v>10471</v>
      </c>
      <c r="D281" s="3">
        <v>6176</v>
      </c>
      <c r="E281" s="3">
        <v>1024</v>
      </c>
      <c r="F281" s="3">
        <v>199184.33333335212</v>
      </c>
      <c r="G281" s="3">
        <v>109693.09999971651</v>
      </c>
      <c r="H281" s="3">
        <v>71410.716666692169</v>
      </c>
      <c r="I281" s="3">
        <v>10029</v>
      </c>
      <c r="J281" s="3">
        <v>7642</v>
      </c>
      <c r="K281" s="3">
        <v>136439.51666621841</v>
      </c>
      <c r="L281" s="3">
        <v>243848.63333354238</v>
      </c>
    </row>
    <row r="282" spans="1:12" x14ac:dyDescent="0.25">
      <c r="A282" s="4">
        <v>44355</v>
      </c>
      <c r="B282" t="str">
        <f t="shared" si="4"/>
        <v>Tuesday</v>
      </c>
      <c r="C282" s="3">
        <v>13257</v>
      </c>
      <c r="D282" s="3">
        <v>8163</v>
      </c>
      <c r="E282" s="3">
        <v>1231</v>
      </c>
      <c r="F282" s="3">
        <v>270318.69999993243</v>
      </c>
      <c r="G282" s="3">
        <v>139824.5833332371</v>
      </c>
      <c r="H282" s="3">
        <v>83336.566666848958</v>
      </c>
      <c r="I282" s="3">
        <v>12914</v>
      </c>
      <c r="J282" s="3">
        <v>9737</v>
      </c>
      <c r="K282" s="3">
        <v>186564.53333335463</v>
      </c>
      <c r="L282" s="3">
        <v>306915.31666666386</v>
      </c>
    </row>
    <row r="283" spans="1:12" x14ac:dyDescent="0.25">
      <c r="A283" s="4">
        <v>44356</v>
      </c>
      <c r="B283" t="str">
        <f t="shared" si="4"/>
        <v>Wednesday</v>
      </c>
      <c r="C283" s="3">
        <v>14694</v>
      </c>
      <c r="D283" s="3">
        <v>8690</v>
      </c>
      <c r="E283" s="3">
        <v>1487</v>
      </c>
      <c r="F283" s="3">
        <v>293014.51666768757</v>
      </c>
      <c r="G283" s="3">
        <v>151707.06666601938</v>
      </c>
      <c r="H283" s="3">
        <v>213013.80000007921</v>
      </c>
      <c r="I283" s="3">
        <v>13849</v>
      </c>
      <c r="J283" s="3">
        <v>11022</v>
      </c>
      <c r="K283" s="3">
        <v>199798.2833336445</v>
      </c>
      <c r="L283" s="3">
        <v>457937.10000014165</v>
      </c>
    </row>
    <row r="284" spans="1:12" x14ac:dyDescent="0.25">
      <c r="A284" s="4">
        <v>44357</v>
      </c>
      <c r="B284" t="str">
        <f t="shared" si="4"/>
        <v>Thursday</v>
      </c>
      <c r="C284" s="3">
        <v>15212</v>
      </c>
      <c r="D284" s="3">
        <v>9002</v>
      </c>
      <c r="E284" s="3">
        <v>1425</v>
      </c>
      <c r="F284" s="3">
        <v>311716.61666613305</v>
      </c>
      <c r="G284" s="3">
        <v>160726.3833329163</v>
      </c>
      <c r="H284" s="3">
        <v>164724.98333340045</v>
      </c>
      <c r="I284" s="3">
        <v>13632</v>
      </c>
      <c r="J284" s="3">
        <v>12007</v>
      </c>
      <c r="K284" s="3">
        <v>201056.83333243593</v>
      </c>
      <c r="L284" s="3">
        <v>436111.15000001388</v>
      </c>
    </row>
    <row r="285" spans="1:12" x14ac:dyDescent="0.25">
      <c r="A285" s="4">
        <v>44358</v>
      </c>
      <c r="B285" t="str">
        <f t="shared" si="4"/>
        <v>Friday</v>
      </c>
      <c r="C285" s="3">
        <v>17006</v>
      </c>
      <c r="D285" s="3">
        <v>10631</v>
      </c>
      <c r="E285" s="3">
        <v>2259</v>
      </c>
      <c r="F285" s="3">
        <v>383940.51666689222</v>
      </c>
      <c r="G285" s="3">
        <v>187318.5499994026</v>
      </c>
      <c r="H285" s="3">
        <v>274283.01666689571</v>
      </c>
      <c r="I285" s="3">
        <v>13776</v>
      </c>
      <c r="J285" s="3">
        <v>16120</v>
      </c>
      <c r="K285" s="3">
        <v>196076.21666641789</v>
      </c>
      <c r="L285" s="3">
        <v>649465.86666677264</v>
      </c>
    </row>
    <row r="286" spans="1:12" x14ac:dyDescent="0.25">
      <c r="A286" s="4">
        <v>44359</v>
      </c>
      <c r="B286" t="str">
        <f t="shared" si="4"/>
        <v>Saturday</v>
      </c>
      <c r="C286" s="3">
        <v>20699</v>
      </c>
      <c r="D286" s="3">
        <v>10673</v>
      </c>
      <c r="E286" s="3">
        <v>3250</v>
      </c>
      <c r="F286" s="3">
        <v>535868.13333429163</v>
      </c>
      <c r="G286" s="3">
        <v>207890.70000017295</v>
      </c>
      <c r="H286" s="3">
        <v>305482.58333278704</v>
      </c>
      <c r="I286" s="3">
        <v>12842</v>
      </c>
      <c r="J286" s="3">
        <v>21780</v>
      </c>
      <c r="K286" s="3">
        <v>210513.31666688668</v>
      </c>
      <c r="L286" s="3">
        <v>838728.10000036494</v>
      </c>
    </row>
    <row r="287" spans="1:12" x14ac:dyDescent="0.25">
      <c r="A287" s="4">
        <v>44360</v>
      </c>
      <c r="B287" t="str">
        <f t="shared" si="4"/>
        <v>Sunday</v>
      </c>
      <c r="C287" s="3">
        <v>22025</v>
      </c>
      <c r="D287" s="3">
        <v>9340</v>
      </c>
      <c r="E287" s="3">
        <v>3466</v>
      </c>
      <c r="F287" s="3">
        <v>610009.76666672621</v>
      </c>
      <c r="G287" s="3">
        <v>201092.31666683452</v>
      </c>
      <c r="H287" s="3">
        <v>324855.88333311025</v>
      </c>
      <c r="I287" s="3">
        <v>12971</v>
      </c>
      <c r="J287" s="3">
        <v>21860</v>
      </c>
      <c r="K287" s="3">
        <v>224592.26666621631</v>
      </c>
      <c r="L287" s="3">
        <v>911365.70000045467</v>
      </c>
    </row>
    <row r="288" spans="1:12" x14ac:dyDescent="0.25">
      <c r="A288" s="4">
        <v>44361</v>
      </c>
      <c r="B288" t="str">
        <f t="shared" si="4"/>
        <v>Monday</v>
      </c>
      <c r="C288" s="3">
        <v>13921</v>
      </c>
      <c r="D288" s="3">
        <v>7873</v>
      </c>
      <c r="E288" s="3">
        <v>1586</v>
      </c>
      <c r="F288" s="3">
        <v>300933.90000023763</v>
      </c>
      <c r="G288" s="3">
        <v>145575.21666688495</v>
      </c>
      <c r="H288" s="3">
        <v>86565.666666574543</v>
      </c>
      <c r="I288" s="3">
        <v>12249</v>
      </c>
      <c r="J288" s="3">
        <v>11131</v>
      </c>
      <c r="K288" s="3">
        <v>175230.33333337982</v>
      </c>
      <c r="L288" s="3">
        <v>357844.4500003173</v>
      </c>
    </row>
    <row r="289" spans="1:12" x14ac:dyDescent="0.25">
      <c r="A289" s="4">
        <v>44362</v>
      </c>
      <c r="B289" t="str">
        <f t="shared" si="4"/>
        <v>Tuesday</v>
      </c>
      <c r="C289" s="3">
        <v>14674</v>
      </c>
      <c r="D289" s="3">
        <v>8101</v>
      </c>
      <c r="E289" s="3">
        <v>1421</v>
      </c>
      <c r="F289" s="3">
        <v>279631.96666699019</v>
      </c>
      <c r="G289" s="3">
        <v>137287.78333374183</v>
      </c>
      <c r="H289" s="3">
        <v>167622.13333337568</v>
      </c>
      <c r="I289" s="3">
        <v>13295</v>
      </c>
      <c r="J289" s="3">
        <v>10901</v>
      </c>
      <c r="K289" s="3">
        <v>183155.65000003204</v>
      </c>
      <c r="L289" s="3">
        <v>401386.23333407566</v>
      </c>
    </row>
    <row r="290" spans="1:12" x14ac:dyDescent="0.25">
      <c r="A290" s="4">
        <v>44363</v>
      </c>
      <c r="B290" t="str">
        <f t="shared" si="4"/>
        <v>Wednesday</v>
      </c>
      <c r="C290" s="3">
        <v>15740</v>
      </c>
      <c r="D290" s="3">
        <v>8423</v>
      </c>
      <c r="E290" s="3">
        <v>1457</v>
      </c>
      <c r="F290" s="3">
        <v>314902.63333242852</v>
      </c>
      <c r="G290" s="3">
        <v>144119.26666680258</v>
      </c>
      <c r="H290" s="3">
        <v>126585.66666693776</v>
      </c>
      <c r="I290" s="3">
        <v>14096</v>
      </c>
      <c r="J290" s="3">
        <v>11524</v>
      </c>
      <c r="K290" s="3">
        <v>200750.2833331225</v>
      </c>
      <c r="L290" s="3">
        <v>384857.28333304636</v>
      </c>
    </row>
    <row r="291" spans="1:12" x14ac:dyDescent="0.25">
      <c r="A291" s="4">
        <v>44364</v>
      </c>
      <c r="B291" t="str">
        <f t="shared" si="4"/>
        <v>Thursday</v>
      </c>
      <c r="C291" s="3">
        <v>15663</v>
      </c>
      <c r="D291" s="3">
        <v>9040</v>
      </c>
      <c r="E291" s="3">
        <v>1628</v>
      </c>
      <c r="F291" s="3">
        <v>318957.74999958929</v>
      </c>
      <c r="G291" s="3">
        <v>152659.4666666491</v>
      </c>
      <c r="H291" s="3">
        <v>165302.13333318941</v>
      </c>
      <c r="I291" s="3">
        <v>13736</v>
      </c>
      <c r="J291" s="3">
        <v>12595</v>
      </c>
      <c r="K291" s="3">
        <v>192164.68333354918</v>
      </c>
      <c r="L291" s="3">
        <v>444754.66666587861</v>
      </c>
    </row>
    <row r="292" spans="1:12" x14ac:dyDescent="0.25">
      <c r="A292" s="4">
        <v>44365</v>
      </c>
      <c r="B292" t="str">
        <f t="shared" si="4"/>
        <v>Friday</v>
      </c>
      <c r="C292" s="3">
        <v>17486</v>
      </c>
      <c r="D292" s="3">
        <v>8411</v>
      </c>
      <c r="E292" s="3">
        <v>2192</v>
      </c>
      <c r="F292" s="3">
        <v>375753.21666688425</v>
      </c>
      <c r="G292" s="3">
        <v>151918.63333310816</v>
      </c>
      <c r="H292" s="3">
        <v>144474.21666679555</v>
      </c>
      <c r="I292" s="3">
        <v>12823</v>
      </c>
      <c r="J292" s="3">
        <v>15266</v>
      </c>
      <c r="K292" s="3">
        <v>187388.93333348329</v>
      </c>
      <c r="L292" s="3">
        <v>484757.13333330466</v>
      </c>
    </row>
    <row r="293" spans="1:12" x14ac:dyDescent="0.25">
      <c r="A293" s="4">
        <v>44366</v>
      </c>
      <c r="B293" t="str">
        <f t="shared" si="4"/>
        <v>Saturday</v>
      </c>
      <c r="C293" s="3">
        <v>23919</v>
      </c>
      <c r="D293" s="3">
        <v>8982</v>
      </c>
      <c r="E293" s="3">
        <v>3426</v>
      </c>
      <c r="F293" s="3">
        <v>599887.35000035958</v>
      </c>
      <c r="G293" s="3">
        <v>188777.61666698498</v>
      </c>
      <c r="H293" s="3">
        <v>310176.73333299346</v>
      </c>
      <c r="I293" s="3">
        <v>13568</v>
      </c>
      <c r="J293" s="3">
        <v>22759</v>
      </c>
      <c r="K293" s="3">
        <v>226999.8333336215</v>
      </c>
      <c r="L293" s="3">
        <v>871841.86666671652</v>
      </c>
    </row>
    <row r="294" spans="1:12" x14ac:dyDescent="0.25">
      <c r="A294" s="4">
        <v>44367</v>
      </c>
      <c r="B294" t="str">
        <f t="shared" si="4"/>
        <v>Sunday</v>
      </c>
      <c r="C294" s="3">
        <v>13821</v>
      </c>
      <c r="D294" s="3">
        <v>5335</v>
      </c>
      <c r="E294" s="3">
        <v>1999</v>
      </c>
      <c r="F294" s="3">
        <v>340566.00000048056</v>
      </c>
      <c r="G294" s="3">
        <v>101244.43333367701</v>
      </c>
      <c r="H294" s="3">
        <v>247760.38333337987</v>
      </c>
      <c r="I294" s="3">
        <v>8650</v>
      </c>
      <c r="J294" s="3">
        <v>12505</v>
      </c>
      <c r="K294" s="3">
        <v>137620.6833334628</v>
      </c>
      <c r="L294" s="3">
        <v>551950.13333407464</v>
      </c>
    </row>
    <row r="295" spans="1:12" x14ac:dyDescent="0.25">
      <c r="A295" s="4">
        <v>44368</v>
      </c>
      <c r="B295" t="str">
        <f t="shared" si="4"/>
        <v>Monday</v>
      </c>
      <c r="C295" s="3">
        <v>12851</v>
      </c>
      <c r="D295" s="3">
        <v>7506</v>
      </c>
      <c r="E295" s="3">
        <v>1205</v>
      </c>
      <c r="F295" s="3">
        <v>240002.39999993937</v>
      </c>
      <c r="G295" s="3">
        <v>121013.21666703676</v>
      </c>
      <c r="H295" s="3">
        <v>94963.700000111712</v>
      </c>
      <c r="I295" s="3">
        <v>11977</v>
      </c>
      <c r="J295" s="3">
        <v>9585</v>
      </c>
      <c r="K295" s="3">
        <v>160125.58333383291</v>
      </c>
      <c r="L295" s="3">
        <v>295853.73333325493</v>
      </c>
    </row>
    <row r="296" spans="1:12" x14ac:dyDescent="0.25">
      <c r="A296" s="4">
        <v>44369</v>
      </c>
      <c r="B296" t="str">
        <f t="shared" si="4"/>
        <v>Tuesday</v>
      </c>
      <c r="C296" s="3">
        <v>15060</v>
      </c>
      <c r="D296" s="3">
        <v>8970</v>
      </c>
      <c r="E296" s="3">
        <v>1496</v>
      </c>
      <c r="F296" s="3">
        <v>307406.61666596658</v>
      </c>
      <c r="G296" s="3">
        <v>151023.13333359431</v>
      </c>
      <c r="H296" s="3">
        <v>92301.349999808008</v>
      </c>
      <c r="I296" s="3">
        <v>13890</v>
      </c>
      <c r="J296" s="3">
        <v>11636</v>
      </c>
      <c r="K296" s="3">
        <v>199849.91666633869</v>
      </c>
      <c r="L296" s="3">
        <v>350881.1833330302</v>
      </c>
    </row>
    <row r="297" spans="1:12" x14ac:dyDescent="0.25">
      <c r="A297" s="4">
        <v>44370</v>
      </c>
      <c r="B297" t="str">
        <f t="shared" si="4"/>
        <v>Wednesday</v>
      </c>
      <c r="C297" s="3">
        <v>14474</v>
      </c>
      <c r="D297" s="3">
        <v>8308</v>
      </c>
      <c r="E297" s="3">
        <v>1103</v>
      </c>
      <c r="F297" s="3">
        <v>265113.81666785921</v>
      </c>
      <c r="G297" s="3">
        <v>135718.63333335961</v>
      </c>
      <c r="H297" s="3">
        <v>72938.933333539171</v>
      </c>
      <c r="I297" s="3">
        <v>13416</v>
      </c>
      <c r="J297" s="3">
        <v>10469</v>
      </c>
      <c r="K297" s="3">
        <v>181202.33333351556</v>
      </c>
      <c r="L297" s="3">
        <v>292569.05000124243</v>
      </c>
    </row>
    <row r="298" spans="1:12" x14ac:dyDescent="0.25">
      <c r="A298" s="4">
        <v>44371</v>
      </c>
      <c r="B298" t="str">
        <f t="shared" si="4"/>
        <v>Thursday</v>
      </c>
      <c r="C298" s="3">
        <v>8730</v>
      </c>
      <c r="D298" s="3">
        <v>5940</v>
      </c>
      <c r="E298" s="3">
        <v>572</v>
      </c>
      <c r="F298" s="3">
        <v>152641.01666657953</v>
      </c>
      <c r="G298" s="3">
        <v>84408.049999406794</v>
      </c>
      <c r="H298" s="3">
        <v>45903.716666456312</v>
      </c>
      <c r="I298" s="3">
        <v>9188</v>
      </c>
      <c r="J298" s="3">
        <v>6054</v>
      </c>
      <c r="K298" s="3">
        <v>114306.76666657208</v>
      </c>
      <c r="L298" s="3">
        <v>168646.01666587056</v>
      </c>
    </row>
    <row r="299" spans="1:12" x14ac:dyDescent="0.25">
      <c r="A299" s="4">
        <v>44372</v>
      </c>
      <c r="B299" t="str">
        <f t="shared" si="4"/>
        <v>Friday</v>
      </c>
      <c r="C299" s="3">
        <v>9182</v>
      </c>
      <c r="D299" s="3">
        <v>6689</v>
      </c>
      <c r="E299" s="3">
        <v>940</v>
      </c>
      <c r="F299" s="3">
        <v>200640.56666653021</v>
      </c>
      <c r="G299" s="3">
        <v>111146.00000057369</v>
      </c>
      <c r="H299" s="3">
        <v>85474.499999990221</v>
      </c>
      <c r="I299" s="3">
        <v>8513</v>
      </c>
      <c r="J299" s="3">
        <v>8298</v>
      </c>
      <c r="K299" s="3">
        <v>123873.91666678945</v>
      </c>
      <c r="L299" s="3">
        <v>273387.15000030468</v>
      </c>
    </row>
    <row r="300" spans="1:12" x14ac:dyDescent="0.25">
      <c r="A300" s="4">
        <v>44373</v>
      </c>
      <c r="B300" t="str">
        <f t="shared" si="4"/>
        <v>Saturday</v>
      </c>
      <c r="C300" s="3">
        <v>8015</v>
      </c>
      <c r="D300" s="3">
        <v>5639</v>
      </c>
      <c r="E300" s="3">
        <v>1007</v>
      </c>
      <c r="F300" s="3">
        <v>167866.31666670903</v>
      </c>
      <c r="G300" s="3">
        <v>90182.433333545923</v>
      </c>
      <c r="H300" s="3">
        <v>126975.79999994952</v>
      </c>
      <c r="I300" s="3">
        <v>6589</v>
      </c>
      <c r="J300" s="3">
        <v>8072</v>
      </c>
      <c r="K300" s="3">
        <v>92044.333333106479</v>
      </c>
      <c r="L300" s="3">
        <v>292980.21666709799</v>
      </c>
    </row>
    <row r="301" spans="1:12" x14ac:dyDescent="0.25">
      <c r="A301" s="4">
        <v>44374</v>
      </c>
      <c r="B301" t="str">
        <f t="shared" si="4"/>
        <v>Sunday</v>
      </c>
      <c r="C301" s="3">
        <v>17159</v>
      </c>
      <c r="D301" s="3">
        <v>8864</v>
      </c>
      <c r="E301" s="3">
        <v>2627</v>
      </c>
      <c r="F301" s="3">
        <v>426394.30000023684</v>
      </c>
      <c r="G301" s="3">
        <v>184928.98333277903</v>
      </c>
      <c r="H301" s="3">
        <v>230880.68333362229</v>
      </c>
      <c r="I301" s="3">
        <v>11866</v>
      </c>
      <c r="J301" s="3">
        <v>16784</v>
      </c>
      <c r="K301" s="3">
        <v>196608.3166666457</v>
      </c>
      <c r="L301" s="3">
        <v>645595.64999999246</v>
      </c>
    </row>
    <row r="302" spans="1:12" x14ac:dyDescent="0.25">
      <c r="A302" s="4">
        <v>44375</v>
      </c>
      <c r="B302" t="str">
        <f t="shared" si="4"/>
        <v>Monday</v>
      </c>
      <c r="C302" s="3">
        <v>9504</v>
      </c>
      <c r="D302" s="3">
        <v>5997</v>
      </c>
      <c r="E302" s="3">
        <v>822</v>
      </c>
      <c r="F302" s="3">
        <v>163908.4000001417</v>
      </c>
      <c r="G302" s="3">
        <v>92790.850000104401</v>
      </c>
      <c r="H302" s="3">
        <v>45151.216666465625</v>
      </c>
      <c r="I302" s="3">
        <v>9605</v>
      </c>
      <c r="J302" s="3">
        <v>6718</v>
      </c>
      <c r="K302" s="3">
        <v>122985.63333306229</v>
      </c>
      <c r="L302" s="3">
        <v>178864.83333364944</v>
      </c>
    </row>
    <row r="303" spans="1:12" x14ac:dyDescent="0.25">
      <c r="A303" s="4">
        <v>44376</v>
      </c>
      <c r="B303" t="str">
        <f t="shared" si="4"/>
        <v>Tuesday</v>
      </c>
      <c r="C303" s="3">
        <v>10651</v>
      </c>
      <c r="D303" s="3">
        <v>6182</v>
      </c>
      <c r="E303" s="3">
        <v>894</v>
      </c>
      <c r="F303" s="3">
        <v>191216.44999959623</v>
      </c>
      <c r="G303" s="3">
        <v>96805.200000037439</v>
      </c>
      <c r="H303" s="3">
        <v>53054.15000001085</v>
      </c>
      <c r="I303" s="3">
        <v>10417</v>
      </c>
      <c r="J303" s="3">
        <v>7310</v>
      </c>
      <c r="K303" s="3">
        <v>142421.51666627149</v>
      </c>
      <c r="L303" s="3">
        <v>198654.28333337302</v>
      </c>
    </row>
    <row r="304" spans="1:12" x14ac:dyDescent="0.25">
      <c r="A304" s="4">
        <v>44377</v>
      </c>
      <c r="B304" t="str">
        <f t="shared" si="4"/>
        <v>Wednesday</v>
      </c>
      <c r="C304" s="3">
        <v>11783</v>
      </c>
      <c r="D304" s="3">
        <v>6332</v>
      </c>
      <c r="E304" s="3">
        <v>760</v>
      </c>
      <c r="F304" s="3">
        <v>216025.50000008312</v>
      </c>
      <c r="G304" s="3">
        <v>96635.883333133534</v>
      </c>
      <c r="H304" s="3">
        <v>37302.033333394211</v>
      </c>
      <c r="I304" s="3">
        <v>11458</v>
      </c>
      <c r="J304" s="3">
        <v>7417</v>
      </c>
      <c r="K304" s="3">
        <v>154696.6833337408</v>
      </c>
      <c r="L304" s="3">
        <v>195266.73333287006</v>
      </c>
    </row>
    <row r="305" spans="1:12" x14ac:dyDescent="0.25">
      <c r="A305" s="4">
        <v>44378</v>
      </c>
      <c r="B305" t="str">
        <f t="shared" si="4"/>
        <v>Thursday</v>
      </c>
      <c r="C305" s="3">
        <v>15541</v>
      </c>
      <c r="D305" s="3">
        <v>7897</v>
      </c>
      <c r="E305" s="3">
        <v>1309</v>
      </c>
      <c r="F305" s="3">
        <v>299514.46666745818</v>
      </c>
      <c r="G305" s="3">
        <v>132873.56666748296</v>
      </c>
      <c r="H305" s="3">
        <v>91676.299999728799</v>
      </c>
      <c r="I305" s="3">
        <v>13384</v>
      </c>
      <c r="J305" s="3">
        <v>11363</v>
      </c>
      <c r="K305" s="3">
        <v>185261.30000142963</v>
      </c>
      <c r="L305" s="3">
        <v>338803.03333324031</v>
      </c>
    </row>
    <row r="306" spans="1:12" x14ac:dyDescent="0.25">
      <c r="A306" s="4">
        <v>44379</v>
      </c>
      <c r="B306" t="str">
        <f t="shared" si="4"/>
        <v>Friday</v>
      </c>
      <c r="C306" s="3">
        <v>15889</v>
      </c>
      <c r="D306" s="3">
        <v>9096</v>
      </c>
      <c r="E306" s="3">
        <v>1727</v>
      </c>
      <c r="F306" s="3">
        <v>321718.16666640225</v>
      </c>
      <c r="G306" s="3">
        <v>158698.55000006268</v>
      </c>
      <c r="H306" s="3">
        <v>137140.55000010529</v>
      </c>
      <c r="I306" s="3">
        <v>12944</v>
      </c>
      <c r="J306" s="3">
        <v>13768</v>
      </c>
      <c r="K306" s="3">
        <v>178411.566666984</v>
      </c>
      <c r="L306" s="3">
        <v>439145.69999958621</v>
      </c>
    </row>
    <row r="307" spans="1:12" x14ac:dyDescent="0.25">
      <c r="A307" s="4">
        <v>44380</v>
      </c>
      <c r="B307" t="str">
        <f t="shared" si="4"/>
        <v>Saturday</v>
      </c>
      <c r="C307" s="3">
        <v>20051</v>
      </c>
      <c r="D307" s="3">
        <v>9577</v>
      </c>
      <c r="E307" s="3">
        <v>3413</v>
      </c>
      <c r="F307" s="3">
        <v>522884.18333372218</v>
      </c>
      <c r="G307" s="3">
        <v>206928.81666662288</v>
      </c>
      <c r="H307" s="3">
        <v>309925.58333319845</v>
      </c>
      <c r="I307" s="3">
        <v>11413</v>
      </c>
      <c r="J307" s="3">
        <v>21628</v>
      </c>
      <c r="K307" s="3">
        <v>191108.15000030561</v>
      </c>
      <c r="L307" s="3">
        <v>848630.43333323789</v>
      </c>
    </row>
    <row r="308" spans="1:12" x14ac:dyDescent="0.25">
      <c r="A308" s="4">
        <v>44381</v>
      </c>
      <c r="B308" t="str">
        <f t="shared" si="4"/>
        <v>Sunday</v>
      </c>
      <c r="C308" s="3">
        <v>20021</v>
      </c>
      <c r="D308" s="3">
        <v>9306</v>
      </c>
      <c r="E308" s="3">
        <v>3975</v>
      </c>
      <c r="F308" s="3">
        <v>568941.94999927771</v>
      </c>
      <c r="G308" s="3">
        <v>212615.84999978892</v>
      </c>
      <c r="H308" s="3">
        <v>400847.16666656896</v>
      </c>
      <c r="I308" s="3">
        <v>10025</v>
      </c>
      <c r="J308" s="3">
        <v>23277</v>
      </c>
      <c r="K308" s="3">
        <v>172813.6833334621</v>
      </c>
      <c r="L308" s="3">
        <v>1009591.2833321735</v>
      </c>
    </row>
    <row r="309" spans="1:12" x14ac:dyDescent="0.25">
      <c r="A309" s="4">
        <v>44382</v>
      </c>
      <c r="B309" t="str">
        <f t="shared" si="4"/>
        <v>Monday</v>
      </c>
      <c r="C309" s="3">
        <v>16960</v>
      </c>
      <c r="D309" s="3">
        <v>7438</v>
      </c>
      <c r="E309" s="3">
        <v>2836</v>
      </c>
      <c r="F309" s="3">
        <v>467135.94999957131</v>
      </c>
      <c r="G309" s="3">
        <v>158110.58333285968</v>
      </c>
      <c r="H309" s="3">
        <v>320699.18333319831</v>
      </c>
      <c r="I309" s="3">
        <v>10319</v>
      </c>
      <c r="J309" s="3">
        <v>16915</v>
      </c>
      <c r="K309" s="3">
        <v>171901.26666662749</v>
      </c>
      <c r="L309" s="3">
        <v>774044.44999900181</v>
      </c>
    </row>
    <row r="310" spans="1:12" x14ac:dyDescent="0.25">
      <c r="A310" s="4">
        <v>44383</v>
      </c>
      <c r="B310" t="str">
        <f t="shared" si="4"/>
        <v>Tuesday</v>
      </c>
      <c r="C310" s="3">
        <v>13847</v>
      </c>
      <c r="D310" s="3">
        <v>8354</v>
      </c>
      <c r="E310" s="3">
        <v>1424</v>
      </c>
      <c r="F310" s="3">
        <v>269968.53333304985</v>
      </c>
      <c r="G310" s="3">
        <v>144705.16666648909</v>
      </c>
      <c r="H310" s="3">
        <v>80199.899999904446</v>
      </c>
      <c r="I310" s="3">
        <v>12084</v>
      </c>
      <c r="J310" s="3">
        <v>11541</v>
      </c>
      <c r="K310" s="3">
        <v>164416.16666659713</v>
      </c>
      <c r="L310" s="3">
        <v>330457.43333284627</v>
      </c>
    </row>
    <row r="311" spans="1:12" x14ac:dyDescent="0.25">
      <c r="A311" s="4">
        <v>44384</v>
      </c>
      <c r="B311" t="str">
        <f t="shared" si="4"/>
        <v>Wednesday</v>
      </c>
      <c r="C311" s="3">
        <v>13662</v>
      </c>
      <c r="D311" s="3">
        <v>8121</v>
      </c>
      <c r="E311" s="3">
        <v>1202</v>
      </c>
      <c r="F311" s="3">
        <v>250727.74999937858</v>
      </c>
      <c r="G311" s="3">
        <v>135228.21666708332</v>
      </c>
      <c r="H311" s="3">
        <v>91919.333333128598</v>
      </c>
      <c r="I311" s="3">
        <v>12329</v>
      </c>
      <c r="J311" s="3">
        <v>10656</v>
      </c>
      <c r="K311" s="3">
        <v>163225.63333299011</v>
      </c>
      <c r="L311" s="3">
        <v>314649.66666660039</v>
      </c>
    </row>
    <row r="312" spans="1:12" x14ac:dyDescent="0.25">
      <c r="A312" s="4">
        <v>44385</v>
      </c>
      <c r="B312" t="str">
        <f t="shared" si="4"/>
        <v>Thursday</v>
      </c>
      <c r="C312" s="3">
        <v>13830</v>
      </c>
      <c r="D312" s="3">
        <v>8141</v>
      </c>
      <c r="E312" s="3">
        <v>1022</v>
      </c>
      <c r="F312" s="3">
        <v>240373.83333397564</v>
      </c>
      <c r="G312" s="3">
        <v>126275.56666682591</v>
      </c>
      <c r="H312" s="3">
        <v>251629.61666670162</v>
      </c>
      <c r="I312" s="3">
        <v>12433</v>
      </c>
      <c r="J312" s="3">
        <v>10560</v>
      </c>
      <c r="K312" s="3">
        <v>165419.61666679708</v>
      </c>
      <c r="L312" s="3">
        <v>452859.40000070608</v>
      </c>
    </row>
    <row r="313" spans="1:12" x14ac:dyDescent="0.25">
      <c r="A313" s="4">
        <v>44386</v>
      </c>
      <c r="B313" t="str">
        <f t="shared" si="4"/>
        <v>Friday</v>
      </c>
      <c r="C313" s="3">
        <v>18000</v>
      </c>
      <c r="D313" s="3">
        <v>9529</v>
      </c>
      <c r="E313" s="3">
        <v>2052</v>
      </c>
      <c r="F313" s="3">
        <v>394197.79999975814</v>
      </c>
      <c r="G313" s="3">
        <v>172844.88333322224</v>
      </c>
      <c r="H313" s="3">
        <v>180731.04999982752</v>
      </c>
      <c r="I313" s="3">
        <v>13492</v>
      </c>
      <c r="J313" s="3">
        <v>16089</v>
      </c>
      <c r="K313" s="3">
        <v>198665.94999967609</v>
      </c>
      <c r="L313" s="3">
        <v>549107.78333313181</v>
      </c>
    </row>
    <row r="314" spans="1:12" x14ac:dyDescent="0.25">
      <c r="A314" s="4">
        <v>44387</v>
      </c>
      <c r="B314" t="str">
        <f t="shared" si="4"/>
        <v>Saturday</v>
      </c>
      <c r="C314" s="3">
        <v>15005</v>
      </c>
      <c r="D314" s="3">
        <v>7908</v>
      </c>
      <c r="E314" s="3">
        <v>2132</v>
      </c>
      <c r="F314" s="3">
        <v>341886.26666691271</v>
      </c>
      <c r="G314" s="3">
        <v>148125.36666635773</v>
      </c>
      <c r="H314" s="3">
        <v>196192.3166668613</v>
      </c>
      <c r="I314" s="3">
        <v>9794</v>
      </c>
      <c r="J314" s="3">
        <v>15251</v>
      </c>
      <c r="K314" s="3">
        <v>150648.29999997863</v>
      </c>
      <c r="L314" s="3">
        <v>535555.65000015311</v>
      </c>
    </row>
    <row r="315" spans="1:12" x14ac:dyDescent="0.25">
      <c r="A315" s="4">
        <v>44388</v>
      </c>
      <c r="B315" t="str">
        <f t="shared" si="4"/>
        <v>Sunday</v>
      </c>
      <c r="C315" s="3">
        <v>7144</v>
      </c>
      <c r="D315" s="3">
        <v>5216</v>
      </c>
      <c r="E315" s="3">
        <v>877</v>
      </c>
      <c r="F315" s="3">
        <v>144123.81666577072</v>
      </c>
      <c r="G315" s="3">
        <v>84088.883333610138</v>
      </c>
      <c r="H315" s="3">
        <v>70267.366666687885</v>
      </c>
      <c r="I315" s="3">
        <v>6027</v>
      </c>
      <c r="J315" s="3">
        <v>7210</v>
      </c>
      <c r="K315" s="3">
        <v>83296.633332929341</v>
      </c>
      <c r="L315" s="3">
        <v>215183.4333331394</v>
      </c>
    </row>
    <row r="316" spans="1:12" x14ac:dyDescent="0.25">
      <c r="A316" s="4">
        <v>44389</v>
      </c>
      <c r="B316" t="str">
        <f t="shared" si="4"/>
        <v>Monday</v>
      </c>
      <c r="C316" s="3">
        <v>11484</v>
      </c>
      <c r="D316" s="3">
        <v>7321</v>
      </c>
      <c r="E316" s="3">
        <v>1251</v>
      </c>
      <c r="F316" s="3">
        <v>210086.33333373698</v>
      </c>
      <c r="G316" s="3">
        <v>115781.06666685781</v>
      </c>
      <c r="H316" s="3">
        <v>109788.91666674754</v>
      </c>
      <c r="I316" s="3">
        <v>11204</v>
      </c>
      <c r="J316" s="3">
        <v>8852</v>
      </c>
      <c r="K316" s="3">
        <v>141199.93333315942</v>
      </c>
      <c r="L316" s="3">
        <v>294456.3833341829</v>
      </c>
    </row>
    <row r="317" spans="1:12" x14ac:dyDescent="0.25">
      <c r="A317" s="4">
        <v>44390</v>
      </c>
      <c r="B317" t="str">
        <f t="shared" si="4"/>
        <v>Tuesday</v>
      </c>
      <c r="C317" s="3">
        <v>13595</v>
      </c>
      <c r="D317" s="3">
        <v>8110</v>
      </c>
      <c r="E317" s="3">
        <v>1177</v>
      </c>
      <c r="F317" s="3">
        <v>247829.06666694791</v>
      </c>
      <c r="G317" s="3">
        <v>127602.48333303141</v>
      </c>
      <c r="H317" s="3">
        <v>82087.016666546697</v>
      </c>
      <c r="I317" s="3">
        <v>12751</v>
      </c>
      <c r="J317" s="3">
        <v>10131</v>
      </c>
      <c r="K317" s="3">
        <v>167894.86666704412</v>
      </c>
      <c r="L317" s="3">
        <v>289623.69999948191</v>
      </c>
    </row>
    <row r="318" spans="1:12" x14ac:dyDescent="0.25">
      <c r="A318" s="4">
        <v>44391</v>
      </c>
      <c r="B318" t="str">
        <f t="shared" si="4"/>
        <v>Wednesday</v>
      </c>
      <c r="C318" s="3">
        <v>15282</v>
      </c>
      <c r="D318" s="3">
        <v>8769</v>
      </c>
      <c r="E318" s="3">
        <v>1453</v>
      </c>
      <c r="F318" s="3">
        <v>280174.41666709143</v>
      </c>
      <c r="G318" s="3">
        <v>146215.05000079866</v>
      </c>
      <c r="H318" s="3">
        <v>92678.633333105827</v>
      </c>
      <c r="I318" s="3">
        <v>13746</v>
      </c>
      <c r="J318" s="3">
        <v>11758</v>
      </c>
      <c r="K318" s="3">
        <v>183281.28333370085</v>
      </c>
      <c r="L318" s="3">
        <v>335786.81666729506</v>
      </c>
    </row>
    <row r="319" spans="1:12" x14ac:dyDescent="0.25">
      <c r="A319" s="4">
        <v>44392</v>
      </c>
      <c r="B319" t="str">
        <f t="shared" si="4"/>
        <v>Thursday</v>
      </c>
      <c r="C319" s="3">
        <v>12538</v>
      </c>
      <c r="D319" s="3">
        <v>7332</v>
      </c>
      <c r="E319" s="3">
        <v>999</v>
      </c>
      <c r="F319" s="3">
        <v>216551.71666624141</v>
      </c>
      <c r="G319" s="3">
        <v>111830.96666672034</v>
      </c>
      <c r="H319" s="3">
        <v>74785.083333367947</v>
      </c>
      <c r="I319" s="3">
        <v>11368</v>
      </c>
      <c r="J319" s="3">
        <v>9501</v>
      </c>
      <c r="K319" s="3">
        <v>146766.98333355831</v>
      </c>
      <c r="L319" s="3">
        <v>256400.78333277139</v>
      </c>
    </row>
    <row r="320" spans="1:12" x14ac:dyDescent="0.25">
      <c r="A320" s="4">
        <v>44393</v>
      </c>
      <c r="B320" t="str">
        <f t="shared" si="4"/>
        <v>Friday</v>
      </c>
      <c r="C320" s="3">
        <v>13328</v>
      </c>
      <c r="D320" s="3">
        <v>9223</v>
      </c>
      <c r="E320" s="3">
        <v>1455</v>
      </c>
      <c r="F320" s="3">
        <v>238585.76666680863</v>
      </c>
      <c r="G320" s="3">
        <v>145800.20000006771</v>
      </c>
      <c r="H320" s="3">
        <v>147112.10000010906</v>
      </c>
      <c r="I320" s="3">
        <v>12155</v>
      </c>
      <c r="J320" s="3">
        <v>11851</v>
      </c>
      <c r="K320" s="3">
        <v>160706.3166666613</v>
      </c>
      <c r="L320" s="3">
        <v>370791.7500003241</v>
      </c>
    </row>
    <row r="321" spans="1:12" x14ac:dyDescent="0.25">
      <c r="A321" s="4">
        <v>44394</v>
      </c>
      <c r="B321" t="str">
        <f t="shared" si="4"/>
        <v>Saturday</v>
      </c>
      <c r="C321" s="3">
        <v>23050</v>
      </c>
      <c r="D321" s="3">
        <v>10731</v>
      </c>
      <c r="E321" s="3">
        <v>3478</v>
      </c>
      <c r="F321" s="3">
        <v>559745.84999971557</v>
      </c>
      <c r="G321" s="3">
        <v>214940.25000013411</v>
      </c>
      <c r="H321" s="3">
        <v>214525.31666701427</v>
      </c>
      <c r="I321" s="3">
        <v>13743</v>
      </c>
      <c r="J321" s="3">
        <v>23516</v>
      </c>
      <c r="K321" s="3">
        <v>213533.11666580848</v>
      </c>
      <c r="L321" s="3">
        <v>775678.30000105547</v>
      </c>
    </row>
    <row r="322" spans="1:12" x14ac:dyDescent="0.25">
      <c r="A322" s="4">
        <v>44395</v>
      </c>
      <c r="B322" t="str">
        <f t="shared" si="4"/>
        <v>Sunday</v>
      </c>
      <c r="C322" s="3">
        <v>20060</v>
      </c>
      <c r="D322" s="3">
        <v>9061</v>
      </c>
      <c r="E322" s="3">
        <v>2893</v>
      </c>
      <c r="F322" s="3">
        <v>492815.3833326709</v>
      </c>
      <c r="G322" s="3">
        <v>200027.10000040708</v>
      </c>
      <c r="H322" s="3">
        <v>225982.70000001183</v>
      </c>
      <c r="I322" s="3">
        <v>11923</v>
      </c>
      <c r="J322" s="3">
        <v>20091</v>
      </c>
      <c r="K322" s="3">
        <v>195761.28333303728</v>
      </c>
      <c r="L322" s="3">
        <v>723063.90000005253</v>
      </c>
    </row>
    <row r="323" spans="1:12" x14ac:dyDescent="0.25">
      <c r="A323" s="4">
        <v>44396</v>
      </c>
      <c r="B323" t="str">
        <f t="shared" ref="B323:B366" si="5">TEXT(A323,"dddd")</f>
        <v>Monday</v>
      </c>
      <c r="C323" s="3">
        <v>13916</v>
      </c>
      <c r="D323" s="3">
        <v>8357</v>
      </c>
      <c r="E323" s="3">
        <v>1596</v>
      </c>
      <c r="F323" s="3">
        <v>271663.66666610353</v>
      </c>
      <c r="G323" s="3">
        <v>145607.04999987502</v>
      </c>
      <c r="H323" s="3">
        <v>127782.34999996028</v>
      </c>
      <c r="I323" s="3">
        <v>12442</v>
      </c>
      <c r="J323" s="3">
        <v>11427</v>
      </c>
      <c r="K323" s="3">
        <v>174903.56666615233</v>
      </c>
      <c r="L323" s="3">
        <v>370149.49999978649</v>
      </c>
    </row>
    <row r="324" spans="1:12" x14ac:dyDescent="0.25">
      <c r="A324" s="4">
        <v>44397</v>
      </c>
      <c r="B324" t="str">
        <f t="shared" si="5"/>
        <v>Tuesday</v>
      </c>
      <c r="C324" s="3">
        <v>15229</v>
      </c>
      <c r="D324" s="3">
        <v>9592</v>
      </c>
      <c r="E324" s="3">
        <v>1401</v>
      </c>
      <c r="F324" s="3">
        <v>276638.38333273306</v>
      </c>
      <c r="G324" s="3">
        <v>160024.68333317083</v>
      </c>
      <c r="H324" s="3">
        <v>81696.283333352767</v>
      </c>
      <c r="I324" s="3">
        <v>13923</v>
      </c>
      <c r="J324" s="3">
        <v>12299</v>
      </c>
      <c r="K324" s="3">
        <v>185681.59999959986</v>
      </c>
      <c r="L324" s="3">
        <v>332677.74999965681</v>
      </c>
    </row>
    <row r="325" spans="1:12" x14ac:dyDescent="0.25">
      <c r="A325" s="4">
        <v>44398</v>
      </c>
      <c r="B325" t="str">
        <f t="shared" si="5"/>
        <v>Wednesday</v>
      </c>
      <c r="C325" s="3">
        <v>15619</v>
      </c>
      <c r="D325" s="3">
        <v>8569</v>
      </c>
      <c r="E325" s="3">
        <v>1252</v>
      </c>
      <c r="F325" s="3">
        <v>288387.24999988452</v>
      </c>
      <c r="G325" s="3">
        <v>140835.35000011674</v>
      </c>
      <c r="H325" s="3">
        <v>63866.316666839411</v>
      </c>
      <c r="I325" s="3">
        <v>13954</v>
      </c>
      <c r="J325" s="3">
        <v>11486</v>
      </c>
      <c r="K325" s="3">
        <v>187649.33333387948</v>
      </c>
      <c r="L325" s="3">
        <v>305439.58333296119</v>
      </c>
    </row>
    <row r="326" spans="1:12" x14ac:dyDescent="0.25">
      <c r="A326" s="4">
        <v>44399</v>
      </c>
      <c r="B326" t="str">
        <f t="shared" si="5"/>
        <v>Thursday</v>
      </c>
      <c r="C326" s="3">
        <v>16552</v>
      </c>
      <c r="D326" s="3">
        <v>8266</v>
      </c>
      <c r="E326" s="3">
        <v>1283</v>
      </c>
      <c r="F326" s="3">
        <v>293811.61666687229</v>
      </c>
      <c r="G326" s="3">
        <v>138953.99999968708</v>
      </c>
      <c r="H326" s="3">
        <v>81300.949999712175</v>
      </c>
      <c r="I326" s="3">
        <v>14065</v>
      </c>
      <c r="J326" s="3">
        <v>12036</v>
      </c>
      <c r="K326" s="3">
        <v>187183.7999998068</v>
      </c>
      <c r="L326" s="3">
        <v>326882.76666646474</v>
      </c>
    </row>
    <row r="327" spans="1:12" x14ac:dyDescent="0.25">
      <c r="A327" s="4">
        <v>44400</v>
      </c>
      <c r="B327" t="str">
        <f t="shared" si="5"/>
        <v>Friday</v>
      </c>
      <c r="C327" s="3">
        <v>15882</v>
      </c>
      <c r="D327" s="3">
        <v>8679</v>
      </c>
      <c r="E327" s="3">
        <v>1670</v>
      </c>
      <c r="F327" s="3">
        <v>312127.16666640365</v>
      </c>
      <c r="G327" s="3">
        <v>150127.08333320799</v>
      </c>
      <c r="H327" s="3">
        <v>107395.39999989211</v>
      </c>
      <c r="I327" s="3">
        <v>12496</v>
      </c>
      <c r="J327" s="3">
        <v>13735</v>
      </c>
      <c r="K327" s="3">
        <v>174622.36666615354</v>
      </c>
      <c r="L327" s="3">
        <v>395027.28333335021</v>
      </c>
    </row>
    <row r="328" spans="1:12" x14ac:dyDescent="0.25">
      <c r="A328" s="4">
        <v>44401</v>
      </c>
      <c r="B328" t="str">
        <f t="shared" si="5"/>
        <v>Saturday</v>
      </c>
      <c r="C328" s="3">
        <v>20942</v>
      </c>
      <c r="D328" s="3">
        <v>7957</v>
      </c>
      <c r="E328" s="3">
        <v>2768</v>
      </c>
      <c r="F328" s="3">
        <v>477698.11666692607</v>
      </c>
      <c r="G328" s="3">
        <v>153407.48333377764</v>
      </c>
      <c r="H328" s="3">
        <v>217659.83333356096</v>
      </c>
      <c r="I328" s="3">
        <v>11730</v>
      </c>
      <c r="J328" s="3">
        <v>19937</v>
      </c>
      <c r="K328" s="3">
        <v>178150.01666711527</v>
      </c>
      <c r="L328" s="3">
        <v>670615.4166671494</v>
      </c>
    </row>
    <row r="329" spans="1:12" x14ac:dyDescent="0.25">
      <c r="A329" s="4">
        <v>44402</v>
      </c>
      <c r="B329" t="str">
        <f t="shared" si="5"/>
        <v>Sunday</v>
      </c>
      <c r="C329" s="3">
        <v>20986</v>
      </c>
      <c r="D329" s="3">
        <v>7211</v>
      </c>
      <c r="E329" s="3">
        <v>2725</v>
      </c>
      <c r="F329" s="3">
        <v>496373.76666701515</v>
      </c>
      <c r="G329" s="3">
        <v>150859.41666666884</v>
      </c>
      <c r="H329" s="3">
        <v>157575.03333309316</v>
      </c>
      <c r="I329" s="3">
        <v>11766</v>
      </c>
      <c r="J329" s="3">
        <v>19156</v>
      </c>
      <c r="K329" s="3">
        <v>186221.93333355593</v>
      </c>
      <c r="L329" s="3">
        <v>618586.28333322122</v>
      </c>
    </row>
    <row r="330" spans="1:12" x14ac:dyDescent="0.25">
      <c r="A330" s="4">
        <v>44403</v>
      </c>
      <c r="B330" t="str">
        <f t="shared" si="5"/>
        <v>Monday</v>
      </c>
      <c r="C330" s="3">
        <v>15830</v>
      </c>
      <c r="D330" s="3">
        <v>6409</v>
      </c>
      <c r="E330" s="3">
        <v>1411</v>
      </c>
      <c r="F330" s="3">
        <v>308574.85000022803</v>
      </c>
      <c r="G330" s="3">
        <v>110283.89999998268</v>
      </c>
      <c r="H330" s="3">
        <v>83995.833333211485</v>
      </c>
      <c r="I330" s="3">
        <v>12534</v>
      </c>
      <c r="J330" s="3">
        <v>11116</v>
      </c>
      <c r="K330" s="3">
        <v>169694.48333372595</v>
      </c>
      <c r="L330" s="3">
        <v>333160.09999969625</v>
      </c>
    </row>
    <row r="331" spans="1:12" x14ac:dyDescent="0.25">
      <c r="A331" s="4">
        <v>44404</v>
      </c>
      <c r="B331" t="str">
        <f t="shared" si="5"/>
        <v>Tuesday</v>
      </c>
      <c r="C331" s="3">
        <v>16447</v>
      </c>
      <c r="D331" s="3">
        <v>7403</v>
      </c>
      <c r="E331" s="3">
        <v>1195</v>
      </c>
      <c r="F331" s="3">
        <v>303304.6499997878</v>
      </c>
      <c r="G331" s="3">
        <v>124078.56666714535</v>
      </c>
      <c r="H331" s="3">
        <v>81868.966666788328</v>
      </c>
      <c r="I331" s="3">
        <v>13618</v>
      </c>
      <c r="J331" s="3">
        <v>11427</v>
      </c>
      <c r="K331" s="3">
        <v>186985.63333360828</v>
      </c>
      <c r="L331" s="3">
        <v>322266.5500001132</v>
      </c>
    </row>
    <row r="332" spans="1:12" x14ac:dyDescent="0.25">
      <c r="A332" s="4">
        <v>44405</v>
      </c>
      <c r="B332" t="str">
        <f t="shared" si="5"/>
        <v>Wednesday</v>
      </c>
      <c r="C332" s="3">
        <v>16866</v>
      </c>
      <c r="D332" s="3">
        <v>7865</v>
      </c>
      <c r="E332" s="3">
        <v>1416</v>
      </c>
      <c r="F332" s="3">
        <v>300977.98333235085</v>
      </c>
      <c r="G332" s="3">
        <v>131001.16666684044</v>
      </c>
      <c r="H332" s="3">
        <v>123603.91666646465</v>
      </c>
      <c r="I332" s="3">
        <v>13504</v>
      </c>
      <c r="J332" s="3">
        <v>12643</v>
      </c>
      <c r="K332" s="3">
        <v>179642.31666595093</v>
      </c>
      <c r="L332" s="3">
        <v>375940.749999705</v>
      </c>
    </row>
    <row r="333" spans="1:12" x14ac:dyDescent="0.25">
      <c r="A333" s="4">
        <v>44406</v>
      </c>
      <c r="B333" t="str">
        <f t="shared" si="5"/>
        <v>Thursday</v>
      </c>
      <c r="C333" s="3">
        <v>17832</v>
      </c>
      <c r="D333" s="3">
        <v>7275</v>
      </c>
      <c r="E333" s="3">
        <v>1451</v>
      </c>
      <c r="F333" s="3">
        <v>329306.86666748486</v>
      </c>
      <c r="G333" s="3">
        <v>125842.93333343463</v>
      </c>
      <c r="H333" s="3">
        <v>89293.083333489485</v>
      </c>
      <c r="I333" s="3">
        <v>13175</v>
      </c>
      <c r="J333" s="3">
        <v>13383</v>
      </c>
      <c r="K333" s="3">
        <v>181823.30000030226</v>
      </c>
      <c r="L333" s="3">
        <v>362619.58333410672</v>
      </c>
    </row>
    <row r="334" spans="1:12" x14ac:dyDescent="0.25">
      <c r="A334" s="4">
        <v>44407</v>
      </c>
      <c r="B334" t="str">
        <f t="shared" si="5"/>
        <v>Friday</v>
      </c>
      <c r="C334" s="3">
        <v>18074</v>
      </c>
      <c r="D334" s="3">
        <v>9814</v>
      </c>
      <c r="E334" s="3">
        <v>1760</v>
      </c>
      <c r="F334" s="3">
        <v>372217.04999941285</v>
      </c>
      <c r="G334" s="3">
        <v>172410.88333277148</v>
      </c>
      <c r="H334" s="3">
        <v>89921.700000168057</v>
      </c>
      <c r="I334" s="3">
        <v>13128</v>
      </c>
      <c r="J334" s="3">
        <v>16520</v>
      </c>
      <c r="K334" s="3">
        <v>179171.69999916921</v>
      </c>
      <c r="L334" s="3">
        <v>455377.93333318317</v>
      </c>
    </row>
    <row r="335" spans="1:12" x14ac:dyDescent="0.25">
      <c r="A335" s="4">
        <v>44408</v>
      </c>
      <c r="B335" t="str">
        <f t="shared" si="5"/>
        <v>Saturday</v>
      </c>
      <c r="C335" s="3">
        <v>23405</v>
      </c>
      <c r="D335" s="3">
        <v>9236</v>
      </c>
      <c r="E335" s="3">
        <v>3095</v>
      </c>
      <c r="F335" s="3">
        <v>570045.89999949094</v>
      </c>
      <c r="G335" s="3">
        <v>188433.13333293074</v>
      </c>
      <c r="H335" s="3">
        <v>223980.48333366285</v>
      </c>
      <c r="I335" s="3">
        <v>12848</v>
      </c>
      <c r="J335" s="3">
        <v>22888</v>
      </c>
      <c r="K335" s="3">
        <v>209940.03333261469</v>
      </c>
      <c r="L335" s="3">
        <v>772519.48333346983</v>
      </c>
    </row>
    <row r="336" spans="1:12" x14ac:dyDescent="0.25">
      <c r="A336" s="4">
        <v>44409</v>
      </c>
      <c r="B336" t="str">
        <f t="shared" si="5"/>
        <v>Sunday</v>
      </c>
      <c r="C336" s="3">
        <v>18976</v>
      </c>
      <c r="D336" s="3">
        <v>8805</v>
      </c>
      <c r="E336" s="3">
        <v>2277</v>
      </c>
      <c r="F336" s="3">
        <v>461132.11666759802</v>
      </c>
      <c r="G336" s="3">
        <v>183206.39999996172</v>
      </c>
      <c r="H336" s="3">
        <v>196150.049999943</v>
      </c>
      <c r="I336" s="3">
        <v>11087</v>
      </c>
      <c r="J336" s="3">
        <v>18971</v>
      </c>
      <c r="K336" s="3">
        <v>177858.43333386001</v>
      </c>
      <c r="L336" s="3">
        <v>662630.13333364273</v>
      </c>
    </row>
    <row r="337" spans="1:12" x14ac:dyDescent="0.25">
      <c r="A337" s="4">
        <v>44410</v>
      </c>
      <c r="B337" t="str">
        <f t="shared" si="5"/>
        <v>Monday</v>
      </c>
      <c r="C337" s="3">
        <v>14158</v>
      </c>
      <c r="D337" s="3">
        <v>7844</v>
      </c>
      <c r="E337" s="3">
        <v>1300</v>
      </c>
      <c r="F337" s="3">
        <v>277918.08333399589</v>
      </c>
      <c r="G337" s="3">
        <v>140647.08333361312</v>
      </c>
      <c r="H337" s="3">
        <v>68336.183333314257</v>
      </c>
      <c r="I337" s="3">
        <v>12090</v>
      </c>
      <c r="J337" s="3">
        <v>11212</v>
      </c>
      <c r="K337" s="3">
        <v>166887.90000050794</v>
      </c>
      <c r="L337" s="3">
        <v>320013.45000041532</v>
      </c>
    </row>
    <row r="338" spans="1:12" x14ac:dyDescent="0.25">
      <c r="A338" s="4">
        <v>44411</v>
      </c>
      <c r="B338" t="str">
        <f t="shared" si="5"/>
        <v>Tuesday</v>
      </c>
      <c r="C338" s="3">
        <v>14522</v>
      </c>
      <c r="D338" s="3">
        <v>8943</v>
      </c>
      <c r="E338" s="3">
        <v>1308</v>
      </c>
      <c r="F338" s="3">
        <v>270609.63333369582</v>
      </c>
      <c r="G338" s="3">
        <v>158341.18333352963</v>
      </c>
      <c r="H338" s="3">
        <v>92807.449999930104</v>
      </c>
      <c r="I338" s="3">
        <v>13358</v>
      </c>
      <c r="J338" s="3">
        <v>11415</v>
      </c>
      <c r="K338" s="3">
        <v>182875.616666805</v>
      </c>
      <c r="L338" s="3">
        <v>338882.65000035055</v>
      </c>
    </row>
    <row r="339" spans="1:12" x14ac:dyDescent="0.25">
      <c r="A339" s="4">
        <v>44412</v>
      </c>
      <c r="B339" t="str">
        <f t="shared" si="5"/>
        <v>Wednesday</v>
      </c>
      <c r="C339" s="3">
        <v>15063</v>
      </c>
      <c r="D339" s="3">
        <v>8895</v>
      </c>
      <c r="E339" s="3">
        <v>1257</v>
      </c>
      <c r="F339" s="3">
        <v>276109.08333343221</v>
      </c>
      <c r="G339" s="3">
        <v>150836.63333377219</v>
      </c>
      <c r="H339" s="3">
        <v>62770.2833334147</v>
      </c>
      <c r="I339" s="3">
        <v>13679</v>
      </c>
      <c r="J339" s="3">
        <v>11536</v>
      </c>
      <c r="K339" s="3">
        <v>185172.94999990845</v>
      </c>
      <c r="L339" s="3">
        <v>304543.05000071065</v>
      </c>
    </row>
    <row r="340" spans="1:12" x14ac:dyDescent="0.25">
      <c r="A340" s="4">
        <v>44413</v>
      </c>
      <c r="B340" t="str">
        <f t="shared" si="5"/>
        <v>Thursday</v>
      </c>
      <c r="C340" s="3">
        <v>16092</v>
      </c>
      <c r="D340" s="3">
        <v>8800</v>
      </c>
      <c r="E340" s="3">
        <v>1321</v>
      </c>
      <c r="F340" s="3">
        <v>297041.23333372059</v>
      </c>
      <c r="G340" s="3">
        <v>148893.13333355589</v>
      </c>
      <c r="H340" s="3">
        <v>66603.23333334527</v>
      </c>
      <c r="I340" s="3">
        <v>13681</v>
      </c>
      <c r="J340" s="3">
        <v>12532</v>
      </c>
      <c r="K340" s="3">
        <v>186729.70000002184</v>
      </c>
      <c r="L340" s="3">
        <v>325807.90000059991</v>
      </c>
    </row>
    <row r="341" spans="1:12" x14ac:dyDescent="0.25">
      <c r="A341" s="4">
        <v>44414</v>
      </c>
      <c r="B341" t="str">
        <f t="shared" si="5"/>
        <v>Friday</v>
      </c>
      <c r="C341" s="3">
        <v>16868</v>
      </c>
      <c r="D341" s="3">
        <v>8404</v>
      </c>
      <c r="E341" s="3">
        <v>1604</v>
      </c>
      <c r="F341" s="3">
        <v>340261.38333445997</v>
      </c>
      <c r="G341" s="3">
        <v>145353.53333342588</v>
      </c>
      <c r="H341" s="3">
        <v>103917.46666668914</v>
      </c>
      <c r="I341" s="3">
        <v>12499</v>
      </c>
      <c r="J341" s="3">
        <v>14377</v>
      </c>
      <c r="K341" s="3">
        <v>168543.88333395473</v>
      </c>
      <c r="L341" s="3">
        <v>420988.50000062026</v>
      </c>
    </row>
    <row r="342" spans="1:12" x14ac:dyDescent="0.25">
      <c r="A342" s="4">
        <v>44415</v>
      </c>
      <c r="B342" t="str">
        <f t="shared" si="5"/>
        <v>Saturday</v>
      </c>
      <c r="C342" s="3">
        <v>23157</v>
      </c>
      <c r="D342" s="3">
        <v>9617</v>
      </c>
      <c r="E342" s="3">
        <v>2806</v>
      </c>
      <c r="F342" s="3">
        <v>553816.26666716184</v>
      </c>
      <c r="G342" s="3">
        <v>195868.25000063167</v>
      </c>
      <c r="H342" s="3">
        <v>153897.44999987539</v>
      </c>
      <c r="I342" s="3">
        <v>12868</v>
      </c>
      <c r="J342" s="3">
        <v>22712</v>
      </c>
      <c r="K342" s="3">
        <v>211781.75000044168</v>
      </c>
      <c r="L342" s="3">
        <v>691800.21666722721</v>
      </c>
    </row>
    <row r="343" spans="1:12" x14ac:dyDescent="0.25">
      <c r="A343" s="4">
        <v>44416</v>
      </c>
      <c r="B343" t="str">
        <f t="shared" si="5"/>
        <v>Sunday</v>
      </c>
      <c r="C343" s="3">
        <v>17129</v>
      </c>
      <c r="D343" s="3">
        <v>8255</v>
      </c>
      <c r="E343" s="3">
        <v>2067</v>
      </c>
      <c r="F343" s="3">
        <v>412922.83333363943</v>
      </c>
      <c r="G343" s="3">
        <v>167382.36666619079</v>
      </c>
      <c r="H343" s="3">
        <v>136540.41666667094</v>
      </c>
      <c r="I343" s="3">
        <v>10679</v>
      </c>
      <c r="J343" s="3">
        <v>16772</v>
      </c>
      <c r="K343" s="3">
        <v>172508.0666666734</v>
      </c>
      <c r="L343" s="3">
        <v>544337.54999982775</v>
      </c>
    </row>
    <row r="344" spans="1:12" x14ac:dyDescent="0.25">
      <c r="A344" s="4">
        <v>44417</v>
      </c>
      <c r="B344" t="str">
        <f t="shared" si="5"/>
        <v>Monday</v>
      </c>
      <c r="C344" s="3">
        <v>10155</v>
      </c>
      <c r="D344" s="3">
        <v>6234</v>
      </c>
      <c r="E344" s="3">
        <v>696</v>
      </c>
      <c r="F344" s="3">
        <v>177722.44999947958</v>
      </c>
      <c r="G344" s="3">
        <v>100146.78333319724</v>
      </c>
      <c r="H344" s="3">
        <v>52441.016666764626</v>
      </c>
      <c r="I344" s="3">
        <v>9538</v>
      </c>
      <c r="J344" s="3">
        <v>7547</v>
      </c>
      <c r="K344" s="3">
        <v>121712.53333323752</v>
      </c>
      <c r="L344" s="3">
        <v>208597.71666620392</v>
      </c>
    </row>
    <row r="345" spans="1:12" x14ac:dyDescent="0.25">
      <c r="A345" s="4">
        <v>44418</v>
      </c>
      <c r="B345" t="str">
        <f t="shared" si="5"/>
        <v>Tuesday</v>
      </c>
      <c r="C345" s="3">
        <v>12552</v>
      </c>
      <c r="D345" s="3">
        <v>7104</v>
      </c>
      <c r="E345" s="3">
        <v>883</v>
      </c>
      <c r="F345" s="3">
        <v>211829.61666663643</v>
      </c>
      <c r="G345" s="3">
        <v>113016.31666675676</v>
      </c>
      <c r="H345" s="3">
        <v>53906.849999997066</v>
      </c>
      <c r="I345" s="3">
        <v>11593</v>
      </c>
      <c r="J345" s="3">
        <v>8946</v>
      </c>
      <c r="K345" s="3">
        <v>150355.98333364818</v>
      </c>
      <c r="L345" s="3">
        <v>228396.79999974207</v>
      </c>
    </row>
    <row r="346" spans="1:12" x14ac:dyDescent="0.25">
      <c r="A346" s="4">
        <v>44419</v>
      </c>
      <c r="B346" t="str">
        <f t="shared" si="5"/>
        <v>Wednesday</v>
      </c>
      <c r="C346" s="3">
        <v>13446</v>
      </c>
      <c r="D346" s="3">
        <v>6894</v>
      </c>
      <c r="E346" s="3">
        <v>882</v>
      </c>
      <c r="F346" s="3">
        <v>222362.14999980759</v>
      </c>
      <c r="G346" s="3">
        <v>107948.78333389177</v>
      </c>
      <c r="H346" s="3">
        <v>66383.299999876181</v>
      </c>
      <c r="I346" s="3">
        <v>12237</v>
      </c>
      <c r="J346" s="3">
        <v>8985</v>
      </c>
      <c r="K346" s="3">
        <v>161487.35000031651</v>
      </c>
      <c r="L346" s="3">
        <v>235206.88333325903</v>
      </c>
    </row>
    <row r="347" spans="1:12" x14ac:dyDescent="0.25">
      <c r="A347" s="4">
        <v>44420</v>
      </c>
      <c r="B347" t="str">
        <f t="shared" si="5"/>
        <v>Thursday</v>
      </c>
      <c r="C347" s="3">
        <v>15568</v>
      </c>
      <c r="D347" s="3">
        <v>7378</v>
      </c>
      <c r="E347" s="3">
        <v>1101</v>
      </c>
      <c r="F347" s="3">
        <v>273847.98333357205</v>
      </c>
      <c r="G347" s="3">
        <v>124317.53333339933</v>
      </c>
      <c r="H347" s="3">
        <v>56967.683333588066</v>
      </c>
      <c r="I347" s="3">
        <v>13100</v>
      </c>
      <c r="J347" s="3">
        <v>10947</v>
      </c>
      <c r="K347" s="3">
        <v>172197.9833337036</v>
      </c>
      <c r="L347" s="3">
        <v>282935.21666685585</v>
      </c>
    </row>
    <row r="348" spans="1:12" x14ac:dyDescent="0.25">
      <c r="A348" s="4">
        <v>44421</v>
      </c>
      <c r="B348" t="str">
        <f t="shared" si="5"/>
        <v>Friday</v>
      </c>
      <c r="C348" s="3">
        <v>18079</v>
      </c>
      <c r="D348" s="3">
        <v>8880</v>
      </c>
      <c r="E348" s="3">
        <v>1783</v>
      </c>
      <c r="F348" s="3">
        <v>343235.48333313433</v>
      </c>
      <c r="G348" s="3">
        <v>157384.91666701622</v>
      </c>
      <c r="H348" s="3">
        <v>84509.249999814201</v>
      </c>
      <c r="I348" s="3">
        <v>14013</v>
      </c>
      <c r="J348" s="3">
        <v>14729</v>
      </c>
      <c r="K348" s="3">
        <v>196303.01666639862</v>
      </c>
      <c r="L348" s="3">
        <v>388826.63333356613</v>
      </c>
    </row>
    <row r="349" spans="1:12" x14ac:dyDescent="0.25">
      <c r="A349" s="4">
        <v>44422</v>
      </c>
      <c r="B349" t="str">
        <f t="shared" si="5"/>
        <v>Saturday</v>
      </c>
      <c r="C349" s="3">
        <v>25775</v>
      </c>
      <c r="D349" s="3">
        <v>8745</v>
      </c>
      <c r="E349" s="3">
        <v>2808</v>
      </c>
      <c r="F349" s="3">
        <v>635311.10000003711</v>
      </c>
      <c r="G349" s="3">
        <v>181314.88333371584</v>
      </c>
      <c r="H349" s="3">
        <v>178265.40000002249</v>
      </c>
      <c r="I349" s="3">
        <v>14318</v>
      </c>
      <c r="J349" s="3">
        <v>23010</v>
      </c>
      <c r="K349" s="3">
        <v>241614.15000080829</v>
      </c>
      <c r="L349" s="3">
        <v>753277.23333296715</v>
      </c>
    </row>
    <row r="350" spans="1:12" x14ac:dyDescent="0.25">
      <c r="A350" s="4">
        <v>44423</v>
      </c>
      <c r="B350" t="str">
        <f t="shared" si="5"/>
        <v>Sunday</v>
      </c>
      <c r="C350" s="3">
        <v>20366</v>
      </c>
      <c r="D350" s="3">
        <v>8635</v>
      </c>
      <c r="E350" s="3">
        <v>2378</v>
      </c>
      <c r="F350" s="3">
        <v>484885.28333288734</v>
      </c>
      <c r="G350" s="3">
        <v>189165.01666628639</v>
      </c>
      <c r="H350" s="3">
        <v>140208.41666685068</v>
      </c>
      <c r="I350" s="3">
        <v>12402</v>
      </c>
      <c r="J350" s="3">
        <v>18977</v>
      </c>
      <c r="K350" s="3">
        <v>208360.33333331812</v>
      </c>
      <c r="L350" s="3">
        <v>605898.38333270629</v>
      </c>
    </row>
    <row r="351" spans="1:12" x14ac:dyDescent="0.25">
      <c r="A351" s="4">
        <v>44424</v>
      </c>
      <c r="B351" t="str">
        <f t="shared" si="5"/>
        <v>Monday</v>
      </c>
      <c r="C351" s="3">
        <v>14060</v>
      </c>
      <c r="D351" s="3">
        <v>8059</v>
      </c>
      <c r="E351" s="3">
        <v>1328</v>
      </c>
      <c r="F351" s="3">
        <v>268940.6333333475</v>
      </c>
      <c r="G351" s="3">
        <v>141464.75000036415</v>
      </c>
      <c r="H351" s="3">
        <v>93945.883333490929</v>
      </c>
      <c r="I351" s="3">
        <v>12707</v>
      </c>
      <c r="J351" s="3">
        <v>10740</v>
      </c>
      <c r="K351" s="3">
        <v>179881.61666669534</v>
      </c>
      <c r="L351" s="3">
        <v>324469.65000050724</v>
      </c>
    </row>
    <row r="352" spans="1:12" x14ac:dyDescent="0.25">
      <c r="A352" s="4">
        <v>44425</v>
      </c>
      <c r="B352" t="str">
        <f t="shared" si="5"/>
        <v>Tuesday</v>
      </c>
      <c r="C352" s="3">
        <v>15231</v>
      </c>
      <c r="D352" s="3">
        <v>8504</v>
      </c>
      <c r="E352" s="3">
        <v>1117</v>
      </c>
      <c r="F352" s="3">
        <v>277113.58333220123</v>
      </c>
      <c r="G352" s="3">
        <v>138263.45000015921</v>
      </c>
      <c r="H352" s="3">
        <v>55095.699999898206</v>
      </c>
      <c r="I352" s="3">
        <v>13979</v>
      </c>
      <c r="J352" s="3">
        <v>10873</v>
      </c>
      <c r="K352" s="3">
        <v>190193.74999907683</v>
      </c>
      <c r="L352" s="3">
        <v>280278.98333318182</v>
      </c>
    </row>
    <row r="353" spans="1:12" x14ac:dyDescent="0.25">
      <c r="A353" s="4">
        <v>44426</v>
      </c>
      <c r="B353" t="str">
        <f t="shared" si="5"/>
        <v>Wednesday</v>
      </c>
      <c r="C353" s="3">
        <v>16041</v>
      </c>
      <c r="D353" s="3">
        <v>8085</v>
      </c>
      <c r="E353" s="3">
        <v>1085</v>
      </c>
      <c r="F353" s="3">
        <v>290770.48333337065</v>
      </c>
      <c r="G353" s="3">
        <v>134325.53333321703</v>
      </c>
      <c r="H353" s="3">
        <v>57243.883333287667</v>
      </c>
      <c r="I353" s="3">
        <v>14096</v>
      </c>
      <c r="J353" s="3">
        <v>11115</v>
      </c>
      <c r="K353" s="3">
        <v>189160.71666656993</v>
      </c>
      <c r="L353" s="3">
        <v>293179.18333330541</v>
      </c>
    </row>
    <row r="354" spans="1:12" x14ac:dyDescent="0.25">
      <c r="A354" s="4">
        <v>44427</v>
      </c>
      <c r="B354" t="str">
        <f t="shared" si="5"/>
        <v>Thursday</v>
      </c>
      <c r="C354" s="3">
        <v>16018</v>
      </c>
      <c r="D354" s="3">
        <v>7953</v>
      </c>
      <c r="E354" s="3">
        <v>1189</v>
      </c>
      <c r="F354" s="3">
        <v>277765.04999973695</v>
      </c>
      <c r="G354" s="3">
        <v>129854.46666718461</v>
      </c>
      <c r="H354" s="3">
        <v>60739.449999734061</v>
      </c>
      <c r="I354" s="3">
        <v>13534</v>
      </c>
      <c r="J354" s="3">
        <v>11626</v>
      </c>
      <c r="K354" s="3">
        <v>177683.19999962929</v>
      </c>
      <c r="L354" s="3">
        <v>290675.76666702633</v>
      </c>
    </row>
    <row r="355" spans="1:12" x14ac:dyDescent="0.25">
      <c r="A355" s="4">
        <v>44428</v>
      </c>
      <c r="B355" t="str">
        <f t="shared" si="5"/>
        <v>Friday</v>
      </c>
      <c r="C355" s="3">
        <v>17410</v>
      </c>
      <c r="D355" s="3">
        <v>9326</v>
      </c>
      <c r="E355" s="3">
        <v>1608</v>
      </c>
      <c r="F355" s="3">
        <v>348900.23333371966</v>
      </c>
      <c r="G355" s="3">
        <v>164104.76666636998</v>
      </c>
      <c r="H355" s="3">
        <v>97945.850000227802</v>
      </c>
      <c r="I355" s="3">
        <v>13149</v>
      </c>
      <c r="J355" s="3">
        <v>15195</v>
      </c>
      <c r="K355" s="3">
        <v>185883.950000162</v>
      </c>
      <c r="L355" s="3">
        <v>425066.90000015544</v>
      </c>
    </row>
    <row r="356" spans="1:12" x14ac:dyDescent="0.25">
      <c r="A356" s="4">
        <v>44429</v>
      </c>
      <c r="B356" t="str">
        <f t="shared" si="5"/>
        <v>Saturday</v>
      </c>
      <c r="C356" s="3">
        <v>20387</v>
      </c>
      <c r="D356" s="3">
        <v>8753</v>
      </c>
      <c r="E356" s="3">
        <v>2272</v>
      </c>
      <c r="F356" s="3">
        <v>487625.01666701166</v>
      </c>
      <c r="G356" s="3">
        <v>171107.31666640844</v>
      </c>
      <c r="H356" s="3">
        <v>117973.61666693352</v>
      </c>
      <c r="I356" s="3">
        <v>11801</v>
      </c>
      <c r="J356" s="3">
        <v>19611</v>
      </c>
      <c r="K356" s="3">
        <v>189737.73333352874</v>
      </c>
      <c r="L356" s="3">
        <v>586968.21666682488</v>
      </c>
    </row>
    <row r="357" spans="1:12" x14ac:dyDescent="0.25">
      <c r="A357" s="4">
        <v>44430</v>
      </c>
      <c r="B357" t="str">
        <f t="shared" si="5"/>
        <v>Sunday</v>
      </c>
      <c r="C357" s="3">
        <v>19926</v>
      </c>
      <c r="D357" s="3">
        <v>8082</v>
      </c>
      <c r="E357" s="3">
        <v>2308</v>
      </c>
      <c r="F357" s="3">
        <v>514670.916666782</v>
      </c>
      <c r="G357" s="3">
        <v>177357.43333395571</v>
      </c>
      <c r="H357" s="3">
        <v>124913.49999976926</v>
      </c>
      <c r="I357" s="3">
        <v>11790</v>
      </c>
      <c r="J357" s="3">
        <v>18526</v>
      </c>
      <c r="K357" s="3">
        <v>197482.75000040419</v>
      </c>
      <c r="L357" s="3">
        <v>619459.10000010277</v>
      </c>
    </row>
    <row r="358" spans="1:12" x14ac:dyDescent="0.25">
      <c r="A358" s="4">
        <v>44431</v>
      </c>
      <c r="B358" t="str">
        <f t="shared" si="5"/>
        <v>Monday</v>
      </c>
      <c r="C358" s="3">
        <v>14177</v>
      </c>
      <c r="D358" s="3">
        <v>8305</v>
      </c>
      <c r="E358" s="3">
        <v>1125</v>
      </c>
      <c r="F358" s="3">
        <v>257307.33333384153</v>
      </c>
      <c r="G358" s="3">
        <v>147377.21666649333</v>
      </c>
      <c r="H358" s="3">
        <v>79068.933333477471</v>
      </c>
      <c r="I358" s="3">
        <v>12893</v>
      </c>
      <c r="J358" s="3">
        <v>10714</v>
      </c>
      <c r="K358" s="3">
        <v>170707.96666734153</v>
      </c>
      <c r="L358" s="3">
        <v>313045.51666647079</v>
      </c>
    </row>
    <row r="359" spans="1:12" x14ac:dyDescent="0.25">
      <c r="A359" s="4">
        <v>44432</v>
      </c>
      <c r="B359" t="str">
        <f t="shared" si="5"/>
        <v>Tuesday</v>
      </c>
      <c r="C359" s="3">
        <v>10367</v>
      </c>
      <c r="D359" s="3">
        <v>6563</v>
      </c>
      <c r="E359" s="3">
        <v>566</v>
      </c>
      <c r="F359" s="3">
        <v>168092.18333368306</v>
      </c>
      <c r="G359" s="3">
        <v>90635.050000352785</v>
      </c>
      <c r="H359" s="3">
        <v>34938.166666586185</v>
      </c>
      <c r="I359" s="3">
        <v>10698</v>
      </c>
      <c r="J359" s="3">
        <v>6798</v>
      </c>
      <c r="K359" s="3">
        <v>124607.15000052354</v>
      </c>
      <c r="L359" s="3">
        <v>169058.25000009849</v>
      </c>
    </row>
    <row r="360" spans="1:12" x14ac:dyDescent="0.25">
      <c r="A360" s="4">
        <v>44433</v>
      </c>
      <c r="B360" t="str">
        <f t="shared" si="5"/>
        <v>Wednesday</v>
      </c>
      <c r="C360" s="3">
        <v>12545</v>
      </c>
      <c r="D360" s="3">
        <v>7426</v>
      </c>
      <c r="E360" s="3">
        <v>633</v>
      </c>
      <c r="F360" s="3">
        <v>195675.46666634269</v>
      </c>
      <c r="G360" s="3">
        <v>108476.78333314019</v>
      </c>
      <c r="H360" s="3">
        <v>35008.349999970524</v>
      </c>
      <c r="I360" s="3">
        <v>12214</v>
      </c>
      <c r="J360" s="3">
        <v>8390</v>
      </c>
      <c r="K360" s="3">
        <v>150011.20000005816</v>
      </c>
      <c r="L360" s="3">
        <v>189149.39999939525</v>
      </c>
    </row>
    <row r="361" spans="1:12" x14ac:dyDescent="0.25">
      <c r="A361" s="4">
        <v>44434</v>
      </c>
      <c r="B361" t="str">
        <f t="shared" si="5"/>
        <v>Thursday</v>
      </c>
      <c r="C361" s="3">
        <v>15995</v>
      </c>
      <c r="D361" s="3">
        <v>9249</v>
      </c>
      <c r="E361" s="3">
        <v>1003</v>
      </c>
      <c r="F361" s="3">
        <v>318710.26666681515</v>
      </c>
      <c r="G361" s="3">
        <v>151313.10000003548</v>
      </c>
      <c r="H361" s="3">
        <v>65798.633333559847</v>
      </c>
      <c r="I361" s="3">
        <v>14370</v>
      </c>
      <c r="J361" s="3">
        <v>11877</v>
      </c>
      <c r="K361" s="3">
        <v>194994.01666609221</v>
      </c>
      <c r="L361" s="3">
        <v>340827.98333431827</v>
      </c>
    </row>
    <row r="362" spans="1:12" x14ac:dyDescent="0.25">
      <c r="A362" s="4">
        <v>44435</v>
      </c>
      <c r="B362" t="str">
        <f t="shared" si="5"/>
        <v>Friday</v>
      </c>
      <c r="C362" s="3">
        <v>16376</v>
      </c>
      <c r="D362" s="3">
        <v>10044</v>
      </c>
      <c r="E362" s="3">
        <v>1304</v>
      </c>
      <c r="F362" s="3">
        <v>307312.43333323742</v>
      </c>
      <c r="G362" s="3">
        <v>166879.30000071879</v>
      </c>
      <c r="H362" s="3">
        <v>68140.666666404577</v>
      </c>
      <c r="I362" s="3">
        <v>13542</v>
      </c>
      <c r="J362" s="3">
        <v>14182</v>
      </c>
      <c r="K362" s="3">
        <v>181018.4000007296</v>
      </c>
      <c r="L362" s="3">
        <v>361313.9999996312</v>
      </c>
    </row>
    <row r="363" spans="1:12" x14ac:dyDescent="0.25">
      <c r="A363" s="4">
        <v>44436</v>
      </c>
      <c r="B363" t="str">
        <f t="shared" si="5"/>
        <v>Saturday</v>
      </c>
      <c r="C363" s="3">
        <v>19510</v>
      </c>
      <c r="D363" s="3">
        <v>9286</v>
      </c>
      <c r="E363" s="3">
        <v>1939</v>
      </c>
      <c r="F363" s="3">
        <v>446620.76666698675</v>
      </c>
      <c r="G363" s="3">
        <v>176958.26666681911</v>
      </c>
      <c r="H363" s="3">
        <v>100938.95000001183</v>
      </c>
      <c r="I363" s="3">
        <v>12367</v>
      </c>
      <c r="J363" s="3">
        <v>18368</v>
      </c>
      <c r="K363" s="3">
        <v>189394.01666648802</v>
      </c>
      <c r="L363" s="3">
        <v>535123.96666732966</v>
      </c>
    </row>
    <row r="364" spans="1:12" x14ac:dyDescent="0.25">
      <c r="A364" s="4">
        <v>44437</v>
      </c>
      <c r="B364" t="str">
        <f t="shared" si="5"/>
        <v>Sunday</v>
      </c>
      <c r="C364" s="3">
        <v>14867</v>
      </c>
      <c r="D364" s="3">
        <v>7228</v>
      </c>
      <c r="E364" s="3">
        <v>1459</v>
      </c>
      <c r="F364" s="3">
        <v>321522.23333415342</v>
      </c>
      <c r="G364" s="3">
        <v>138829.45000006584</v>
      </c>
      <c r="H364" s="3">
        <v>87274.816666489933</v>
      </c>
      <c r="I364" s="3">
        <v>10467</v>
      </c>
      <c r="J364" s="3">
        <v>13087</v>
      </c>
      <c r="K364" s="3">
        <v>153135.40000058594</v>
      </c>
      <c r="L364" s="3">
        <v>394491.10000012326</v>
      </c>
    </row>
    <row r="365" spans="1:12" x14ac:dyDescent="0.25">
      <c r="A365" s="4">
        <v>44438</v>
      </c>
      <c r="B365" t="str">
        <f t="shared" si="5"/>
        <v>Monday</v>
      </c>
      <c r="C365" s="3">
        <v>14140</v>
      </c>
      <c r="D365" s="3">
        <v>7503</v>
      </c>
      <c r="E365" s="3">
        <v>927</v>
      </c>
      <c r="F365" s="3">
        <v>243906.26666647615</v>
      </c>
      <c r="G365" s="3">
        <v>123658.43333310331</v>
      </c>
      <c r="H365" s="3">
        <v>43926.750000037719</v>
      </c>
      <c r="I365" s="3">
        <v>12949</v>
      </c>
      <c r="J365" s="3">
        <v>9621</v>
      </c>
      <c r="K365" s="3">
        <v>167072.49999964493</v>
      </c>
      <c r="L365" s="3">
        <v>244418.94999997225</v>
      </c>
    </row>
    <row r="366" spans="1:12" x14ac:dyDescent="0.25">
      <c r="A366" s="4">
        <v>44439</v>
      </c>
      <c r="B366" t="str">
        <f t="shared" si="5"/>
        <v>Tuesday</v>
      </c>
      <c r="C366" s="3">
        <v>14077</v>
      </c>
      <c r="D366" s="3">
        <v>8455</v>
      </c>
      <c r="E366" s="3">
        <v>731</v>
      </c>
      <c r="F366" s="3">
        <v>216109.76666732691</v>
      </c>
      <c r="G366" s="3">
        <v>128045.93333319761</v>
      </c>
      <c r="H366" s="3">
        <v>33141.249999969732</v>
      </c>
      <c r="I366" s="3">
        <v>13983</v>
      </c>
      <c r="J366" s="3">
        <v>9280</v>
      </c>
      <c r="K366" s="3">
        <v>177666.3166669698</v>
      </c>
      <c r="L366" s="3">
        <v>199630.63333352446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daily_rides</vt:lpstr>
      <vt:lpstr>monthly_rides</vt:lpstr>
      <vt:lpstr>daily_ride_len</vt:lpstr>
      <vt:lpstr>bikes_rides</vt:lpstr>
      <vt:lpstr>time_with_rides</vt:lpstr>
      <vt:lpstr>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2021-09-30T07:29:53Z</dcterms:modified>
</cp:coreProperties>
</file>