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lejackso_microsoft_com/Documents/Work-LEJACKSO-DELL/PlayFab/MultiPlayer/Capacity/Modelling/"/>
    </mc:Choice>
  </mc:AlternateContent>
  <xr:revisionPtr revIDLastSave="10" documentId="8_{6DAECBED-EEBF-4A44-B8CC-0E9D8C2CE29C}" xr6:coauthVersionLast="47" xr6:coauthVersionMax="47" xr10:uidLastSave="{7C0C1520-2242-4EB9-AFD2-4BDB83C5ED65}"/>
  <bookViews>
    <workbookView xWindow="2115" yWindow="255" windowWidth="25830" windowHeight="14595" xr2:uid="{8F5ABDE9-F2D5-4D0E-823A-AEE28BE7287D}"/>
  </bookViews>
  <sheets>
    <sheet name="Simulation Revised" sheetId="3" r:id="rId1"/>
    <sheet name="Charts" sheetId="2" r:id="rId2"/>
  </sheets>
  <definedNames>
    <definedName name="BATCH_INTERVAL_SECONDS">'Simulation Revised'!$N$6</definedName>
    <definedName name="GAME_LENGTH_MINUTES" localSheetId="0">'Simulation Revised'!$N$4</definedName>
    <definedName name="PLAYER_DEMAND" localSheetId="0">'Simulation Revised'!$B$3:$F$315</definedName>
    <definedName name="RAMP_RATE">'Simulation Revised'!$N$8</definedName>
    <definedName name="RATE_INCREASE" localSheetId="0">'Simulation Revised'!#REF!</definedName>
    <definedName name="REQUESTS_PER_BATCH">'Simulation Revised'!$N$5</definedName>
    <definedName name="REQUESTS_RATE_GROWTH">'Simulation Revised'!$N$7</definedName>
    <definedName name="STANDBY_MATRIX">'Simulation Revised'!$A$3:$J$315</definedName>
    <definedName name="START_TIME">'Simulation Revised'!$N$9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5" i="3" l="1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E3" i="3" s="1"/>
  <c r="J3" i="3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B3" i="3"/>
  <c r="A4" i="3" l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C33" i="3" s="1"/>
  <c r="E4" i="3" l="1"/>
  <c r="A5" i="3"/>
  <c r="I5" i="3"/>
  <c r="I7" i="3"/>
  <c r="I8" i="3"/>
  <c r="I9" i="3"/>
  <c r="I10" i="3"/>
  <c r="I11" i="3"/>
  <c r="I6" i="3"/>
  <c r="I25" i="3"/>
  <c r="I32" i="3"/>
  <c r="I26" i="3"/>
  <c r="I15" i="3"/>
  <c r="I12" i="3"/>
  <c r="I13" i="3"/>
  <c r="I16" i="3"/>
  <c r="I17" i="3"/>
  <c r="I19" i="3"/>
  <c r="I21" i="3"/>
  <c r="I29" i="3"/>
  <c r="I18" i="3"/>
  <c r="I22" i="3"/>
  <c r="I27" i="3"/>
  <c r="I28" i="3"/>
  <c r="I30" i="3"/>
  <c r="I31" i="3"/>
  <c r="I33" i="3"/>
  <c r="I3" i="3"/>
  <c r="I23" i="3"/>
  <c r="I14" i="3"/>
  <c r="I20" i="3"/>
  <c r="I4" i="3"/>
  <c r="I24" i="3"/>
  <c r="B34" i="3"/>
  <c r="C13" i="3"/>
  <c r="C14" i="3"/>
  <c r="C15" i="3"/>
  <c r="C16" i="3"/>
  <c r="C17" i="3"/>
  <c r="C19" i="3"/>
  <c r="C24" i="3"/>
  <c r="C18" i="3"/>
  <c r="C20" i="3"/>
  <c r="C21" i="3"/>
  <c r="C27" i="3"/>
  <c r="C22" i="3"/>
  <c r="C23" i="3"/>
  <c r="C25" i="3"/>
  <c r="C30" i="3"/>
  <c r="C3" i="3"/>
  <c r="C4" i="3"/>
  <c r="C5" i="3"/>
  <c r="C6" i="3"/>
  <c r="C26" i="3"/>
  <c r="C7" i="3"/>
  <c r="C8" i="3"/>
  <c r="C28" i="3"/>
  <c r="C9" i="3"/>
  <c r="C29" i="3"/>
  <c r="C10" i="3"/>
  <c r="C11" i="3"/>
  <c r="C31" i="3"/>
  <c r="C12" i="3"/>
  <c r="C32" i="3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M2" i="2"/>
  <c r="L3" i="2"/>
  <c r="L4" i="2" s="1"/>
  <c r="L5" i="2" s="1"/>
  <c r="L6" i="2" s="1"/>
  <c r="L7" i="2" s="1"/>
  <c r="L8" i="2" s="1"/>
  <c r="L9" i="2" s="1"/>
  <c r="L10" i="2" s="1"/>
  <c r="M3" i="2"/>
  <c r="B2" i="2"/>
  <c r="E5" i="3" l="1"/>
  <c r="A6" i="3"/>
  <c r="B35" i="3"/>
  <c r="C35" i="3" s="1"/>
  <c r="I34" i="3"/>
  <c r="C34" i="3"/>
  <c r="L11" i="2"/>
  <c r="M10" i="2"/>
  <c r="M9" i="2"/>
  <c r="M8" i="2"/>
  <c r="M7" i="2"/>
  <c r="M5" i="2"/>
  <c r="M6" i="2"/>
  <c r="M4" i="2"/>
  <c r="B3" i="2"/>
  <c r="B18" i="2"/>
  <c r="B8" i="2"/>
  <c r="B11" i="2"/>
  <c r="B12" i="2"/>
  <c r="B6" i="2"/>
  <c r="B7" i="2"/>
  <c r="B10" i="2"/>
  <c r="B13" i="2"/>
  <c r="B17" i="2"/>
  <c r="B4" i="2"/>
  <c r="B5" i="2"/>
  <c r="B14" i="2"/>
  <c r="B9" i="2"/>
  <c r="B15" i="2"/>
  <c r="B16" i="2"/>
  <c r="E6" i="3" l="1"/>
  <c r="A7" i="3"/>
  <c r="B36" i="3"/>
  <c r="I35" i="3"/>
  <c r="L12" i="2"/>
  <c r="M11" i="2"/>
  <c r="B19" i="2"/>
  <c r="E7" i="3" l="1"/>
  <c r="A8" i="3"/>
  <c r="I36" i="3"/>
  <c r="C36" i="3"/>
  <c r="B37" i="3"/>
  <c r="L13" i="2"/>
  <c r="M12" i="2"/>
  <c r="B20" i="2"/>
  <c r="E8" i="3" l="1"/>
  <c r="A9" i="3"/>
  <c r="I37" i="3"/>
  <c r="B38" i="3"/>
  <c r="C37" i="3"/>
  <c r="M13" i="2"/>
  <c r="L14" i="2"/>
  <c r="B21" i="2"/>
  <c r="E9" i="3" l="1"/>
  <c r="A10" i="3"/>
  <c r="I38" i="3"/>
  <c r="B39" i="3"/>
  <c r="C38" i="3"/>
  <c r="M14" i="2"/>
  <c r="L15" i="2"/>
  <c r="B22" i="2"/>
  <c r="E10" i="3" l="1"/>
  <c r="A11" i="3"/>
  <c r="I39" i="3"/>
  <c r="B40" i="3"/>
  <c r="C39" i="3"/>
  <c r="L16" i="2"/>
  <c r="M15" i="2"/>
  <c r="B23" i="2"/>
  <c r="E11" i="3" l="1"/>
  <c r="A12" i="3"/>
  <c r="I40" i="3"/>
  <c r="C40" i="3"/>
  <c r="B41" i="3"/>
  <c r="L17" i="2"/>
  <c r="M16" i="2"/>
  <c r="B24" i="2"/>
  <c r="E12" i="3" l="1"/>
  <c r="A13" i="3"/>
  <c r="I41" i="3"/>
  <c r="C41" i="3"/>
  <c r="B42" i="3"/>
  <c r="L18" i="2"/>
  <c r="M17" i="2"/>
  <c r="B25" i="2"/>
  <c r="E13" i="3" l="1"/>
  <c r="A14" i="3"/>
  <c r="I42" i="3"/>
  <c r="C42" i="3"/>
  <c r="B43" i="3"/>
  <c r="M18" i="2"/>
  <c r="L19" i="2"/>
  <c r="B26" i="2"/>
  <c r="E14" i="3" l="1"/>
  <c r="A15" i="3"/>
  <c r="I43" i="3"/>
  <c r="B44" i="3"/>
  <c r="C43" i="3"/>
  <c r="M19" i="2"/>
  <c r="L20" i="2"/>
  <c r="B27" i="2"/>
  <c r="E15" i="3" l="1"/>
  <c r="A16" i="3"/>
  <c r="I44" i="3"/>
  <c r="B45" i="3"/>
  <c r="C44" i="3"/>
  <c r="M20" i="2"/>
  <c r="L21" i="2"/>
  <c r="B28" i="2"/>
  <c r="E16" i="3" l="1"/>
  <c r="A17" i="3"/>
  <c r="I45" i="3"/>
  <c r="C45" i="3"/>
  <c r="B46" i="3"/>
  <c r="M21" i="2"/>
  <c r="L22" i="2"/>
  <c r="B29" i="2"/>
  <c r="E17" i="3" l="1"/>
  <c r="A18" i="3"/>
  <c r="I46" i="3"/>
  <c r="B47" i="3"/>
  <c r="C46" i="3"/>
  <c r="L23" i="2"/>
  <c r="M22" i="2"/>
  <c r="B30" i="2"/>
  <c r="E18" i="3" l="1"/>
  <c r="A19" i="3"/>
  <c r="I47" i="3"/>
  <c r="B48" i="3"/>
  <c r="C47" i="3"/>
  <c r="L24" i="2"/>
  <c r="M23" i="2"/>
  <c r="B31" i="2"/>
  <c r="E19" i="3" l="1"/>
  <c r="A20" i="3"/>
  <c r="I48" i="3"/>
  <c r="C48" i="3"/>
  <c r="B49" i="3"/>
  <c r="L25" i="2"/>
  <c r="M24" i="2"/>
  <c r="B32" i="2"/>
  <c r="E20" i="3" l="1"/>
  <c r="A21" i="3"/>
  <c r="I49" i="3"/>
  <c r="C49" i="3"/>
  <c r="B50" i="3"/>
  <c r="L26" i="2"/>
  <c r="M25" i="2"/>
  <c r="B33" i="2"/>
  <c r="E21" i="3" l="1"/>
  <c r="A22" i="3"/>
  <c r="I50" i="3"/>
  <c r="C50" i="3"/>
  <c r="B51" i="3"/>
  <c r="L27" i="2"/>
  <c r="M26" i="2"/>
  <c r="B34" i="2"/>
  <c r="E22" i="3" l="1"/>
  <c r="A23" i="3"/>
  <c r="I51" i="3"/>
  <c r="B52" i="3"/>
  <c r="C51" i="3"/>
  <c r="L28" i="2"/>
  <c r="M27" i="2"/>
  <c r="B35" i="2"/>
  <c r="E23" i="3" l="1"/>
  <c r="A24" i="3"/>
  <c r="I52" i="3"/>
  <c r="B53" i="3"/>
  <c r="C52" i="3"/>
  <c r="L29" i="2"/>
  <c r="M28" i="2"/>
  <c r="B38" i="2"/>
  <c r="B36" i="2"/>
  <c r="E24" i="3" l="1"/>
  <c r="S5" i="3"/>
  <c r="A25" i="3"/>
  <c r="I53" i="3"/>
  <c r="C53" i="3"/>
  <c r="B54" i="3"/>
  <c r="L30" i="2"/>
  <c r="M29" i="2"/>
  <c r="B37" i="2"/>
  <c r="E25" i="3" l="1"/>
  <c r="A26" i="3"/>
  <c r="I54" i="3"/>
  <c r="B55" i="3"/>
  <c r="C54" i="3"/>
  <c r="L31" i="2"/>
  <c r="M30" i="2"/>
  <c r="E26" i="3" l="1"/>
  <c r="A27" i="3"/>
  <c r="I55" i="3"/>
  <c r="B56" i="3"/>
  <c r="C55" i="3"/>
  <c r="L32" i="2"/>
  <c r="M31" i="2"/>
  <c r="E27" i="3" l="1"/>
  <c r="A28" i="3"/>
  <c r="I56" i="3"/>
  <c r="B57" i="3"/>
  <c r="C56" i="3"/>
  <c r="M32" i="2"/>
  <c r="L33" i="2"/>
  <c r="E28" i="3" l="1"/>
  <c r="A29" i="3"/>
  <c r="I57" i="3"/>
  <c r="B58" i="3"/>
  <c r="C57" i="3"/>
  <c r="M33" i="2"/>
  <c r="L34" i="2"/>
  <c r="E29" i="3" l="1"/>
  <c r="A30" i="3"/>
  <c r="I58" i="3"/>
  <c r="C58" i="3"/>
  <c r="B59" i="3"/>
  <c r="M34" i="2"/>
  <c r="L35" i="2"/>
  <c r="E30" i="3" l="1"/>
  <c r="A31" i="3"/>
  <c r="I59" i="3"/>
  <c r="B60" i="3"/>
  <c r="C59" i="3"/>
  <c r="L36" i="2"/>
  <c r="M35" i="2"/>
  <c r="E31" i="3" l="1"/>
  <c r="A32" i="3"/>
  <c r="I60" i="3"/>
  <c r="C60" i="3"/>
  <c r="B61" i="3"/>
  <c r="L37" i="2"/>
  <c r="M36" i="2"/>
  <c r="E32" i="3" l="1"/>
  <c r="A33" i="3"/>
  <c r="I61" i="3"/>
  <c r="B62" i="3"/>
  <c r="C61" i="3"/>
  <c r="M37" i="2"/>
  <c r="E33" i="3" l="1"/>
  <c r="A34" i="3"/>
  <c r="I62" i="3"/>
  <c r="C62" i="3"/>
  <c r="B63" i="3"/>
  <c r="M38" i="2"/>
  <c r="E34" i="3" l="1"/>
  <c r="A35" i="3"/>
  <c r="I63" i="3"/>
  <c r="C63" i="3"/>
  <c r="B64" i="3"/>
  <c r="E35" i="3" l="1"/>
  <c r="A36" i="3"/>
  <c r="I64" i="3"/>
  <c r="B65" i="3"/>
  <c r="C64" i="3"/>
  <c r="E36" i="3" l="1"/>
  <c r="A37" i="3"/>
  <c r="I65" i="3"/>
  <c r="C65" i="3"/>
  <c r="B66" i="3"/>
  <c r="E37" i="3" l="1"/>
  <c r="A38" i="3"/>
  <c r="I66" i="3"/>
  <c r="C66" i="3"/>
  <c r="B67" i="3"/>
  <c r="E38" i="3" l="1"/>
  <c r="A39" i="3"/>
  <c r="I67" i="3"/>
  <c r="B68" i="3"/>
  <c r="C67" i="3"/>
  <c r="E39" i="3" l="1"/>
  <c r="A40" i="3"/>
  <c r="I68" i="3"/>
  <c r="B69" i="3"/>
  <c r="C68" i="3"/>
  <c r="E40" i="3" l="1"/>
  <c r="A41" i="3"/>
  <c r="I69" i="3"/>
  <c r="B70" i="3"/>
  <c r="C69" i="3"/>
  <c r="E41" i="3" l="1"/>
  <c r="A42" i="3"/>
  <c r="I70" i="3"/>
  <c r="B71" i="3"/>
  <c r="C70" i="3"/>
  <c r="E42" i="3" l="1"/>
  <c r="A43" i="3"/>
  <c r="I71" i="3"/>
  <c r="C71" i="3"/>
  <c r="B72" i="3"/>
  <c r="E43" i="3" l="1"/>
  <c r="A44" i="3"/>
  <c r="I72" i="3"/>
  <c r="C72" i="3"/>
  <c r="B73" i="3"/>
  <c r="E44" i="3" l="1"/>
  <c r="A45" i="3"/>
  <c r="I73" i="3"/>
  <c r="C73" i="3"/>
  <c r="B74" i="3"/>
  <c r="E45" i="3" l="1"/>
  <c r="A46" i="3"/>
  <c r="I74" i="3"/>
  <c r="C74" i="3"/>
  <c r="B75" i="3"/>
  <c r="E46" i="3" l="1"/>
  <c r="A47" i="3"/>
  <c r="I75" i="3"/>
  <c r="C75" i="3"/>
  <c r="B76" i="3"/>
  <c r="E47" i="3" l="1"/>
  <c r="A48" i="3"/>
  <c r="I76" i="3"/>
  <c r="B77" i="3"/>
  <c r="C76" i="3"/>
  <c r="E48" i="3" l="1"/>
  <c r="A49" i="3"/>
  <c r="I77" i="3"/>
  <c r="C77" i="3"/>
  <c r="B78" i="3"/>
  <c r="E49" i="3" l="1"/>
  <c r="A50" i="3"/>
  <c r="I78" i="3"/>
  <c r="B79" i="3"/>
  <c r="C78" i="3"/>
  <c r="E50" i="3" l="1"/>
  <c r="A51" i="3"/>
  <c r="I79" i="3"/>
  <c r="B80" i="3"/>
  <c r="C79" i="3"/>
  <c r="E51" i="3" l="1"/>
  <c r="A52" i="3"/>
  <c r="I80" i="3"/>
  <c r="C80" i="3"/>
  <c r="B81" i="3"/>
  <c r="E52" i="3" l="1"/>
  <c r="A53" i="3"/>
  <c r="I81" i="3"/>
  <c r="B82" i="3"/>
  <c r="C81" i="3"/>
  <c r="E53" i="3" l="1"/>
  <c r="A54" i="3"/>
  <c r="I82" i="3"/>
  <c r="C82" i="3"/>
  <c r="B83" i="3"/>
  <c r="E54" i="3" l="1"/>
  <c r="A55" i="3"/>
  <c r="I83" i="3"/>
  <c r="C83" i="3"/>
  <c r="B84" i="3"/>
  <c r="E55" i="3" l="1"/>
  <c r="A56" i="3"/>
  <c r="I84" i="3"/>
  <c r="B85" i="3"/>
  <c r="C84" i="3"/>
  <c r="E56" i="3" l="1"/>
  <c r="A57" i="3"/>
  <c r="I85" i="3"/>
  <c r="C85" i="3"/>
  <c r="B86" i="3"/>
  <c r="E57" i="3" l="1"/>
  <c r="A58" i="3"/>
  <c r="I86" i="3"/>
  <c r="C86" i="3"/>
  <c r="B87" i="3"/>
  <c r="E58" i="3" l="1"/>
  <c r="A59" i="3"/>
  <c r="I87" i="3"/>
  <c r="C87" i="3"/>
  <c r="B88" i="3"/>
  <c r="E59" i="3" l="1"/>
  <c r="A60" i="3"/>
  <c r="I88" i="3"/>
  <c r="C88" i="3"/>
  <c r="B89" i="3"/>
  <c r="E60" i="3" l="1"/>
  <c r="A61" i="3"/>
  <c r="I89" i="3"/>
  <c r="B90" i="3"/>
  <c r="C89" i="3"/>
  <c r="E61" i="3" l="1"/>
  <c r="A62" i="3"/>
  <c r="I90" i="3"/>
  <c r="B91" i="3"/>
  <c r="C90" i="3"/>
  <c r="R9" i="3" l="1"/>
  <c r="A63" i="3"/>
  <c r="I91" i="3"/>
  <c r="B92" i="3"/>
  <c r="C91" i="3"/>
  <c r="E62" i="3" l="1"/>
  <c r="E63" i="3" s="1"/>
  <c r="A64" i="3"/>
  <c r="I92" i="3"/>
  <c r="B93" i="3"/>
  <c r="C92" i="3"/>
  <c r="E64" i="3" l="1"/>
  <c r="A65" i="3"/>
  <c r="I93" i="3"/>
  <c r="C93" i="3"/>
  <c r="B94" i="3"/>
  <c r="E65" i="3" l="1"/>
  <c r="A66" i="3"/>
  <c r="I94" i="3"/>
  <c r="C94" i="3"/>
  <c r="B95" i="3"/>
  <c r="E66" i="3" l="1"/>
  <c r="A67" i="3"/>
  <c r="I95" i="3"/>
  <c r="B96" i="3"/>
  <c r="C95" i="3"/>
  <c r="E67" i="3" l="1"/>
  <c r="A68" i="3"/>
  <c r="I96" i="3"/>
  <c r="C96" i="3"/>
  <c r="B97" i="3"/>
  <c r="E68" i="3" l="1"/>
  <c r="A69" i="3"/>
  <c r="I97" i="3"/>
  <c r="C97" i="3"/>
  <c r="B98" i="3"/>
  <c r="E69" i="3" l="1"/>
  <c r="A70" i="3"/>
  <c r="I98" i="3"/>
  <c r="B99" i="3"/>
  <c r="C98" i="3"/>
  <c r="E70" i="3" l="1"/>
  <c r="A71" i="3"/>
  <c r="I99" i="3"/>
  <c r="C99" i="3"/>
  <c r="B100" i="3"/>
  <c r="E71" i="3" l="1"/>
  <c r="A72" i="3"/>
  <c r="I100" i="3"/>
  <c r="B101" i="3"/>
  <c r="C100" i="3"/>
  <c r="E72" i="3" l="1"/>
  <c r="A73" i="3"/>
  <c r="I101" i="3"/>
  <c r="B102" i="3"/>
  <c r="C101" i="3"/>
  <c r="E73" i="3" l="1"/>
  <c r="A74" i="3"/>
  <c r="I102" i="3"/>
  <c r="B103" i="3"/>
  <c r="C102" i="3"/>
  <c r="E74" i="3" l="1"/>
  <c r="S6" i="3"/>
  <c r="A75" i="3"/>
  <c r="I103" i="3"/>
  <c r="B104" i="3"/>
  <c r="B105" i="3" s="1"/>
  <c r="C103" i="3"/>
  <c r="E75" i="3" l="1"/>
  <c r="A76" i="3"/>
  <c r="B106" i="3"/>
  <c r="C105" i="3"/>
  <c r="I105" i="3"/>
  <c r="C104" i="3"/>
  <c r="I104" i="3"/>
  <c r="E76" i="3" l="1"/>
  <c r="A77" i="3"/>
  <c r="I106" i="3"/>
  <c r="B107" i="3"/>
  <c r="C106" i="3"/>
  <c r="E77" i="3" l="1"/>
  <c r="A78" i="3"/>
  <c r="C107" i="3"/>
  <c r="I107" i="3"/>
  <c r="B108" i="3"/>
  <c r="E78" i="3" l="1"/>
  <c r="A79" i="3"/>
  <c r="I108" i="3"/>
  <c r="B109" i="3"/>
  <c r="C108" i="3"/>
  <c r="E79" i="3" l="1"/>
  <c r="A80" i="3"/>
  <c r="B110" i="3"/>
  <c r="I109" i="3"/>
  <c r="C109" i="3"/>
  <c r="E80" i="3" l="1"/>
  <c r="A81" i="3"/>
  <c r="B111" i="3"/>
  <c r="I110" i="3"/>
  <c r="C110" i="3"/>
  <c r="E81" i="3" l="1"/>
  <c r="A82" i="3"/>
  <c r="I111" i="3"/>
  <c r="C111" i="3"/>
  <c r="B112" i="3"/>
  <c r="E82" i="3" l="1"/>
  <c r="S11" i="3"/>
  <c r="A83" i="3"/>
  <c r="C112" i="3"/>
  <c r="B113" i="3"/>
  <c r="I112" i="3"/>
  <c r="E83" i="3" l="1"/>
  <c r="A84" i="3"/>
  <c r="I113" i="3"/>
  <c r="B114" i="3"/>
  <c r="C113" i="3"/>
  <c r="E84" i="3" l="1"/>
  <c r="A85" i="3"/>
  <c r="B115" i="3"/>
  <c r="C114" i="3"/>
  <c r="I114" i="3"/>
  <c r="E85" i="3" l="1"/>
  <c r="A86" i="3"/>
  <c r="I115" i="3"/>
  <c r="C115" i="3"/>
  <c r="B116" i="3"/>
  <c r="E86" i="3" l="1"/>
  <c r="A87" i="3"/>
  <c r="B117" i="3"/>
  <c r="I116" i="3"/>
  <c r="C116" i="3"/>
  <c r="E87" i="3" l="1"/>
  <c r="A88" i="3"/>
  <c r="C117" i="3"/>
  <c r="B118" i="3"/>
  <c r="I117" i="3"/>
  <c r="E88" i="3" l="1"/>
  <c r="A89" i="3"/>
  <c r="C118" i="3"/>
  <c r="B119" i="3"/>
  <c r="I118" i="3"/>
  <c r="E89" i="3" l="1"/>
  <c r="A90" i="3"/>
  <c r="B120" i="3"/>
  <c r="I119" i="3"/>
  <c r="C119" i="3"/>
  <c r="E90" i="3" l="1"/>
  <c r="A91" i="3"/>
  <c r="B121" i="3"/>
  <c r="I120" i="3"/>
  <c r="C120" i="3"/>
  <c r="E91" i="3" l="1"/>
  <c r="A92" i="3"/>
  <c r="C121" i="3"/>
  <c r="B122" i="3"/>
  <c r="I121" i="3"/>
  <c r="E92" i="3" l="1"/>
  <c r="A93" i="3"/>
  <c r="B123" i="3"/>
  <c r="I122" i="3"/>
  <c r="C122" i="3"/>
  <c r="E93" i="3" l="1"/>
  <c r="A94" i="3"/>
  <c r="B124" i="3"/>
  <c r="C123" i="3"/>
  <c r="I123" i="3"/>
  <c r="E94" i="3" l="1"/>
  <c r="A95" i="3"/>
  <c r="I124" i="3"/>
  <c r="C124" i="3"/>
  <c r="B125" i="3"/>
  <c r="E95" i="3" l="1"/>
  <c r="A96" i="3"/>
  <c r="B126" i="3"/>
  <c r="I125" i="3"/>
  <c r="C125" i="3"/>
  <c r="E96" i="3" l="1"/>
  <c r="A97" i="3"/>
  <c r="I126" i="3"/>
  <c r="B127" i="3"/>
  <c r="C126" i="3"/>
  <c r="E97" i="3" l="1"/>
  <c r="A98" i="3"/>
  <c r="C127" i="3"/>
  <c r="B128" i="3"/>
  <c r="I127" i="3"/>
  <c r="E98" i="3" l="1"/>
  <c r="A99" i="3"/>
  <c r="C128" i="3"/>
  <c r="I128" i="3"/>
  <c r="B129" i="3"/>
  <c r="E99" i="3" l="1"/>
  <c r="A100" i="3"/>
  <c r="B130" i="3"/>
  <c r="I129" i="3"/>
  <c r="C129" i="3"/>
  <c r="E100" i="3" l="1"/>
  <c r="A101" i="3"/>
  <c r="C130" i="3"/>
  <c r="B131" i="3"/>
  <c r="I130" i="3"/>
  <c r="E101" i="3" l="1"/>
  <c r="A102" i="3"/>
  <c r="I131" i="3"/>
  <c r="C131" i="3"/>
  <c r="B132" i="3"/>
  <c r="E102" i="3" l="1"/>
  <c r="A103" i="3"/>
  <c r="C132" i="3"/>
  <c r="B133" i="3"/>
  <c r="I132" i="3"/>
  <c r="E103" i="3" l="1"/>
  <c r="A104" i="3"/>
  <c r="C133" i="3"/>
  <c r="I133" i="3"/>
  <c r="B134" i="3"/>
  <c r="E104" i="3" l="1"/>
  <c r="A105" i="3"/>
  <c r="B135" i="3"/>
  <c r="I134" i="3"/>
  <c r="C134" i="3"/>
  <c r="E105" i="3" l="1"/>
  <c r="A106" i="3"/>
  <c r="I135" i="3"/>
  <c r="B136" i="3"/>
  <c r="C135" i="3"/>
  <c r="E106" i="3" l="1"/>
  <c r="A107" i="3"/>
  <c r="C136" i="3"/>
  <c r="I136" i="3"/>
  <c r="B137" i="3"/>
  <c r="E107" i="3" l="1"/>
  <c r="A108" i="3"/>
  <c r="B138" i="3"/>
  <c r="I137" i="3"/>
  <c r="C137" i="3"/>
  <c r="E108" i="3" l="1"/>
  <c r="A109" i="3"/>
  <c r="C138" i="3"/>
  <c r="B139" i="3"/>
  <c r="I138" i="3"/>
  <c r="E109" i="3" l="1"/>
  <c r="A110" i="3"/>
  <c r="B140" i="3"/>
  <c r="I139" i="3"/>
  <c r="C139" i="3"/>
  <c r="E110" i="3" l="1"/>
  <c r="A111" i="3"/>
  <c r="B141" i="3"/>
  <c r="C140" i="3"/>
  <c r="I140" i="3"/>
  <c r="E111" i="3" l="1"/>
  <c r="A112" i="3"/>
  <c r="C141" i="3"/>
  <c r="I141" i="3"/>
  <c r="B142" i="3"/>
  <c r="E112" i="3" l="1"/>
  <c r="A113" i="3"/>
  <c r="I142" i="3"/>
  <c r="B143" i="3"/>
  <c r="C142" i="3"/>
  <c r="E113" i="3" l="1"/>
  <c r="A114" i="3"/>
  <c r="I143" i="3"/>
  <c r="C143" i="3"/>
  <c r="B144" i="3"/>
  <c r="E114" i="3" l="1"/>
  <c r="A115" i="3"/>
  <c r="B145" i="3"/>
  <c r="C144" i="3"/>
  <c r="I144" i="3"/>
  <c r="E115" i="3" l="1"/>
  <c r="A116" i="3"/>
  <c r="B146" i="3"/>
  <c r="I145" i="3"/>
  <c r="C145" i="3"/>
  <c r="E116" i="3" l="1"/>
  <c r="A117" i="3"/>
  <c r="I146" i="3"/>
  <c r="C146" i="3"/>
  <c r="B147" i="3"/>
  <c r="E117" i="3" l="1"/>
  <c r="A118" i="3"/>
  <c r="C147" i="3"/>
  <c r="B148" i="3"/>
  <c r="I147" i="3"/>
  <c r="E118" i="3" l="1"/>
  <c r="A119" i="3"/>
  <c r="B149" i="3"/>
  <c r="I148" i="3"/>
  <c r="C148" i="3"/>
  <c r="E119" i="3" l="1"/>
  <c r="A120" i="3"/>
  <c r="B150" i="3"/>
  <c r="I149" i="3"/>
  <c r="C149" i="3"/>
  <c r="E120" i="3" l="1"/>
  <c r="A121" i="3"/>
  <c r="B151" i="3"/>
  <c r="I150" i="3"/>
  <c r="C150" i="3"/>
  <c r="E121" i="3" l="1"/>
  <c r="A122" i="3"/>
  <c r="I151" i="3"/>
  <c r="B152" i="3"/>
  <c r="C151" i="3"/>
  <c r="E122" i="3" l="1"/>
  <c r="A123" i="3"/>
  <c r="I152" i="3"/>
  <c r="C152" i="3"/>
  <c r="B153" i="3"/>
  <c r="E123" i="3" l="1"/>
  <c r="S7" i="3"/>
  <c r="A124" i="3"/>
  <c r="B154" i="3"/>
  <c r="I153" i="3"/>
  <c r="C153" i="3"/>
  <c r="E124" i="3" l="1"/>
  <c r="A125" i="3"/>
  <c r="B155" i="3"/>
  <c r="I154" i="3"/>
  <c r="C154" i="3"/>
  <c r="E125" i="3" l="1"/>
  <c r="A126" i="3"/>
  <c r="I155" i="3"/>
  <c r="B156" i="3"/>
  <c r="C155" i="3"/>
  <c r="E126" i="3" l="1"/>
  <c r="A127" i="3"/>
  <c r="B157" i="3"/>
  <c r="I156" i="3"/>
  <c r="C156" i="3"/>
  <c r="E127" i="3" l="1"/>
  <c r="A128" i="3"/>
  <c r="C157" i="3"/>
  <c r="I157" i="3"/>
  <c r="B158" i="3"/>
  <c r="E128" i="3" l="1"/>
  <c r="A129" i="3"/>
  <c r="C158" i="3"/>
  <c r="B159" i="3"/>
  <c r="I158" i="3"/>
  <c r="E129" i="3" l="1"/>
  <c r="G16" i="3"/>
  <c r="G33" i="3"/>
  <c r="G7" i="3"/>
  <c r="G26" i="3"/>
  <c r="G20" i="3"/>
  <c r="G25" i="3"/>
  <c r="G18" i="3"/>
  <c r="G13" i="3"/>
  <c r="G28" i="3"/>
  <c r="G5" i="3"/>
  <c r="G32" i="3"/>
  <c r="G29" i="3"/>
  <c r="G31" i="3"/>
  <c r="G9" i="3"/>
  <c r="G12" i="3"/>
  <c r="G21" i="3"/>
  <c r="G24" i="3"/>
  <c r="G11" i="3"/>
  <c r="G30" i="3"/>
  <c r="G15" i="3"/>
  <c r="G27" i="3"/>
  <c r="G22" i="3"/>
  <c r="G6" i="3"/>
  <c r="G10" i="3"/>
  <c r="G17" i="3"/>
  <c r="G8" i="3"/>
  <c r="G19" i="3"/>
  <c r="G3" i="3"/>
  <c r="H3" i="3" s="1"/>
  <c r="F3" i="3" s="1"/>
  <c r="G23" i="3"/>
  <c r="G4" i="3"/>
  <c r="G14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A130" i="3"/>
  <c r="I159" i="3"/>
  <c r="B160" i="3"/>
  <c r="C159" i="3"/>
  <c r="E130" i="3" l="1"/>
  <c r="G138" i="3"/>
  <c r="H4" i="3"/>
  <c r="F4" i="3" s="1"/>
  <c r="A131" i="3"/>
  <c r="B161" i="3"/>
  <c r="C160" i="3"/>
  <c r="I160" i="3"/>
  <c r="E131" i="3" l="1"/>
  <c r="G139" i="3"/>
  <c r="H5" i="3"/>
  <c r="H6" i="3" s="1"/>
  <c r="A132" i="3"/>
  <c r="C161" i="3"/>
  <c r="B162" i="3"/>
  <c r="I161" i="3"/>
  <c r="E132" i="3" l="1"/>
  <c r="G140" i="3"/>
  <c r="F5" i="3"/>
  <c r="H7" i="3"/>
  <c r="F6" i="3"/>
  <c r="A133" i="3"/>
  <c r="B163" i="3"/>
  <c r="I162" i="3"/>
  <c r="C162" i="3"/>
  <c r="E133" i="3" l="1"/>
  <c r="G141" i="3"/>
  <c r="H8" i="3"/>
  <c r="F7" i="3"/>
  <c r="A134" i="3"/>
  <c r="C163" i="3"/>
  <c r="B164" i="3"/>
  <c r="I163" i="3"/>
  <c r="E134" i="3" l="1"/>
  <c r="G142" i="3"/>
  <c r="H9" i="3"/>
  <c r="F8" i="3"/>
  <c r="A135" i="3"/>
  <c r="C164" i="3"/>
  <c r="B165" i="3"/>
  <c r="I164" i="3"/>
  <c r="E135" i="3" l="1"/>
  <c r="G143" i="3"/>
  <c r="H10" i="3"/>
  <c r="F9" i="3"/>
  <c r="A136" i="3"/>
  <c r="B166" i="3"/>
  <c r="I165" i="3"/>
  <c r="C165" i="3"/>
  <c r="E136" i="3" l="1"/>
  <c r="G144" i="3"/>
  <c r="H11" i="3"/>
  <c r="F10" i="3"/>
  <c r="A137" i="3"/>
  <c r="B167" i="3"/>
  <c r="C166" i="3"/>
  <c r="I166" i="3"/>
  <c r="E137" i="3" l="1"/>
  <c r="G145" i="3"/>
  <c r="H12" i="3"/>
  <c r="F11" i="3"/>
  <c r="A138" i="3"/>
  <c r="C167" i="3"/>
  <c r="B168" i="3"/>
  <c r="I167" i="3"/>
  <c r="E138" i="3" l="1"/>
  <c r="G146" i="3"/>
  <c r="H13" i="3"/>
  <c r="F12" i="3"/>
  <c r="A139" i="3"/>
  <c r="B169" i="3"/>
  <c r="I168" i="3"/>
  <c r="C168" i="3"/>
  <c r="E139" i="3" l="1"/>
  <c r="G147" i="3"/>
  <c r="H14" i="3"/>
  <c r="F13" i="3"/>
  <c r="A140" i="3"/>
  <c r="B170" i="3"/>
  <c r="C169" i="3"/>
  <c r="I169" i="3"/>
  <c r="E140" i="3" l="1"/>
  <c r="G148" i="3"/>
  <c r="H15" i="3"/>
  <c r="F14" i="3"/>
  <c r="A141" i="3"/>
  <c r="I170" i="3"/>
  <c r="B171" i="3"/>
  <c r="C170" i="3"/>
  <c r="E141" i="3" l="1"/>
  <c r="G149" i="3"/>
  <c r="H16" i="3"/>
  <c r="F15" i="3"/>
  <c r="A142" i="3"/>
  <c r="I171" i="3"/>
  <c r="C171" i="3"/>
  <c r="B172" i="3"/>
  <c r="E142" i="3" l="1"/>
  <c r="G150" i="3"/>
  <c r="H17" i="3"/>
  <c r="F16" i="3"/>
  <c r="A143" i="3"/>
  <c r="I172" i="3"/>
  <c r="C172" i="3"/>
  <c r="B173" i="3"/>
  <c r="E143" i="3" l="1"/>
  <c r="G151" i="3"/>
  <c r="H18" i="3"/>
  <c r="F17" i="3"/>
  <c r="A144" i="3"/>
  <c r="I173" i="3"/>
  <c r="B174" i="3"/>
  <c r="C173" i="3"/>
  <c r="E144" i="3" l="1"/>
  <c r="G152" i="3"/>
  <c r="H19" i="3"/>
  <c r="F18" i="3"/>
  <c r="A145" i="3"/>
  <c r="B175" i="3"/>
  <c r="I174" i="3"/>
  <c r="C174" i="3"/>
  <c r="E145" i="3" l="1"/>
  <c r="G153" i="3"/>
  <c r="H20" i="3"/>
  <c r="F19" i="3"/>
  <c r="A146" i="3"/>
  <c r="I175" i="3"/>
  <c r="B176" i="3"/>
  <c r="C175" i="3"/>
  <c r="E146" i="3" l="1"/>
  <c r="G154" i="3"/>
  <c r="H21" i="3"/>
  <c r="F20" i="3"/>
  <c r="A147" i="3"/>
  <c r="B177" i="3"/>
  <c r="I176" i="3"/>
  <c r="C176" i="3"/>
  <c r="E147" i="3" l="1"/>
  <c r="G155" i="3"/>
  <c r="H22" i="3"/>
  <c r="F21" i="3"/>
  <c r="A148" i="3"/>
  <c r="C177" i="3"/>
  <c r="I177" i="3"/>
  <c r="B178" i="3"/>
  <c r="E148" i="3" l="1"/>
  <c r="G156" i="3"/>
  <c r="H23" i="3"/>
  <c r="F22" i="3"/>
  <c r="Q4" i="3" s="1"/>
  <c r="A149" i="3"/>
  <c r="B179" i="3"/>
  <c r="I178" i="3"/>
  <c r="C178" i="3"/>
  <c r="E149" i="3" l="1"/>
  <c r="G157" i="3"/>
  <c r="H24" i="3"/>
  <c r="F23" i="3"/>
  <c r="A150" i="3"/>
  <c r="B180" i="3"/>
  <c r="I179" i="3"/>
  <c r="C179" i="3"/>
  <c r="E150" i="3" l="1"/>
  <c r="G158" i="3"/>
  <c r="H25" i="3"/>
  <c r="F24" i="3"/>
  <c r="A151" i="3"/>
  <c r="B181" i="3"/>
  <c r="C180" i="3"/>
  <c r="I180" i="3"/>
  <c r="E151" i="3" l="1"/>
  <c r="G159" i="3"/>
  <c r="H26" i="3"/>
  <c r="F25" i="3"/>
  <c r="A152" i="3"/>
  <c r="C181" i="3"/>
  <c r="B182" i="3"/>
  <c r="I181" i="3"/>
  <c r="E152" i="3" l="1"/>
  <c r="G160" i="3"/>
  <c r="H27" i="3"/>
  <c r="F26" i="3"/>
  <c r="A153" i="3"/>
  <c r="B183" i="3"/>
  <c r="C182" i="3"/>
  <c r="I182" i="3"/>
  <c r="E153" i="3" l="1"/>
  <c r="H28" i="3"/>
  <c r="F27" i="3"/>
  <c r="A154" i="3"/>
  <c r="I183" i="3"/>
  <c r="B184" i="3"/>
  <c r="C183" i="3"/>
  <c r="E154" i="3" l="1"/>
  <c r="H29" i="3"/>
  <c r="F28" i="3"/>
  <c r="A155" i="3"/>
  <c r="C184" i="3"/>
  <c r="I184" i="3"/>
  <c r="B185" i="3"/>
  <c r="E155" i="3" l="1"/>
  <c r="H30" i="3"/>
  <c r="F29" i="3"/>
  <c r="A156" i="3"/>
  <c r="I185" i="3"/>
  <c r="B186" i="3"/>
  <c r="C185" i="3"/>
  <c r="E156" i="3" l="1"/>
  <c r="H31" i="3"/>
  <c r="F30" i="3"/>
  <c r="A157" i="3"/>
  <c r="C186" i="3"/>
  <c r="B187" i="3"/>
  <c r="I186" i="3"/>
  <c r="E157" i="3" l="1"/>
  <c r="H32" i="3"/>
  <c r="F31" i="3"/>
  <c r="A158" i="3"/>
  <c r="B188" i="3"/>
  <c r="C187" i="3"/>
  <c r="I187" i="3"/>
  <c r="E158" i="3" l="1"/>
  <c r="H33" i="3"/>
  <c r="F32" i="3"/>
  <c r="A159" i="3"/>
  <c r="I188" i="3"/>
  <c r="B189" i="3"/>
  <c r="C188" i="3"/>
  <c r="E159" i="3" l="1"/>
  <c r="H34" i="3"/>
  <c r="F33" i="3"/>
  <c r="A160" i="3"/>
  <c r="B190" i="3"/>
  <c r="C189" i="3"/>
  <c r="I189" i="3"/>
  <c r="E160" i="3" l="1"/>
  <c r="H35" i="3"/>
  <c r="F34" i="3"/>
  <c r="A161" i="3"/>
  <c r="C190" i="3"/>
  <c r="B191" i="3"/>
  <c r="I190" i="3"/>
  <c r="E161" i="3" l="1"/>
  <c r="H36" i="3"/>
  <c r="F35" i="3"/>
  <c r="A162" i="3"/>
  <c r="B192" i="3"/>
  <c r="I191" i="3"/>
  <c r="C191" i="3"/>
  <c r="E162" i="3" l="1"/>
  <c r="H37" i="3"/>
  <c r="F36" i="3"/>
  <c r="A163" i="3"/>
  <c r="I192" i="3"/>
  <c r="B193" i="3"/>
  <c r="C192" i="3"/>
  <c r="E163" i="3" l="1"/>
  <c r="H38" i="3"/>
  <c r="F37" i="3"/>
  <c r="A164" i="3"/>
  <c r="B194" i="3"/>
  <c r="I193" i="3"/>
  <c r="C193" i="3"/>
  <c r="E164" i="3" l="1"/>
  <c r="H39" i="3"/>
  <c r="F38" i="3"/>
  <c r="A165" i="3"/>
  <c r="B195" i="3"/>
  <c r="I194" i="3"/>
  <c r="C194" i="3"/>
  <c r="E165" i="3" l="1"/>
  <c r="H40" i="3"/>
  <c r="F39" i="3"/>
  <c r="A166" i="3"/>
  <c r="I195" i="3"/>
  <c r="C195" i="3"/>
  <c r="B196" i="3"/>
  <c r="E166" i="3" l="1"/>
  <c r="H41" i="3"/>
  <c r="F40" i="3"/>
  <c r="A167" i="3"/>
  <c r="B197" i="3"/>
  <c r="C196" i="3"/>
  <c r="I196" i="3"/>
  <c r="E167" i="3" l="1"/>
  <c r="H42" i="3"/>
  <c r="F41" i="3"/>
  <c r="A168" i="3"/>
  <c r="B198" i="3"/>
  <c r="C197" i="3"/>
  <c r="I197" i="3"/>
  <c r="E168" i="3" l="1"/>
  <c r="H43" i="3"/>
  <c r="F42" i="3"/>
  <c r="A169" i="3"/>
  <c r="C198" i="3"/>
  <c r="I198" i="3"/>
  <c r="B199" i="3"/>
  <c r="E169" i="3" l="1"/>
  <c r="H44" i="3"/>
  <c r="F43" i="3"/>
  <c r="A170" i="3"/>
  <c r="C199" i="3"/>
  <c r="I199" i="3"/>
  <c r="B200" i="3"/>
  <c r="E170" i="3" l="1"/>
  <c r="H45" i="3"/>
  <c r="F44" i="3"/>
  <c r="A171" i="3"/>
  <c r="B201" i="3"/>
  <c r="C200" i="3"/>
  <c r="I200" i="3"/>
  <c r="E171" i="3" l="1"/>
  <c r="H46" i="3"/>
  <c r="F45" i="3"/>
  <c r="A172" i="3"/>
  <c r="C201" i="3"/>
  <c r="I201" i="3"/>
  <c r="B202" i="3"/>
  <c r="E172" i="3" l="1"/>
  <c r="H47" i="3"/>
  <c r="F46" i="3"/>
  <c r="A173" i="3"/>
  <c r="B203" i="3"/>
  <c r="I202" i="3"/>
  <c r="C202" i="3"/>
  <c r="E173" i="3" l="1"/>
  <c r="S8" i="3"/>
  <c r="H48" i="3"/>
  <c r="F47" i="3"/>
  <c r="A174" i="3"/>
  <c r="B204" i="3"/>
  <c r="C203" i="3"/>
  <c r="I203" i="3"/>
  <c r="E174" i="3" l="1"/>
  <c r="H49" i="3"/>
  <c r="F48" i="3"/>
  <c r="A175" i="3"/>
  <c r="C204" i="3"/>
  <c r="B205" i="3"/>
  <c r="I204" i="3"/>
  <c r="E175" i="3" l="1"/>
  <c r="H50" i="3"/>
  <c r="F49" i="3"/>
  <c r="A176" i="3"/>
  <c r="B206" i="3"/>
  <c r="C205" i="3"/>
  <c r="I205" i="3"/>
  <c r="E176" i="3" l="1"/>
  <c r="H51" i="3"/>
  <c r="F50" i="3"/>
  <c r="A177" i="3"/>
  <c r="B207" i="3"/>
  <c r="I206" i="3"/>
  <c r="C206" i="3"/>
  <c r="E177" i="3" l="1"/>
  <c r="H52" i="3"/>
  <c r="F51" i="3"/>
  <c r="A178" i="3"/>
  <c r="C207" i="3"/>
  <c r="B208" i="3"/>
  <c r="I207" i="3"/>
  <c r="E178" i="3" l="1"/>
  <c r="H53" i="3"/>
  <c r="F52" i="3"/>
  <c r="Q5" i="3" s="1"/>
  <c r="A179" i="3"/>
  <c r="I208" i="3"/>
  <c r="C208" i="3"/>
  <c r="B209" i="3"/>
  <c r="E179" i="3" l="1"/>
  <c r="H54" i="3"/>
  <c r="F53" i="3"/>
  <c r="A180" i="3"/>
  <c r="B210" i="3"/>
  <c r="C209" i="3"/>
  <c r="I209" i="3"/>
  <c r="E180" i="3" l="1"/>
  <c r="H55" i="3"/>
  <c r="F54" i="3"/>
  <c r="A181" i="3"/>
  <c r="B211" i="3"/>
  <c r="I210" i="3"/>
  <c r="C210" i="3"/>
  <c r="E181" i="3" l="1"/>
  <c r="H56" i="3"/>
  <c r="F55" i="3"/>
  <c r="A182" i="3"/>
  <c r="I211" i="3"/>
  <c r="B212" i="3"/>
  <c r="C211" i="3"/>
  <c r="E182" i="3" l="1"/>
  <c r="H57" i="3"/>
  <c r="F56" i="3"/>
  <c r="A183" i="3"/>
  <c r="I212" i="3"/>
  <c r="B213" i="3"/>
  <c r="C212" i="3"/>
  <c r="E183" i="3" l="1"/>
  <c r="H58" i="3"/>
  <c r="F57" i="3"/>
  <c r="A184" i="3"/>
  <c r="B214" i="3"/>
  <c r="I213" i="3"/>
  <c r="C213" i="3"/>
  <c r="E184" i="3" l="1"/>
  <c r="H59" i="3"/>
  <c r="F58" i="3"/>
  <c r="A185" i="3"/>
  <c r="B215" i="3"/>
  <c r="C214" i="3"/>
  <c r="I214" i="3"/>
  <c r="E185" i="3" l="1"/>
  <c r="H60" i="3"/>
  <c r="F59" i="3"/>
  <c r="A186" i="3"/>
  <c r="I215" i="3"/>
  <c r="B216" i="3"/>
  <c r="C215" i="3"/>
  <c r="E186" i="3" l="1"/>
  <c r="H61" i="3"/>
  <c r="F60" i="3"/>
  <c r="A187" i="3"/>
  <c r="I216" i="3"/>
  <c r="B217" i="3"/>
  <c r="C216" i="3"/>
  <c r="E187" i="3" l="1"/>
  <c r="H62" i="3"/>
  <c r="F61" i="3"/>
  <c r="A188" i="3"/>
  <c r="C217" i="3"/>
  <c r="I217" i="3"/>
  <c r="B218" i="3"/>
  <c r="E188" i="3" l="1"/>
  <c r="H63" i="3"/>
  <c r="F62" i="3"/>
  <c r="A189" i="3"/>
  <c r="C218" i="3"/>
  <c r="B219" i="3"/>
  <c r="I218" i="3"/>
  <c r="E189" i="3" l="1"/>
  <c r="H64" i="3"/>
  <c r="F63" i="3"/>
  <c r="A190" i="3"/>
  <c r="B220" i="3"/>
  <c r="C219" i="3"/>
  <c r="I219" i="3"/>
  <c r="E190" i="3" l="1"/>
  <c r="H65" i="3"/>
  <c r="F64" i="3"/>
  <c r="A191" i="3"/>
  <c r="B221" i="3"/>
  <c r="C220" i="3"/>
  <c r="I220" i="3"/>
  <c r="E191" i="3" l="1"/>
  <c r="H66" i="3"/>
  <c r="F65" i="3"/>
  <c r="A192" i="3"/>
  <c r="C221" i="3"/>
  <c r="I221" i="3"/>
  <c r="B222" i="3"/>
  <c r="E192" i="3" l="1"/>
  <c r="H67" i="3"/>
  <c r="F66" i="3"/>
  <c r="A193" i="3"/>
  <c r="B223" i="3"/>
  <c r="I222" i="3"/>
  <c r="C222" i="3"/>
  <c r="E193" i="3" l="1"/>
  <c r="H68" i="3"/>
  <c r="F67" i="3"/>
  <c r="A194" i="3"/>
  <c r="B224" i="3"/>
  <c r="C223" i="3"/>
  <c r="I223" i="3"/>
  <c r="E194" i="3" l="1"/>
  <c r="H69" i="3"/>
  <c r="F68" i="3"/>
  <c r="A195" i="3"/>
  <c r="C224" i="3"/>
  <c r="B225" i="3"/>
  <c r="I224" i="3"/>
  <c r="E195" i="3" l="1"/>
  <c r="H70" i="3"/>
  <c r="F69" i="3"/>
  <c r="A196" i="3"/>
  <c r="I225" i="3"/>
  <c r="C225" i="3"/>
  <c r="B226" i="3"/>
  <c r="E196" i="3" l="1"/>
  <c r="H71" i="3"/>
  <c r="F70" i="3"/>
  <c r="A197" i="3"/>
  <c r="B227" i="3"/>
  <c r="C226" i="3"/>
  <c r="I226" i="3"/>
  <c r="E197" i="3" l="1"/>
  <c r="H72" i="3"/>
  <c r="F71" i="3"/>
  <c r="A198" i="3"/>
  <c r="C227" i="3"/>
  <c r="B228" i="3"/>
  <c r="I227" i="3"/>
  <c r="E198" i="3" l="1"/>
  <c r="H73" i="3"/>
  <c r="F72" i="3"/>
  <c r="Q9" i="3" s="1"/>
  <c r="A199" i="3"/>
  <c r="B229" i="3"/>
  <c r="I228" i="3"/>
  <c r="C228" i="3"/>
  <c r="E199" i="3" l="1"/>
  <c r="H74" i="3"/>
  <c r="F73" i="3"/>
  <c r="A200" i="3"/>
  <c r="B230" i="3"/>
  <c r="I229" i="3"/>
  <c r="C229" i="3"/>
  <c r="E200" i="3" l="1"/>
  <c r="H75" i="3"/>
  <c r="F74" i="3"/>
  <c r="A201" i="3"/>
  <c r="B231" i="3"/>
  <c r="I230" i="3"/>
  <c r="C230" i="3"/>
  <c r="E201" i="3" l="1"/>
  <c r="H76" i="3"/>
  <c r="F75" i="3"/>
  <c r="A202" i="3"/>
  <c r="I231" i="3"/>
  <c r="C231" i="3"/>
  <c r="B232" i="3"/>
  <c r="E202" i="3" l="1"/>
  <c r="H77" i="3"/>
  <c r="F76" i="3"/>
  <c r="A203" i="3"/>
  <c r="I232" i="3"/>
  <c r="B233" i="3"/>
  <c r="C232" i="3"/>
  <c r="E203" i="3" l="1"/>
  <c r="H78" i="3"/>
  <c r="F77" i="3"/>
  <c r="A204" i="3"/>
  <c r="B234" i="3"/>
  <c r="I233" i="3"/>
  <c r="C233" i="3"/>
  <c r="E204" i="3" l="1"/>
  <c r="H79" i="3"/>
  <c r="F78" i="3"/>
  <c r="A205" i="3"/>
  <c r="B235" i="3"/>
  <c r="I234" i="3"/>
  <c r="C234" i="3"/>
  <c r="E205" i="3" l="1"/>
  <c r="H80" i="3"/>
  <c r="F79" i="3"/>
  <c r="A206" i="3"/>
  <c r="C235" i="3"/>
  <c r="I235" i="3"/>
  <c r="B236" i="3"/>
  <c r="E206" i="3" l="1"/>
  <c r="H81" i="3"/>
  <c r="F80" i="3"/>
  <c r="A207" i="3"/>
  <c r="B237" i="3"/>
  <c r="C236" i="3"/>
  <c r="I236" i="3"/>
  <c r="E207" i="3" l="1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H82" i="3"/>
  <c r="F81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A208" i="3"/>
  <c r="C237" i="3"/>
  <c r="I237" i="3"/>
  <c r="B238" i="3"/>
  <c r="E208" i="3" l="1"/>
  <c r="H83" i="3"/>
  <c r="F82" i="3"/>
  <c r="Q10" i="3" s="1"/>
  <c r="A209" i="3"/>
  <c r="I238" i="3"/>
  <c r="C238" i="3"/>
  <c r="B239" i="3"/>
  <c r="G217" i="3" l="1"/>
  <c r="G216" i="3"/>
  <c r="H84" i="3"/>
  <c r="F83" i="3"/>
  <c r="A210" i="3"/>
  <c r="I239" i="3"/>
  <c r="B240" i="3"/>
  <c r="C239" i="3"/>
  <c r="E209" i="3" l="1"/>
  <c r="E210" i="3" s="1"/>
  <c r="G218" i="3"/>
  <c r="H85" i="3"/>
  <c r="F84" i="3"/>
  <c r="A211" i="3"/>
  <c r="B241" i="3"/>
  <c r="I240" i="3"/>
  <c r="C240" i="3"/>
  <c r="E211" i="3" l="1"/>
  <c r="G219" i="3"/>
  <c r="H86" i="3"/>
  <c r="F85" i="3"/>
  <c r="A212" i="3"/>
  <c r="C241" i="3"/>
  <c r="I241" i="3"/>
  <c r="B242" i="3"/>
  <c r="E212" i="3" l="1"/>
  <c r="G220" i="3"/>
  <c r="H87" i="3"/>
  <c r="F86" i="3"/>
  <c r="A213" i="3"/>
  <c r="B243" i="3"/>
  <c r="C242" i="3"/>
  <c r="I242" i="3"/>
  <c r="E213" i="3" l="1"/>
  <c r="G221" i="3"/>
  <c r="H88" i="3"/>
  <c r="F87" i="3"/>
  <c r="A214" i="3"/>
  <c r="B244" i="3"/>
  <c r="C243" i="3"/>
  <c r="I243" i="3"/>
  <c r="E214" i="3" l="1"/>
  <c r="G222" i="3"/>
  <c r="H89" i="3"/>
  <c r="F88" i="3"/>
  <c r="A215" i="3"/>
  <c r="C244" i="3"/>
  <c r="I244" i="3"/>
  <c r="B245" i="3"/>
  <c r="E215" i="3" l="1"/>
  <c r="G223" i="3"/>
  <c r="H90" i="3"/>
  <c r="F89" i="3"/>
  <c r="A216" i="3"/>
  <c r="B246" i="3"/>
  <c r="I245" i="3"/>
  <c r="C245" i="3"/>
  <c r="E216" i="3" l="1"/>
  <c r="G224" i="3"/>
  <c r="H91" i="3"/>
  <c r="F90" i="3"/>
  <c r="A217" i="3"/>
  <c r="B247" i="3"/>
  <c r="I246" i="3"/>
  <c r="C246" i="3"/>
  <c r="E217" i="3" l="1"/>
  <c r="G225" i="3"/>
  <c r="H92" i="3"/>
  <c r="F91" i="3"/>
  <c r="A218" i="3"/>
  <c r="I247" i="3"/>
  <c r="B248" i="3"/>
  <c r="C247" i="3"/>
  <c r="E218" i="3" l="1"/>
  <c r="G226" i="3"/>
  <c r="H93" i="3"/>
  <c r="F92" i="3"/>
  <c r="A219" i="3"/>
  <c r="B249" i="3"/>
  <c r="C248" i="3"/>
  <c r="I248" i="3"/>
  <c r="E219" i="3" l="1"/>
  <c r="G227" i="3"/>
  <c r="H94" i="3"/>
  <c r="F93" i="3"/>
  <c r="A220" i="3"/>
  <c r="B250" i="3"/>
  <c r="I249" i="3"/>
  <c r="C249" i="3"/>
  <c r="E220" i="3" l="1"/>
  <c r="G228" i="3"/>
  <c r="H95" i="3"/>
  <c r="F94" i="3"/>
  <c r="A221" i="3"/>
  <c r="I250" i="3"/>
  <c r="C250" i="3"/>
  <c r="B251" i="3"/>
  <c r="E221" i="3" l="1"/>
  <c r="G229" i="3"/>
  <c r="H96" i="3"/>
  <c r="F95" i="3"/>
  <c r="A222" i="3"/>
  <c r="C251" i="3"/>
  <c r="I251" i="3"/>
  <c r="B252" i="3"/>
  <c r="E222" i="3" l="1"/>
  <c r="G230" i="3"/>
  <c r="H97" i="3"/>
  <c r="F96" i="3"/>
  <c r="A223" i="3"/>
  <c r="I252" i="3"/>
  <c r="B253" i="3"/>
  <c r="C252" i="3"/>
  <c r="E223" i="3" l="1"/>
  <c r="G231" i="3"/>
  <c r="H98" i="3"/>
  <c r="F97" i="3"/>
  <c r="A224" i="3"/>
  <c r="B254" i="3"/>
  <c r="I253" i="3"/>
  <c r="C253" i="3"/>
  <c r="E224" i="3" l="1"/>
  <c r="G232" i="3"/>
  <c r="H99" i="3"/>
  <c r="F98" i="3"/>
  <c r="A225" i="3"/>
  <c r="B255" i="3"/>
  <c r="I254" i="3"/>
  <c r="C254" i="3"/>
  <c r="E225" i="3" l="1"/>
  <c r="G233" i="3"/>
  <c r="H100" i="3"/>
  <c r="F99" i="3"/>
  <c r="A226" i="3"/>
  <c r="I255" i="3"/>
  <c r="C255" i="3"/>
  <c r="B256" i="3"/>
  <c r="E226" i="3" l="1"/>
  <c r="G234" i="3"/>
  <c r="H101" i="3"/>
  <c r="F100" i="3"/>
  <c r="A227" i="3"/>
  <c r="I256" i="3"/>
  <c r="C256" i="3"/>
  <c r="B257" i="3"/>
  <c r="E227" i="3" l="1"/>
  <c r="G235" i="3"/>
  <c r="H102" i="3"/>
  <c r="F101" i="3"/>
  <c r="A228" i="3"/>
  <c r="B258" i="3"/>
  <c r="C257" i="3"/>
  <c r="I257" i="3"/>
  <c r="E228" i="3" l="1"/>
  <c r="G236" i="3"/>
  <c r="H103" i="3"/>
  <c r="F102" i="3"/>
  <c r="A229" i="3"/>
  <c r="B259" i="3"/>
  <c r="I258" i="3"/>
  <c r="C258" i="3"/>
  <c r="Q6" i="3" l="1"/>
  <c r="Q11" i="3"/>
  <c r="E229" i="3"/>
  <c r="G237" i="3"/>
  <c r="H104" i="3"/>
  <c r="F103" i="3"/>
  <c r="A230" i="3"/>
  <c r="B260" i="3"/>
  <c r="I259" i="3"/>
  <c r="C259" i="3"/>
  <c r="E230" i="3" l="1"/>
  <c r="G238" i="3"/>
  <c r="H105" i="3"/>
  <c r="F104" i="3"/>
  <c r="A231" i="3"/>
  <c r="B261" i="3"/>
  <c r="I260" i="3"/>
  <c r="C260" i="3"/>
  <c r="E231" i="3" l="1"/>
  <c r="H106" i="3"/>
  <c r="F105" i="3"/>
  <c r="A232" i="3"/>
  <c r="C261" i="3"/>
  <c r="I261" i="3"/>
  <c r="B262" i="3"/>
  <c r="E232" i="3" l="1"/>
  <c r="H107" i="3"/>
  <c r="F106" i="3"/>
  <c r="A233" i="3"/>
  <c r="I262" i="3"/>
  <c r="C262" i="3"/>
  <c r="B263" i="3"/>
  <c r="E233" i="3" l="1"/>
  <c r="H108" i="3"/>
  <c r="F107" i="3"/>
  <c r="A234" i="3"/>
  <c r="B264" i="3"/>
  <c r="C263" i="3"/>
  <c r="I263" i="3"/>
  <c r="E234" i="3" l="1"/>
  <c r="H109" i="3"/>
  <c r="F108" i="3"/>
  <c r="A235" i="3"/>
  <c r="C264" i="3"/>
  <c r="B265" i="3"/>
  <c r="I264" i="3"/>
  <c r="E235" i="3" l="1"/>
  <c r="H110" i="3"/>
  <c r="F109" i="3"/>
  <c r="A236" i="3"/>
  <c r="B266" i="3"/>
  <c r="I265" i="3"/>
  <c r="C265" i="3"/>
  <c r="E236" i="3" l="1"/>
  <c r="H111" i="3"/>
  <c r="F110" i="3"/>
  <c r="A237" i="3"/>
  <c r="B267" i="3"/>
  <c r="I266" i="3"/>
  <c r="C266" i="3"/>
  <c r="E237" i="3" l="1"/>
  <c r="H112" i="3"/>
  <c r="F111" i="3"/>
  <c r="A238" i="3"/>
  <c r="C267" i="3"/>
  <c r="I267" i="3"/>
  <c r="B268" i="3"/>
  <c r="E238" i="3" l="1"/>
  <c r="H113" i="3"/>
  <c r="F112" i="3"/>
  <c r="A239" i="3"/>
  <c r="I268" i="3"/>
  <c r="B269" i="3"/>
  <c r="C268" i="3"/>
  <c r="E239" i="3" l="1"/>
  <c r="H114" i="3"/>
  <c r="F113" i="3"/>
  <c r="A240" i="3"/>
  <c r="B270" i="3"/>
  <c r="C269" i="3"/>
  <c r="I269" i="3"/>
  <c r="E240" i="3" l="1"/>
  <c r="H115" i="3"/>
  <c r="F114" i="3"/>
  <c r="A241" i="3"/>
  <c r="B271" i="3"/>
  <c r="I270" i="3"/>
  <c r="C270" i="3"/>
  <c r="E241" i="3" l="1"/>
  <c r="H116" i="3"/>
  <c r="F115" i="3"/>
  <c r="A242" i="3"/>
  <c r="I271" i="3"/>
  <c r="C271" i="3"/>
  <c r="B272" i="3"/>
  <c r="E242" i="3" l="1"/>
  <c r="H117" i="3"/>
  <c r="F116" i="3"/>
  <c r="A243" i="3"/>
  <c r="I272" i="3"/>
  <c r="B273" i="3"/>
  <c r="C272" i="3"/>
  <c r="E243" i="3" l="1"/>
  <c r="H118" i="3"/>
  <c r="F117" i="3"/>
  <c r="A244" i="3"/>
  <c r="I273" i="3"/>
  <c r="B274" i="3"/>
  <c r="C273" i="3"/>
  <c r="E244" i="3" l="1"/>
  <c r="H119" i="3"/>
  <c r="F118" i="3"/>
  <c r="A245" i="3"/>
  <c r="B275" i="3"/>
  <c r="I274" i="3"/>
  <c r="C274" i="3"/>
  <c r="E245" i="3" l="1"/>
  <c r="H120" i="3"/>
  <c r="F119" i="3"/>
  <c r="A246" i="3"/>
  <c r="C275" i="3"/>
  <c r="I275" i="3"/>
  <c r="B276" i="3"/>
  <c r="E246" i="3" l="1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H121" i="3"/>
  <c r="F120" i="3"/>
  <c r="G253" i="3"/>
  <c r="G254" i="3"/>
  <c r="A247" i="3"/>
  <c r="I276" i="3"/>
  <c r="B277" i="3"/>
  <c r="C276" i="3"/>
  <c r="E247" i="3" l="1"/>
  <c r="G255" i="3"/>
  <c r="H122" i="3"/>
  <c r="F121" i="3"/>
  <c r="A248" i="3"/>
  <c r="B278" i="3"/>
  <c r="I277" i="3"/>
  <c r="C277" i="3"/>
  <c r="E248" i="3" l="1"/>
  <c r="G256" i="3"/>
  <c r="H123" i="3"/>
  <c r="F122" i="3"/>
  <c r="A249" i="3"/>
  <c r="C278" i="3"/>
  <c r="B279" i="3"/>
  <c r="I278" i="3"/>
  <c r="E249" i="3" l="1"/>
  <c r="G257" i="3"/>
  <c r="H124" i="3"/>
  <c r="F123" i="3"/>
  <c r="A250" i="3"/>
  <c r="B280" i="3"/>
  <c r="C279" i="3"/>
  <c r="I279" i="3"/>
  <c r="E250" i="3" l="1"/>
  <c r="G258" i="3"/>
  <c r="H125" i="3"/>
  <c r="F124" i="3"/>
  <c r="A251" i="3"/>
  <c r="B281" i="3"/>
  <c r="I280" i="3"/>
  <c r="C280" i="3"/>
  <c r="E251" i="3" l="1"/>
  <c r="G259" i="3"/>
  <c r="H126" i="3"/>
  <c r="F125" i="3"/>
  <c r="A252" i="3"/>
  <c r="C281" i="3"/>
  <c r="I281" i="3"/>
  <c r="B282" i="3"/>
  <c r="E252" i="3" l="1"/>
  <c r="G260" i="3"/>
  <c r="H127" i="3"/>
  <c r="F126" i="3"/>
  <c r="A253" i="3"/>
  <c r="B283" i="3"/>
  <c r="I282" i="3"/>
  <c r="C282" i="3"/>
  <c r="E253" i="3" l="1"/>
  <c r="G261" i="3"/>
  <c r="H128" i="3"/>
  <c r="F127" i="3"/>
  <c r="A254" i="3"/>
  <c r="B284" i="3"/>
  <c r="I283" i="3"/>
  <c r="C283" i="3"/>
  <c r="E254" i="3" l="1"/>
  <c r="G262" i="3"/>
  <c r="H129" i="3"/>
  <c r="F128" i="3"/>
  <c r="A255" i="3"/>
  <c r="C284" i="3"/>
  <c r="B285" i="3"/>
  <c r="I284" i="3"/>
  <c r="E255" i="3" l="1"/>
  <c r="G263" i="3"/>
  <c r="H130" i="3"/>
  <c r="F129" i="3"/>
  <c r="A256" i="3"/>
  <c r="I285" i="3"/>
  <c r="B286" i="3"/>
  <c r="C285" i="3"/>
  <c r="E256" i="3" l="1"/>
  <c r="G264" i="3"/>
  <c r="H131" i="3"/>
  <c r="F130" i="3"/>
  <c r="A257" i="3"/>
  <c r="B287" i="3"/>
  <c r="I286" i="3"/>
  <c r="C286" i="3"/>
  <c r="E257" i="3" l="1"/>
  <c r="G265" i="3"/>
  <c r="H132" i="3"/>
  <c r="F131" i="3"/>
  <c r="A258" i="3"/>
  <c r="I287" i="3"/>
  <c r="B288" i="3"/>
  <c r="C287" i="3"/>
  <c r="E258" i="3" l="1"/>
  <c r="G266" i="3"/>
  <c r="H133" i="3"/>
  <c r="F132" i="3"/>
  <c r="A259" i="3"/>
  <c r="B289" i="3"/>
  <c r="I288" i="3"/>
  <c r="C288" i="3"/>
  <c r="E259" i="3" l="1"/>
  <c r="G267" i="3"/>
  <c r="H134" i="3"/>
  <c r="F133" i="3"/>
  <c r="A260" i="3"/>
  <c r="B290" i="3"/>
  <c r="C289" i="3"/>
  <c r="I289" i="3"/>
  <c r="E260" i="3" l="1"/>
  <c r="G268" i="3"/>
  <c r="H135" i="3"/>
  <c r="F134" i="3"/>
  <c r="A261" i="3"/>
  <c r="B291" i="3"/>
  <c r="I290" i="3"/>
  <c r="C290" i="3"/>
  <c r="E261" i="3" l="1"/>
  <c r="G269" i="3"/>
  <c r="H136" i="3"/>
  <c r="F135" i="3"/>
  <c r="A262" i="3"/>
  <c r="C291" i="3"/>
  <c r="I291" i="3"/>
  <c r="B292" i="3"/>
  <c r="E262" i="3" l="1"/>
  <c r="G270" i="3"/>
  <c r="H137" i="3"/>
  <c r="F136" i="3"/>
  <c r="A263" i="3"/>
  <c r="C292" i="3"/>
  <c r="B293" i="3"/>
  <c r="I292" i="3"/>
  <c r="E263" i="3" l="1"/>
  <c r="G271" i="3"/>
  <c r="H138" i="3"/>
  <c r="F137" i="3"/>
  <c r="A264" i="3"/>
  <c r="B294" i="3"/>
  <c r="C293" i="3"/>
  <c r="I293" i="3"/>
  <c r="E264" i="3" l="1"/>
  <c r="G272" i="3"/>
  <c r="H139" i="3"/>
  <c r="F138" i="3"/>
  <c r="A265" i="3"/>
  <c r="B295" i="3"/>
  <c r="I294" i="3"/>
  <c r="C294" i="3"/>
  <c r="E265" i="3" l="1"/>
  <c r="G273" i="3"/>
  <c r="H140" i="3"/>
  <c r="F139" i="3"/>
  <c r="A266" i="3"/>
  <c r="I295" i="3"/>
  <c r="C295" i="3"/>
  <c r="B296" i="3"/>
  <c r="E266" i="3" l="1"/>
  <c r="G274" i="3"/>
  <c r="H141" i="3"/>
  <c r="F140" i="3"/>
  <c r="A267" i="3"/>
  <c r="B297" i="3"/>
  <c r="I296" i="3"/>
  <c r="C296" i="3"/>
  <c r="E267" i="3" l="1"/>
  <c r="G275" i="3"/>
  <c r="H142" i="3"/>
  <c r="F141" i="3"/>
  <c r="A268" i="3"/>
  <c r="B298" i="3"/>
  <c r="I297" i="3"/>
  <c r="C297" i="3"/>
  <c r="E268" i="3" l="1"/>
  <c r="G276" i="3"/>
  <c r="H143" i="3"/>
  <c r="F142" i="3"/>
  <c r="A269" i="3"/>
  <c r="B299" i="3"/>
  <c r="C298" i="3"/>
  <c r="I298" i="3"/>
  <c r="E269" i="3" l="1"/>
  <c r="G277" i="3"/>
  <c r="H144" i="3"/>
  <c r="F143" i="3"/>
  <c r="A270" i="3"/>
  <c r="B300" i="3"/>
  <c r="C299" i="3"/>
  <c r="I299" i="3"/>
  <c r="E270" i="3" l="1"/>
  <c r="G278" i="3"/>
  <c r="F144" i="3"/>
  <c r="H145" i="3"/>
  <c r="A271" i="3"/>
  <c r="B301" i="3"/>
  <c r="C300" i="3"/>
  <c r="I300" i="3"/>
  <c r="E271" i="3" l="1"/>
  <c r="G279" i="3"/>
  <c r="F145" i="3"/>
  <c r="H146" i="3"/>
  <c r="A272" i="3"/>
  <c r="C301" i="3"/>
  <c r="B302" i="3"/>
  <c r="I301" i="3"/>
  <c r="E272" i="3" l="1"/>
  <c r="G280" i="3"/>
  <c r="F146" i="3"/>
  <c r="H147" i="3"/>
  <c r="A273" i="3"/>
  <c r="B303" i="3"/>
  <c r="C302" i="3"/>
  <c r="I302" i="3"/>
  <c r="G281" i="3" l="1"/>
  <c r="E273" i="3"/>
  <c r="F147" i="3"/>
  <c r="H148" i="3"/>
  <c r="A274" i="3"/>
  <c r="B304" i="3"/>
  <c r="I303" i="3"/>
  <c r="C303" i="3"/>
  <c r="E274" i="3" l="1"/>
  <c r="G282" i="3"/>
  <c r="F148" i="3"/>
  <c r="H149" i="3"/>
  <c r="A275" i="3"/>
  <c r="C304" i="3"/>
  <c r="B305" i="3"/>
  <c r="I304" i="3"/>
  <c r="E275" i="3" l="1"/>
  <c r="G283" i="3"/>
  <c r="F149" i="3"/>
  <c r="H150" i="3"/>
  <c r="A276" i="3"/>
  <c r="B306" i="3"/>
  <c r="I305" i="3"/>
  <c r="C305" i="3"/>
  <c r="E276" i="3" l="1"/>
  <c r="G284" i="3"/>
  <c r="F150" i="3"/>
  <c r="H151" i="3"/>
  <c r="A277" i="3"/>
  <c r="B307" i="3"/>
  <c r="I306" i="3"/>
  <c r="C306" i="3"/>
  <c r="E277" i="3" l="1"/>
  <c r="G285" i="3"/>
  <c r="F151" i="3"/>
  <c r="H152" i="3"/>
  <c r="A278" i="3"/>
  <c r="C307" i="3"/>
  <c r="B308" i="3"/>
  <c r="I307" i="3"/>
  <c r="E278" i="3" l="1"/>
  <c r="G286" i="3"/>
  <c r="F152" i="3"/>
  <c r="Q7" i="3" s="1"/>
  <c r="H153" i="3"/>
  <c r="A279" i="3"/>
  <c r="B309" i="3"/>
  <c r="I308" i="3"/>
  <c r="C308" i="3"/>
  <c r="E279" i="3" l="1"/>
  <c r="G287" i="3"/>
  <c r="F153" i="3"/>
  <c r="H154" i="3"/>
  <c r="A280" i="3"/>
  <c r="I309" i="3"/>
  <c r="C309" i="3"/>
  <c r="B310" i="3"/>
  <c r="E280" i="3" l="1"/>
  <c r="G288" i="3"/>
  <c r="F154" i="3"/>
  <c r="H155" i="3"/>
  <c r="A281" i="3"/>
  <c r="B311" i="3"/>
  <c r="I310" i="3"/>
  <c r="C310" i="3"/>
  <c r="E281" i="3" l="1"/>
  <c r="G289" i="3"/>
  <c r="F155" i="3"/>
  <c r="H156" i="3"/>
  <c r="A282" i="3"/>
  <c r="B312" i="3"/>
  <c r="I311" i="3"/>
  <c r="C311" i="3"/>
  <c r="E282" i="3" l="1"/>
  <c r="G290" i="3"/>
  <c r="F156" i="3"/>
  <c r="H157" i="3"/>
  <c r="A283" i="3"/>
  <c r="C312" i="3"/>
  <c r="I312" i="3"/>
  <c r="B313" i="3"/>
  <c r="E283" i="3" l="1"/>
  <c r="G291" i="3"/>
  <c r="F157" i="3"/>
  <c r="H158" i="3"/>
  <c r="A284" i="3"/>
  <c r="I313" i="3"/>
  <c r="C313" i="3"/>
  <c r="B314" i="3"/>
  <c r="E284" i="3" l="1"/>
  <c r="G292" i="3"/>
  <c r="F158" i="3"/>
  <c r="H159" i="3"/>
  <c r="A285" i="3"/>
  <c r="B315" i="3"/>
  <c r="C314" i="3"/>
  <c r="I314" i="3"/>
  <c r="E285" i="3" l="1"/>
  <c r="G293" i="3"/>
  <c r="F159" i="3"/>
  <c r="H160" i="3"/>
  <c r="A286" i="3"/>
  <c r="I315" i="3"/>
  <c r="C315" i="3"/>
  <c r="R6" i="3" l="1"/>
  <c r="R4" i="3"/>
  <c r="R11" i="3"/>
  <c r="R5" i="3"/>
  <c r="R10" i="3"/>
  <c r="R8" i="3"/>
  <c r="R7" i="3"/>
  <c r="S4" i="3"/>
  <c r="S9" i="3"/>
  <c r="S10" i="3"/>
  <c r="E286" i="3"/>
  <c r="G294" i="3"/>
  <c r="F160" i="3"/>
  <c r="H161" i="3"/>
  <c r="A287" i="3"/>
  <c r="E287" i="3" l="1"/>
  <c r="G295" i="3"/>
  <c r="F161" i="3"/>
  <c r="H162" i="3"/>
  <c r="A288" i="3"/>
  <c r="E288" i="3" l="1"/>
  <c r="G296" i="3"/>
  <c r="F162" i="3"/>
  <c r="H163" i="3"/>
  <c r="A289" i="3"/>
  <c r="E289" i="3" l="1"/>
  <c r="G297" i="3"/>
  <c r="F163" i="3"/>
  <c r="H164" i="3"/>
  <c r="A290" i="3"/>
  <c r="E290" i="3" l="1"/>
  <c r="G298" i="3"/>
  <c r="F164" i="3"/>
  <c r="H165" i="3"/>
  <c r="A291" i="3"/>
  <c r="E291" i="3" l="1"/>
  <c r="G299" i="3"/>
  <c r="F165" i="3"/>
  <c r="H166" i="3"/>
  <c r="A292" i="3"/>
  <c r="E292" i="3" l="1"/>
  <c r="G300" i="3"/>
  <c r="F166" i="3"/>
  <c r="H167" i="3"/>
  <c r="A293" i="3"/>
  <c r="E293" i="3" l="1"/>
  <c r="G301" i="3"/>
  <c r="F167" i="3"/>
  <c r="H168" i="3"/>
  <c r="A294" i="3"/>
  <c r="E294" i="3" l="1"/>
  <c r="G302" i="3"/>
  <c r="F168" i="3"/>
  <c r="H169" i="3"/>
  <c r="A295" i="3"/>
  <c r="E295" i="3" l="1"/>
  <c r="G303" i="3"/>
  <c r="F169" i="3"/>
  <c r="H170" i="3"/>
  <c r="A296" i="3"/>
  <c r="E296" i="3" l="1"/>
  <c r="G304" i="3"/>
  <c r="F170" i="3"/>
  <c r="H171" i="3"/>
  <c r="A297" i="3"/>
  <c r="E297" i="3" l="1"/>
  <c r="G305" i="3"/>
  <c r="F171" i="3"/>
  <c r="H172" i="3"/>
  <c r="A298" i="3"/>
  <c r="E298" i="3" l="1"/>
  <c r="G306" i="3"/>
  <c r="F172" i="3"/>
  <c r="H173" i="3"/>
  <c r="A299" i="3"/>
  <c r="E299" i="3" l="1"/>
  <c r="G307" i="3"/>
  <c r="F173" i="3"/>
  <c r="H174" i="3"/>
  <c r="A300" i="3"/>
  <c r="E300" i="3" l="1"/>
  <c r="G308" i="3"/>
  <c r="F174" i="3"/>
  <c r="H175" i="3"/>
  <c r="A301" i="3"/>
  <c r="E301" i="3" l="1"/>
  <c r="G309" i="3"/>
  <c r="H176" i="3"/>
  <c r="F175" i="3"/>
  <c r="A302" i="3"/>
  <c r="E302" i="3" l="1"/>
  <c r="G310" i="3"/>
  <c r="H177" i="3"/>
  <c r="F176" i="3"/>
  <c r="A303" i="3"/>
  <c r="E303" i="3" l="1"/>
  <c r="G311" i="3"/>
  <c r="F177" i="3"/>
  <c r="H178" i="3"/>
  <c r="A304" i="3"/>
  <c r="E304" i="3" l="1"/>
  <c r="G312" i="3"/>
  <c r="H179" i="3"/>
  <c r="F178" i="3"/>
  <c r="A305" i="3"/>
  <c r="E305" i="3" l="1"/>
  <c r="G313" i="3"/>
  <c r="H180" i="3"/>
  <c r="F179" i="3"/>
  <c r="A306" i="3"/>
  <c r="E306" i="3" l="1"/>
  <c r="G314" i="3"/>
  <c r="H181" i="3"/>
  <c r="F180" i="3"/>
  <c r="A307" i="3"/>
  <c r="E307" i="3" l="1"/>
  <c r="G315" i="3"/>
  <c r="H182" i="3"/>
  <c r="F181" i="3"/>
  <c r="A308" i="3"/>
  <c r="E308" i="3" l="1"/>
  <c r="H183" i="3"/>
  <c r="F182" i="3"/>
  <c r="A309" i="3"/>
  <c r="E309" i="3" l="1"/>
  <c r="H184" i="3"/>
  <c r="F183" i="3"/>
  <c r="A310" i="3"/>
  <c r="E310" i="3" l="1"/>
  <c r="H185" i="3"/>
  <c r="F184" i="3"/>
  <c r="A311" i="3"/>
  <c r="E311" i="3" l="1"/>
  <c r="H186" i="3"/>
  <c r="F185" i="3"/>
  <c r="A312" i="3"/>
  <c r="E312" i="3" l="1"/>
  <c r="H187" i="3"/>
  <c r="F186" i="3"/>
  <c r="A313" i="3"/>
  <c r="E313" i="3" l="1"/>
  <c r="H188" i="3"/>
  <c r="F187" i="3"/>
  <c r="A314" i="3"/>
  <c r="E314" i="3" l="1"/>
  <c r="H189" i="3"/>
  <c r="F188" i="3"/>
  <c r="A315" i="3"/>
  <c r="E315" i="3" l="1"/>
  <c r="H190" i="3"/>
  <c r="F189" i="3"/>
  <c r="H191" i="3" l="1"/>
  <c r="F190" i="3"/>
  <c r="H192" i="3" l="1"/>
  <c r="F191" i="3"/>
  <c r="H193" i="3" l="1"/>
  <c r="F192" i="3"/>
  <c r="H194" i="3" l="1"/>
  <c r="F193" i="3"/>
  <c r="H195" i="3" l="1"/>
  <c r="F194" i="3"/>
  <c r="H196" i="3" l="1"/>
  <c r="F195" i="3"/>
  <c r="H197" i="3" l="1"/>
  <c r="F196" i="3"/>
  <c r="H198" i="3" l="1"/>
  <c r="F197" i="3"/>
  <c r="H199" i="3" l="1"/>
  <c r="F198" i="3"/>
  <c r="H200" i="3" l="1"/>
  <c r="F199" i="3"/>
  <c r="H201" i="3" l="1"/>
  <c r="F200" i="3"/>
  <c r="H202" i="3" l="1"/>
  <c r="F201" i="3"/>
  <c r="H203" i="3" l="1"/>
  <c r="F202" i="3"/>
  <c r="Q8" i="3" s="1"/>
  <c r="H204" i="3" l="1"/>
  <c r="F203" i="3"/>
  <c r="H205" i="3" l="1"/>
  <c r="F204" i="3"/>
  <c r="H206" i="3" l="1"/>
  <c r="F205" i="3"/>
  <c r="H207" i="3" l="1"/>
  <c r="F206" i="3"/>
  <c r="H208" i="3" l="1"/>
  <c r="F207" i="3"/>
  <c r="H209" i="3" l="1"/>
  <c r="F208" i="3"/>
  <c r="H210" i="3" l="1"/>
  <c r="F209" i="3"/>
  <c r="H211" i="3" l="1"/>
  <c r="F210" i="3"/>
  <c r="H212" i="3" l="1"/>
  <c r="F211" i="3"/>
  <c r="H213" i="3" l="1"/>
  <c r="F212" i="3"/>
  <c r="H214" i="3" l="1"/>
  <c r="F213" i="3"/>
  <c r="H215" i="3" l="1"/>
  <c r="F214" i="3"/>
  <c r="H216" i="3" l="1"/>
  <c r="F215" i="3"/>
  <c r="H217" i="3" l="1"/>
  <c r="F216" i="3"/>
  <c r="H218" i="3" l="1"/>
  <c r="F217" i="3"/>
  <c r="H219" i="3" l="1"/>
  <c r="F218" i="3"/>
  <c r="H220" i="3" l="1"/>
  <c r="F219" i="3"/>
  <c r="H221" i="3" l="1"/>
  <c r="F220" i="3"/>
  <c r="H222" i="3" l="1"/>
  <c r="F221" i="3"/>
  <c r="F222" i="3" l="1"/>
  <c r="H223" i="3"/>
  <c r="F223" i="3" l="1"/>
  <c r="H224" i="3"/>
  <c r="F224" i="3" l="1"/>
  <c r="H225" i="3"/>
  <c r="F225" i="3" l="1"/>
  <c r="H226" i="3"/>
  <c r="F226" i="3" l="1"/>
  <c r="H227" i="3"/>
  <c r="F227" i="3" l="1"/>
  <c r="H228" i="3"/>
  <c r="F228" i="3" l="1"/>
  <c r="H229" i="3"/>
  <c r="F229" i="3" l="1"/>
  <c r="H230" i="3"/>
  <c r="F230" i="3" l="1"/>
  <c r="H231" i="3"/>
  <c r="F231" i="3" l="1"/>
  <c r="H232" i="3"/>
  <c r="F232" i="3" l="1"/>
  <c r="H233" i="3"/>
  <c r="F233" i="3" l="1"/>
  <c r="H234" i="3"/>
  <c r="F234" i="3" l="1"/>
  <c r="H235" i="3"/>
  <c r="F235" i="3" l="1"/>
  <c r="H236" i="3"/>
  <c r="F236" i="3" l="1"/>
  <c r="H237" i="3"/>
  <c r="F237" i="3" l="1"/>
  <c r="H238" i="3"/>
  <c r="F238" i="3" l="1"/>
  <c r="H239" i="3"/>
  <c r="F239" i="3" l="1"/>
  <c r="H240" i="3"/>
  <c r="F240" i="3" l="1"/>
  <c r="H241" i="3"/>
  <c r="F241" i="3" l="1"/>
  <c r="H242" i="3"/>
  <c r="F242" i="3" l="1"/>
  <c r="H243" i="3"/>
  <c r="F243" i="3" l="1"/>
  <c r="H244" i="3"/>
  <c r="F244" i="3" l="1"/>
  <c r="H245" i="3"/>
  <c r="F245" i="3" l="1"/>
  <c r="H246" i="3"/>
  <c r="F246" i="3" l="1"/>
  <c r="H247" i="3"/>
  <c r="F247" i="3" l="1"/>
  <c r="H248" i="3"/>
  <c r="F248" i="3" l="1"/>
  <c r="H249" i="3"/>
  <c r="F249" i="3" l="1"/>
  <c r="H250" i="3"/>
  <c r="F250" i="3" l="1"/>
  <c r="H251" i="3"/>
  <c r="F251" i="3" l="1"/>
  <c r="H252" i="3"/>
  <c r="F252" i="3" l="1"/>
  <c r="H253" i="3"/>
  <c r="H254" i="3" l="1"/>
  <c r="F253" i="3"/>
  <c r="F254" i="3" l="1"/>
  <c r="H255" i="3"/>
  <c r="H256" i="3" l="1"/>
  <c r="F255" i="3"/>
  <c r="H257" i="3" l="1"/>
  <c r="F256" i="3"/>
  <c r="H258" i="3" l="1"/>
  <c r="F257" i="3"/>
  <c r="H259" i="3" l="1"/>
  <c r="F258" i="3"/>
  <c r="H260" i="3" l="1"/>
  <c r="F259" i="3"/>
  <c r="H261" i="3" l="1"/>
  <c r="F260" i="3"/>
  <c r="F261" i="3" l="1"/>
  <c r="H262" i="3"/>
  <c r="F262" i="3" l="1"/>
  <c r="H263" i="3"/>
  <c r="F263" i="3" l="1"/>
  <c r="H264" i="3"/>
  <c r="F264" i="3" l="1"/>
  <c r="H265" i="3"/>
  <c r="F265" i="3" l="1"/>
  <c r="H266" i="3"/>
  <c r="F266" i="3" l="1"/>
  <c r="H267" i="3"/>
  <c r="F267" i="3" l="1"/>
  <c r="H268" i="3"/>
  <c r="F268" i="3" l="1"/>
  <c r="H269" i="3"/>
  <c r="F269" i="3" l="1"/>
  <c r="H270" i="3"/>
  <c r="F270" i="3" l="1"/>
  <c r="H271" i="3"/>
  <c r="F271" i="3" l="1"/>
  <c r="H272" i="3"/>
  <c r="F272" i="3" l="1"/>
  <c r="H273" i="3"/>
  <c r="F273" i="3" l="1"/>
  <c r="H274" i="3"/>
  <c r="F274" i="3" l="1"/>
  <c r="H275" i="3"/>
  <c r="F275" i="3" l="1"/>
  <c r="H276" i="3"/>
  <c r="F276" i="3" l="1"/>
  <c r="H277" i="3"/>
  <c r="F277" i="3" l="1"/>
  <c r="H278" i="3"/>
  <c r="F278" i="3" l="1"/>
  <c r="H279" i="3"/>
  <c r="F279" i="3" l="1"/>
  <c r="H280" i="3"/>
  <c r="F280" i="3" l="1"/>
  <c r="H281" i="3"/>
  <c r="F281" i="3" l="1"/>
  <c r="H282" i="3"/>
  <c r="F282" i="3" l="1"/>
  <c r="H283" i="3"/>
  <c r="F283" i="3" l="1"/>
  <c r="H284" i="3"/>
  <c r="F284" i="3" l="1"/>
  <c r="H285" i="3"/>
  <c r="F285" i="3" l="1"/>
  <c r="H286" i="3"/>
  <c r="F286" i="3" l="1"/>
  <c r="H287" i="3"/>
  <c r="F287" i="3" l="1"/>
  <c r="H288" i="3"/>
  <c r="F288" i="3" l="1"/>
  <c r="H289" i="3"/>
  <c r="F289" i="3" l="1"/>
  <c r="H290" i="3"/>
  <c r="F290" i="3" l="1"/>
  <c r="H291" i="3"/>
  <c r="F291" i="3" l="1"/>
  <c r="H292" i="3"/>
  <c r="F292" i="3" l="1"/>
  <c r="H293" i="3"/>
  <c r="F293" i="3" l="1"/>
  <c r="H294" i="3"/>
  <c r="F294" i="3" l="1"/>
  <c r="H295" i="3"/>
  <c r="F295" i="3" l="1"/>
  <c r="H296" i="3"/>
  <c r="F296" i="3" l="1"/>
  <c r="H297" i="3"/>
  <c r="F297" i="3" l="1"/>
  <c r="H298" i="3"/>
  <c r="F298" i="3" l="1"/>
  <c r="H299" i="3"/>
  <c r="F299" i="3" l="1"/>
  <c r="H300" i="3"/>
  <c r="F300" i="3" l="1"/>
  <c r="H301" i="3"/>
  <c r="F301" i="3" l="1"/>
  <c r="H302" i="3"/>
  <c r="F302" i="3" l="1"/>
  <c r="H303" i="3"/>
  <c r="F303" i="3" l="1"/>
  <c r="H304" i="3"/>
  <c r="F304" i="3" l="1"/>
  <c r="H305" i="3"/>
  <c r="F305" i="3" l="1"/>
  <c r="H306" i="3"/>
  <c r="F306" i="3" l="1"/>
  <c r="H307" i="3"/>
  <c r="F307" i="3" l="1"/>
  <c r="H308" i="3"/>
  <c r="F308" i="3" l="1"/>
  <c r="H309" i="3"/>
  <c r="F309" i="3" l="1"/>
  <c r="H310" i="3"/>
  <c r="F310" i="3" l="1"/>
  <c r="H311" i="3"/>
  <c r="F311" i="3" l="1"/>
  <c r="H312" i="3"/>
  <c r="F312" i="3" l="1"/>
  <c r="H313" i="3"/>
  <c r="F313" i="3" l="1"/>
  <c r="H314" i="3"/>
  <c r="F314" i="3" l="1"/>
  <c r="H315" i="3"/>
  <c r="F315" i="3" s="1"/>
</calcChain>
</file>

<file path=xl/sharedStrings.xml><?xml version="1.0" encoding="utf-8"?>
<sst xmlns="http://schemas.openxmlformats.org/spreadsheetml/2006/main" count="29" uniqueCount="28">
  <si>
    <t>X</t>
  </si>
  <si>
    <t>SINE X</t>
  </si>
  <si>
    <t>COS X</t>
  </si>
  <si>
    <t>REQUESTS PER BATCH</t>
  </si>
  <si>
    <t>BATCH INTERVAL
(SECONDS)</t>
  </si>
  <si>
    <t>BATCH REQUEST</t>
  </si>
  <si>
    <t>SESSION END</t>
  </si>
  <si>
    <t>SESSION START</t>
  </si>
  <si>
    <t>SERVERS ACTIVE</t>
  </si>
  <si>
    <t>SERVERS SHUTDOWN</t>
  </si>
  <si>
    <t>SESSION LENGTH (MINUTES)</t>
  </si>
  <si>
    <t>START TIME</t>
  </si>
  <si>
    <t>SERVERS REQUESTED</t>
  </si>
  <si>
    <t>SERVERS ACCUM</t>
  </si>
  <si>
    <t>SHUTDOWN ACCUM</t>
  </si>
  <si>
    <t>MODEL INPUTS</t>
  </si>
  <si>
    <t>NAME</t>
  </si>
  <si>
    <t>VALUE</t>
  </si>
  <si>
    <t xml:space="preserve">PROPOSED STANDBY </t>
  </si>
  <si>
    <t>TIME (t)</t>
  </si>
  <si>
    <t>Standby</t>
  </si>
  <si>
    <t>RECOMMENDED STANDY</t>
  </si>
  <si>
    <t>Request Limit</t>
  </si>
  <si>
    <t>Time Reached</t>
  </si>
  <si>
    <t>SHUTDOWN FROM ROW</t>
  </si>
  <si>
    <t>TIME TO PROCESS</t>
  </si>
  <si>
    <t>RAMP SIMULATE</t>
  </si>
  <si>
    <t>RAMP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</si>
</sst>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F400]h:mm:ss\ AM/PM"/>
    <numFmt numFmtId="166" formatCode="hh:mm:ss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rgb="FF7030A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 wrapText="1"/>
    </xf>
    <xf numFmtId="0" fontId="0" fillId="2" borderId="0" xfId="0" applyFill="1"/>
    <xf numFmtId="0" fontId="0" fillId="0" borderId="0" xfId="0" applyFill="1"/>
    <xf numFmtId="166" fontId="0" fillId="0" borderId="0" xfId="0" applyNumberFormat="1"/>
    <xf numFmtId="0" fontId="0" fillId="0" borderId="0" xfId="0" applyNumberFormat="1"/>
    <xf numFmtId="0" fontId="3" fillId="0" borderId="0" xfId="0" applyFont="1" applyAlignment="1">
      <alignment horizontal="center"/>
    </xf>
    <xf numFmtId="165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/>
    <xf numFmtId="164" fontId="4" fillId="0" borderId="0" xfId="1" applyNumberFormat="1" applyFont="1"/>
    <xf numFmtId="9" fontId="4" fillId="0" borderId="0" xfId="2" applyFont="1"/>
    <xf numFmtId="165" fontId="4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'Simulation Revised'!$F$1</c:f>
              <c:strCache>
                <c:ptCount val="1"/>
                <c:pt idx="0">
                  <c:v>SERVERS ACTIVE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'Simulation Revised'!$B$3:$B$42</c:f>
              <c:numCache>
                <c:formatCode>hh:mm:ss</c:formatCode>
                <c:ptCount val="40"/>
                <c:pt idx="0">
                  <c:v>0.375</c:v>
                </c:pt>
                <c:pt idx="1">
                  <c:v>0.37638888888888888</c:v>
                </c:pt>
                <c:pt idx="2">
                  <c:v>0.37777777777777777</c:v>
                </c:pt>
                <c:pt idx="3">
                  <c:v>0.37916666666666665</c:v>
                </c:pt>
                <c:pt idx="4">
                  <c:v>0.38055555555555554</c:v>
                </c:pt>
                <c:pt idx="5">
                  <c:v>0.38194444444444442</c:v>
                </c:pt>
                <c:pt idx="6">
                  <c:v>0.3833333333333333</c:v>
                </c:pt>
                <c:pt idx="7">
                  <c:v>0.38472222222222219</c:v>
                </c:pt>
                <c:pt idx="8">
                  <c:v>0.38611111111111107</c:v>
                </c:pt>
                <c:pt idx="9">
                  <c:v>0.38749999999999996</c:v>
                </c:pt>
                <c:pt idx="10">
                  <c:v>0.38888888888888884</c:v>
                </c:pt>
                <c:pt idx="11">
                  <c:v>0.39027777777777772</c:v>
                </c:pt>
                <c:pt idx="12">
                  <c:v>0.39166666666666661</c:v>
                </c:pt>
                <c:pt idx="13">
                  <c:v>0.39305555555555549</c:v>
                </c:pt>
                <c:pt idx="14">
                  <c:v>0.39444444444444438</c:v>
                </c:pt>
                <c:pt idx="15">
                  <c:v>0.39583333333333326</c:v>
                </c:pt>
                <c:pt idx="16">
                  <c:v>0.39722222222222214</c:v>
                </c:pt>
                <c:pt idx="17">
                  <c:v>0.39861111111111103</c:v>
                </c:pt>
                <c:pt idx="18">
                  <c:v>0.39999999999999991</c:v>
                </c:pt>
                <c:pt idx="19">
                  <c:v>0.4013888888888888</c:v>
                </c:pt>
                <c:pt idx="20">
                  <c:v>0.40277777777777768</c:v>
                </c:pt>
                <c:pt idx="21">
                  <c:v>0.40416666666666656</c:v>
                </c:pt>
                <c:pt idx="22">
                  <c:v>0.40555555555555545</c:v>
                </c:pt>
                <c:pt idx="23">
                  <c:v>0.40694444444444433</c:v>
                </c:pt>
                <c:pt idx="24">
                  <c:v>0.40833333333333321</c:v>
                </c:pt>
                <c:pt idx="25">
                  <c:v>0.4097222222222221</c:v>
                </c:pt>
                <c:pt idx="26">
                  <c:v>0.41111111111111098</c:v>
                </c:pt>
                <c:pt idx="27">
                  <c:v>0.41249999999999987</c:v>
                </c:pt>
                <c:pt idx="28">
                  <c:v>0.41388888888888875</c:v>
                </c:pt>
                <c:pt idx="29">
                  <c:v>0.41527777777777763</c:v>
                </c:pt>
                <c:pt idx="30">
                  <c:v>0.41666666666666652</c:v>
                </c:pt>
                <c:pt idx="31">
                  <c:v>0.4180555555555554</c:v>
                </c:pt>
                <c:pt idx="32">
                  <c:v>0.41944444444444429</c:v>
                </c:pt>
                <c:pt idx="33">
                  <c:v>0.42083333333333317</c:v>
                </c:pt>
                <c:pt idx="34">
                  <c:v>0.42222222222222205</c:v>
                </c:pt>
                <c:pt idx="35">
                  <c:v>0.42361111111111094</c:v>
                </c:pt>
                <c:pt idx="36">
                  <c:v>0.42499999999999982</c:v>
                </c:pt>
                <c:pt idx="37">
                  <c:v>0.42638888888888871</c:v>
                </c:pt>
                <c:pt idx="38">
                  <c:v>0.42777777777777759</c:v>
                </c:pt>
                <c:pt idx="39">
                  <c:v>0.42916666666666647</c:v>
                </c:pt>
              </c:numCache>
            </c:numRef>
          </c:cat>
          <c:val>
            <c:numRef>
              <c:f>'Simulation Revised'!$F$3:$F$42</c:f>
              <c:numCache>
                <c:formatCode>_(* #,##0_);_(* \(#,##0\);_(* "-"??_);_(@_)</c:formatCode>
                <c:ptCount val="40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26</c:v>
                </c:pt>
                <c:pt idx="4">
                  <c:v>35</c:v>
                </c:pt>
                <c:pt idx="5">
                  <c:v>45</c:v>
                </c:pt>
                <c:pt idx="6">
                  <c:v>56</c:v>
                </c:pt>
                <c:pt idx="7">
                  <c:v>68</c:v>
                </c:pt>
                <c:pt idx="8">
                  <c:v>76</c:v>
                </c:pt>
                <c:pt idx="9">
                  <c:v>84</c:v>
                </c:pt>
                <c:pt idx="10">
                  <c:v>92</c:v>
                </c:pt>
                <c:pt idx="11">
                  <c:v>100</c:v>
                </c:pt>
                <c:pt idx="12">
                  <c:v>108</c:v>
                </c:pt>
                <c:pt idx="13">
                  <c:v>116</c:v>
                </c:pt>
                <c:pt idx="14">
                  <c:v>124</c:v>
                </c:pt>
                <c:pt idx="15">
                  <c:v>132</c:v>
                </c:pt>
                <c:pt idx="16">
                  <c:v>140</c:v>
                </c:pt>
                <c:pt idx="17">
                  <c:v>148</c:v>
                </c:pt>
                <c:pt idx="18">
                  <c:v>156</c:v>
                </c:pt>
                <c:pt idx="19">
                  <c:v>164</c:v>
                </c:pt>
                <c:pt idx="20">
                  <c:v>172</c:v>
                </c:pt>
                <c:pt idx="21">
                  <c:v>180</c:v>
                </c:pt>
                <c:pt idx="22">
                  <c:v>188</c:v>
                </c:pt>
                <c:pt idx="23">
                  <c:v>196</c:v>
                </c:pt>
                <c:pt idx="24">
                  <c:v>204</c:v>
                </c:pt>
                <c:pt idx="25">
                  <c:v>212</c:v>
                </c:pt>
                <c:pt idx="26">
                  <c:v>220</c:v>
                </c:pt>
                <c:pt idx="27">
                  <c:v>228</c:v>
                </c:pt>
                <c:pt idx="28">
                  <c:v>236</c:v>
                </c:pt>
                <c:pt idx="29">
                  <c:v>244</c:v>
                </c:pt>
                <c:pt idx="30">
                  <c:v>252</c:v>
                </c:pt>
                <c:pt idx="31">
                  <c:v>260</c:v>
                </c:pt>
                <c:pt idx="32">
                  <c:v>268</c:v>
                </c:pt>
                <c:pt idx="33">
                  <c:v>276</c:v>
                </c:pt>
                <c:pt idx="34">
                  <c:v>284</c:v>
                </c:pt>
                <c:pt idx="35">
                  <c:v>292</c:v>
                </c:pt>
                <c:pt idx="36">
                  <c:v>300</c:v>
                </c:pt>
                <c:pt idx="37">
                  <c:v>308</c:v>
                </c:pt>
                <c:pt idx="38">
                  <c:v>316</c:v>
                </c:pt>
                <c:pt idx="39">
                  <c:v>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68-4B2C-AF52-A9E5B1E88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16400"/>
        <c:axId val="58416816"/>
      </c:lineChart>
      <c:catAx>
        <c:axId val="58416400"/>
        <c:scaling>
          <c:orientation val="minMax"/>
        </c:scaling>
        <c:delete val="0"/>
        <c:axPos val="b"/>
        <c:numFmt formatCode="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6816"/>
        <c:crosses val="autoZero"/>
        <c:auto val="1"/>
        <c:lblAlgn val="ctr"/>
        <c:lblOffset val="100"/>
        <c:noMultiLvlLbl val="0"/>
      </c:catAx>
      <c:valAx>
        <c:axId val="584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SINE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Charts!$A$2:$A$69</c:f>
              <c:numCache>
                <c:formatCode>General</c:formatCode>
                <c:ptCount val="6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Charts!$B$2:$B$69</c:f>
              <c:numCache>
                <c:formatCode>General</c:formatCode>
                <c:ptCount val="68"/>
                <c:pt idx="0">
                  <c:v>0</c:v>
                </c:pt>
                <c:pt idx="1">
                  <c:v>8.7155742747658166E-2</c:v>
                </c:pt>
                <c:pt idx="2">
                  <c:v>0.17364817766693033</c:v>
                </c:pt>
                <c:pt idx="3">
                  <c:v>0.25881904510252074</c:v>
                </c:pt>
                <c:pt idx="4">
                  <c:v>0.34202014332566871</c:v>
                </c:pt>
                <c:pt idx="5">
                  <c:v>0.42261826174069944</c:v>
                </c:pt>
                <c:pt idx="6">
                  <c:v>0.49999999999999994</c:v>
                </c:pt>
                <c:pt idx="7">
                  <c:v>0.57357643635104605</c:v>
                </c:pt>
                <c:pt idx="8">
                  <c:v>0.64278760968653925</c:v>
                </c:pt>
                <c:pt idx="9">
                  <c:v>0.70710678118654746</c:v>
                </c:pt>
                <c:pt idx="10">
                  <c:v>0.76604444311897801</c:v>
                </c:pt>
                <c:pt idx="11">
                  <c:v>0.8191520442889918</c:v>
                </c:pt>
                <c:pt idx="12">
                  <c:v>0.8660254037844386</c:v>
                </c:pt>
                <c:pt idx="13">
                  <c:v>0.90630778703664994</c:v>
                </c:pt>
                <c:pt idx="14">
                  <c:v>0.93969262078590832</c:v>
                </c:pt>
                <c:pt idx="15">
                  <c:v>0.96592582628906831</c:v>
                </c:pt>
                <c:pt idx="16">
                  <c:v>0.98480775301220802</c:v>
                </c:pt>
                <c:pt idx="17">
                  <c:v>0.99619469809174555</c:v>
                </c:pt>
                <c:pt idx="18">
                  <c:v>1</c:v>
                </c:pt>
                <c:pt idx="19">
                  <c:v>0.99619469809174555</c:v>
                </c:pt>
                <c:pt idx="20">
                  <c:v>0.98480775301220802</c:v>
                </c:pt>
                <c:pt idx="21">
                  <c:v>0.96592582628906831</c:v>
                </c:pt>
                <c:pt idx="22">
                  <c:v>0.93969262078590843</c:v>
                </c:pt>
                <c:pt idx="23">
                  <c:v>0.90630778703665005</c:v>
                </c:pt>
                <c:pt idx="24">
                  <c:v>0.86602540378443871</c:v>
                </c:pt>
                <c:pt idx="25">
                  <c:v>0.81915204428899169</c:v>
                </c:pt>
                <c:pt idx="26">
                  <c:v>0.76604444311897801</c:v>
                </c:pt>
                <c:pt idx="27">
                  <c:v>0.70710678118654757</c:v>
                </c:pt>
                <c:pt idx="28">
                  <c:v>0.64278760968653947</c:v>
                </c:pt>
                <c:pt idx="29">
                  <c:v>0.57357643635104594</c:v>
                </c:pt>
                <c:pt idx="30">
                  <c:v>0.49999999999999994</c:v>
                </c:pt>
                <c:pt idx="31">
                  <c:v>0.4226182617406995</c:v>
                </c:pt>
                <c:pt idx="32">
                  <c:v>0.34202014332566888</c:v>
                </c:pt>
                <c:pt idx="33">
                  <c:v>0.25881904510252102</c:v>
                </c:pt>
                <c:pt idx="34">
                  <c:v>0.17364817766693028</c:v>
                </c:pt>
                <c:pt idx="35">
                  <c:v>8.7155742747658194E-2</c:v>
                </c:pt>
                <c:pt idx="36">
                  <c:v>1.22514845490862E-16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0-4D08-BBD1-EABD1E678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175248"/>
        <c:axId val="1826175664"/>
      </c:scatterChart>
      <c:valAx>
        <c:axId val="182617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175664"/>
        <c:crosses val="autoZero"/>
        <c:crossBetween val="midCat"/>
      </c:valAx>
      <c:valAx>
        <c:axId val="18261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17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Charts!$M$1</c:f>
              <c:strCache>
                <c:ptCount val="1"/>
                <c:pt idx="0">
                  <c:v>COS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Charts!$L$2:$L$182</c:f>
              <c:numCache>
                <c:formatCode>General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xVal>
          <c:yVal>
            <c:numRef>
              <c:f>Charts!$M$2:$M$182</c:f>
              <c:numCache>
                <c:formatCode>General</c:formatCode>
                <c:ptCount val="181"/>
                <c:pt idx="0">
                  <c:v>1</c:v>
                </c:pt>
                <c:pt idx="1">
                  <c:v>0.99619469809174555</c:v>
                </c:pt>
                <c:pt idx="2">
                  <c:v>0.98480775301220802</c:v>
                </c:pt>
                <c:pt idx="3">
                  <c:v>0.96592582628906831</c:v>
                </c:pt>
                <c:pt idx="4">
                  <c:v>0.93969262078590843</c:v>
                </c:pt>
                <c:pt idx="5">
                  <c:v>0.90630778703664994</c:v>
                </c:pt>
                <c:pt idx="6">
                  <c:v>0.86602540378443871</c:v>
                </c:pt>
                <c:pt idx="7">
                  <c:v>0.8191520442889918</c:v>
                </c:pt>
                <c:pt idx="8">
                  <c:v>0.76604444311897801</c:v>
                </c:pt>
                <c:pt idx="9">
                  <c:v>0.70710678118654757</c:v>
                </c:pt>
                <c:pt idx="10">
                  <c:v>0.64278760968653936</c:v>
                </c:pt>
                <c:pt idx="11">
                  <c:v>0.57357643635104616</c:v>
                </c:pt>
                <c:pt idx="12">
                  <c:v>0.50000000000000011</c:v>
                </c:pt>
                <c:pt idx="13">
                  <c:v>0.42261826174069944</c:v>
                </c:pt>
                <c:pt idx="14">
                  <c:v>0.34202014332566882</c:v>
                </c:pt>
                <c:pt idx="15">
                  <c:v>0.25881904510252074</c:v>
                </c:pt>
                <c:pt idx="16">
                  <c:v>0.17364817766693041</c:v>
                </c:pt>
                <c:pt idx="17">
                  <c:v>8.7155742747658138E-2</c:v>
                </c:pt>
                <c:pt idx="18">
                  <c:v>6.1257422745431001E-17</c:v>
                </c:pt>
                <c:pt idx="19">
                  <c:v>-8.7155742747658235E-2</c:v>
                </c:pt>
                <c:pt idx="20">
                  <c:v>-0.1736481776669303</c:v>
                </c:pt>
                <c:pt idx="21">
                  <c:v>-0.25881904510252085</c:v>
                </c:pt>
                <c:pt idx="22">
                  <c:v>-0.34202014332566871</c:v>
                </c:pt>
                <c:pt idx="23">
                  <c:v>-0.42261826174069933</c:v>
                </c:pt>
                <c:pt idx="24">
                  <c:v>-0.49999999999999978</c:v>
                </c:pt>
                <c:pt idx="25">
                  <c:v>-0.57357643635104616</c:v>
                </c:pt>
                <c:pt idx="26">
                  <c:v>-0.64278760968653936</c:v>
                </c:pt>
                <c:pt idx="27">
                  <c:v>-0.70710678118654746</c:v>
                </c:pt>
                <c:pt idx="28">
                  <c:v>-0.7660444431189779</c:v>
                </c:pt>
                <c:pt idx="29">
                  <c:v>-0.81915204428899191</c:v>
                </c:pt>
                <c:pt idx="30">
                  <c:v>-0.86602540378443871</c:v>
                </c:pt>
                <c:pt idx="31">
                  <c:v>-0.90630778703664994</c:v>
                </c:pt>
                <c:pt idx="32">
                  <c:v>-0.93969262078590832</c:v>
                </c:pt>
                <c:pt idx="33">
                  <c:v>-0.9659258262890682</c:v>
                </c:pt>
                <c:pt idx="34">
                  <c:v>-0.98480775301220802</c:v>
                </c:pt>
                <c:pt idx="35">
                  <c:v>-0.99619469809174555</c:v>
                </c:pt>
                <c:pt idx="3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1-4F4D-A934-C296F79A6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805120"/>
        <c:axId val="596806368"/>
      </c:scatterChart>
      <c:valAx>
        <c:axId val="5968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06368"/>
        <c:crosses val="autoZero"/>
        <c:crossBetween val="midCat"/>
      </c:valAx>
      <c:valAx>
        <c:axId val="5968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0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13</xdr:row>
      <xdr:rowOff>95256</xdr:rowOff>
    </xdr:from>
    <xdr:to>
      <xdr:col>20</xdr:col>
      <xdr:colOff>485775</xdr:colOff>
      <xdr:row>27</xdr:row>
      <xdr:rowOff>171456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5C1541-93A0-4342-8F83-B8D7AF94C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</xdr:colOff>
      <xdr:row>0</xdr:row>
      <xdr:rowOff>142875</xdr:rowOff>
    </xdr:from>
    <xdr:to>
      <xdr:col>10</xdr:col>
      <xdr:colOff>371475</xdr:colOff>
      <xdr:row>13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C6884-B40C-454E-9658-CF3ED52AA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587375</xdr:colOff>
      <xdr:row>1</xdr:row>
      <xdr:rowOff>34925</xdr:rowOff>
    </xdr:from>
    <xdr:to>
      <xdr:col>23</xdr:col>
      <xdr:colOff>31751</xdr:colOff>
      <xdr:row>15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F39190-8F69-43EE-81F2-665427207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B538-71DF-4B2C-B704-86D1F6FE7CE2}">
  <sheetPr codeName="Sheet3"/>
  <dimension ref="A1:S315"/>
  <sheetViews>
    <sheetView tabSelected="1" zoomScaleNormal="100" workbookViewId="0">
      <pane ySplit="1" topLeftCell="A2" activePane="bottomLeft" state="frozen"/>
      <selection activeCell="A2" sqref="A2:B38"/>
      <selection pane="bottomLeft" activeCell="N8" sqref="N8"/>
    </sheetView>
  </sheetViews>
  <sheetFormatPr defaultRowHeight="15" x14ac:dyDescent="0.25"/>
  <cols>
    <col min="1" max="1" width="16.140625" customWidth="1"/>
    <col min="2" max="2" width="12.140625" customWidth="1"/>
    <col min="3" max="3" width="11" customWidth="1"/>
    <col min="4" max="4" width="15.140625" customWidth="1"/>
    <col min="5" max="5" width="11.85546875" customWidth="1"/>
    <col min="6" max="6" width="12.5703125" customWidth="1"/>
    <col min="7" max="10" width="12.140625" customWidth="1"/>
    <col min="11" max="11" width="2.42578125" customWidth="1"/>
    <col min="12" max="12" width="4.5703125" customWidth="1"/>
    <col min="13" max="13" width="24.28515625" customWidth="1"/>
    <col min="14" max="14" width="10.140625" customWidth="1"/>
    <col min="15" max="15" width="2.7109375" customWidth="1"/>
    <col min="16" max="16" width="7.28515625" customWidth="1"/>
    <col min="17" max="17" width="11.28515625" customWidth="1"/>
    <col min="18" max="18" width="11.85546875" customWidth="1"/>
    <col min="19" max="19" width="14.5703125" customWidth="1"/>
  </cols>
  <sheetData>
    <row r="1" spans="1:19" ht="28.5" customHeight="1" x14ac:dyDescent="0.25">
      <c r="A1" s="1" t="s">
        <v>5</v>
      </c>
      <c r="B1" s="1" t="s">
        <v>7</v>
      </c>
      <c r="C1" s="1" t="s">
        <v>6</v>
      </c>
      <c r="D1" s="1" t="s">
        <v>12</v>
      </c>
      <c r="E1" s="1" t="s">
        <v>13</v>
      </c>
      <c r="F1" s="1" t="s">
        <v>8</v>
      </c>
      <c r="G1" s="1" t="s">
        <v>9</v>
      </c>
      <c r="H1" s="1" t="s">
        <v>14</v>
      </c>
      <c r="I1" s="1" t="s">
        <v>24</v>
      </c>
      <c r="J1" s="1" t="s">
        <v>25</v>
      </c>
      <c r="K1" s="2"/>
      <c r="M1" s="1" t="s">
        <v>15</v>
      </c>
      <c r="Q1" s="11" t="s">
        <v>21</v>
      </c>
      <c r="R1" s="12"/>
    </row>
    <row r="2" spans="1:19" ht="6.75" customHeigh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9"/>
      <c r="L2" s="9"/>
      <c r="M2" s="9"/>
      <c r="N2" s="9"/>
    </row>
    <row r="3" spans="1:19" x14ac:dyDescent="0.25">
      <c r="A3" s="5">
        <v>1</v>
      </c>
      <c r="B3" s="4">
        <f>N9</f>
        <v>0.375</v>
      </c>
      <c r="C3" s="4">
        <f t="shared" ref="C3:C66" si="0">B3+TIME(0,GAME_LENGTH_MINUTES,0)</f>
        <v>0.38541666666666669</v>
      </c>
      <c r="D3" s="10">
        <f t="shared" ref="D3:D66" si="1">IF(REQUESTS_RATE_GROWTH=TRUE, REQUESTS_PER_BATCH+(A3^RAMP_RATE), REQUESTS_PER_BATCH)</f>
        <v>5</v>
      </c>
      <c r="E3" s="10">
        <f>D3</f>
        <v>5</v>
      </c>
      <c r="F3" s="10">
        <f>E3-H3</f>
        <v>5</v>
      </c>
      <c r="G3" s="10">
        <f>IFERROR( VLOOKUP(I3,PLAYER_DEMAND,2,TRUE), 0 )</f>
        <v>0</v>
      </c>
      <c r="H3" s="10">
        <f>G3</f>
        <v>0</v>
      </c>
      <c r="I3" s="4">
        <f t="shared" ref="I3:I66" si="2">B3-TIME(0,GAME_LENGTH_MINUTES,0)</f>
        <v>0.36458333333333331</v>
      </c>
      <c r="J3" s="4">
        <f>TIME(0,0,BATCH_INTERVAL_SECONDS)</f>
        <v>1.3888888888888889E-3</v>
      </c>
      <c r="K3" s="2"/>
      <c r="M3" s="6" t="s">
        <v>16</v>
      </c>
      <c r="N3" s="6" t="s">
        <v>17</v>
      </c>
      <c r="P3" s="6" t="s">
        <v>19</v>
      </c>
      <c r="Q3" s="6" t="s">
        <v>20</v>
      </c>
      <c r="R3" s="6" t="s">
        <v>22</v>
      </c>
      <c r="S3" s="6" t="s">
        <v>23</v>
      </c>
    </row>
    <row r="4" spans="1:19" x14ac:dyDescent="0.25">
      <c r="A4" s="5">
        <f>A3+1</f>
        <v>2</v>
      </c>
      <c r="B4" s="4">
        <f t="shared" ref="B4:B67" si="3">B3+TIME(0,0,BATCH_INTERVAL_SECONDS)</f>
        <v>0.37638888888888888</v>
      </c>
      <c r="C4" s="4">
        <f t="shared" si="0"/>
        <v>0.38680555555555557</v>
      </c>
      <c r="D4" s="10">
        <f t="shared" si="1"/>
        <v>6</v>
      </c>
      <c r="E4" s="10">
        <f>E3+D4</f>
        <v>11</v>
      </c>
      <c r="F4" s="10">
        <f t="shared" ref="F4:F67" si="4">E4-H4</f>
        <v>11</v>
      </c>
      <c r="G4" s="10">
        <f t="shared" ref="G4:G67" si="5">IFERROR( VLOOKUP(I4,PLAYER_DEMAND,3,TRUE), 0 )</f>
        <v>0</v>
      </c>
      <c r="H4" s="10">
        <f>G4+H3</f>
        <v>0</v>
      </c>
      <c r="I4" s="4">
        <f t="shared" si="2"/>
        <v>0.3659722222222222</v>
      </c>
      <c r="J4" s="4">
        <f t="shared" ref="J4:J67" si="6">J3+TIME(0,0,BATCH_INTERVAL_SECONDS)</f>
        <v>2.7777777777777779E-3</v>
      </c>
      <c r="K4" s="2"/>
      <c r="M4" s="13" t="s">
        <v>10</v>
      </c>
      <c r="N4" s="13">
        <v>15</v>
      </c>
      <c r="O4" s="13"/>
      <c r="P4" s="13">
        <v>10</v>
      </c>
      <c r="Q4" s="14">
        <f t="shared" ref="Q4:Q11" si="7">VLOOKUP(P4,STANDBY_MATRIX,6,FALSE)</f>
        <v>84</v>
      </c>
      <c r="R4" s="14">
        <f t="shared" ref="R4:R11" si="8">VLOOKUP(P4,STANDBY_MATRIX,4,FALSE)</f>
        <v>14</v>
      </c>
      <c r="S4" s="7">
        <f t="shared" ref="S4:S11" si="9">VLOOKUP(P4,STANDBY_MATRIX,10,FALSE)</f>
        <v>1.388888888888889E-2</v>
      </c>
    </row>
    <row r="5" spans="1:19" x14ac:dyDescent="0.25">
      <c r="A5" s="5">
        <f t="shared" ref="A5:A10" si="10">A4+1</f>
        <v>3</v>
      </c>
      <c r="B5" s="4">
        <f t="shared" si="3"/>
        <v>0.37777777777777777</v>
      </c>
      <c r="C5" s="4">
        <f t="shared" si="0"/>
        <v>0.38819444444444445</v>
      </c>
      <c r="D5" s="10">
        <f t="shared" si="1"/>
        <v>7</v>
      </c>
      <c r="E5" s="10">
        <f t="shared" ref="E5:E68" si="11">E4+D5</f>
        <v>18</v>
      </c>
      <c r="F5" s="10">
        <f t="shared" si="4"/>
        <v>18</v>
      </c>
      <c r="G5" s="10">
        <f t="shared" si="5"/>
        <v>0</v>
      </c>
      <c r="H5" s="10">
        <f t="shared" ref="H5:H68" si="12">G5+H4</f>
        <v>0</v>
      </c>
      <c r="I5" s="4">
        <f t="shared" si="2"/>
        <v>0.36736111111111108</v>
      </c>
      <c r="J5" s="4">
        <f t="shared" si="6"/>
        <v>4.1666666666666666E-3</v>
      </c>
      <c r="K5" s="2"/>
      <c r="M5" s="13" t="s">
        <v>3</v>
      </c>
      <c r="N5" s="13">
        <v>4</v>
      </c>
      <c r="O5" s="13"/>
      <c r="P5" s="13">
        <v>20</v>
      </c>
      <c r="Q5" s="14">
        <f t="shared" si="7"/>
        <v>164</v>
      </c>
      <c r="R5" s="14">
        <f t="shared" si="8"/>
        <v>24</v>
      </c>
      <c r="S5" s="7">
        <f t="shared" si="9"/>
        <v>2.7777777777777766E-2</v>
      </c>
    </row>
    <row r="6" spans="1:19" x14ac:dyDescent="0.25">
      <c r="A6" s="5">
        <f t="shared" si="10"/>
        <v>4</v>
      </c>
      <c r="B6" s="4">
        <f t="shared" si="3"/>
        <v>0.37916666666666665</v>
      </c>
      <c r="C6" s="4">
        <f t="shared" si="0"/>
        <v>0.38958333333333334</v>
      </c>
      <c r="D6" s="10">
        <f t="shared" si="1"/>
        <v>8</v>
      </c>
      <c r="E6" s="10">
        <f t="shared" si="11"/>
        <v>26</v>
      </c>
      <c r="F6" s="10">
        <f t="shared" si="4"/>
        <v>26</v>
      </c>
      <c r="G6" s="10">
        <f t="shared" si="5"/>
        <v>0</v>
      </c>
      <c r="H6" s="10">
        <f t="shared" si="12"/>
        <v>0</v>
      </c>
      <c r="I6" s="4">
        <f t="shared" si="2"/>
        <v>0.36874999999999997</v>
      </c>
      <c r="J6" s="4">
        <f t="shared" si="6"/>
        <v>5.5555555555555558E-3</v>
      </c>
      <c r="K6" s="2"/>
      <c r="M6" s="13" t="s">
        <v>4</v>
      </c>
      <c r="N6" s="13">
        <v>120</v>
      </c>
      <c r="O6" s="13"/>
      <c r="P6" s="13">
        <v>30</v>
      </c>
      <c r="Q6" s="14">
        <f t="shared" si="7"/>
        <v>244</v>
      </c>
      <c r="R6" s="14">
        <f t="shared" si="8"/>
        <v>34</v>
      </c>
      <c r="S6" s="7">
        <f t="shared" si="9"/>
        <v>4.1666666666666664E-2</v>
      </c>
    </row>
    <row r="7" spans="1:19" x14ac:dyDescent="0.25">
      <c r="A7" s="5">
        <f t="shared" si="10"/>
        <v>5</v>
      </c>
      <c r="B7" s="4">
        <f t="shared" si="3"/>
        <v>0.38055555555555554</v>
      </c>
      <c r="C7" s="4">
        <f t="shared" si="0"/>
        <v>0.39097222222222222</v>
      </c>
      <c r="D7" s="10">
        <f t="shared" si="1"/>
        <v>9</v>
      </c>
      <c r="E7" s="10">
        <f t="shared" si="11"/>
        <v>35</v>
      </c>
      <c r="F7" s="10">
        <f t="shared" si="4"/>
        <v>35</v>
      </c>
      <c r="G7" s="10">
        <f t="shared" si="5"/>
        <v>0</v>
      </c>
      <c r="H7" s="10">
        <f t="shared" si="12"/>
        <v>0</v>
      </c>
      <c r="I7" s="4">
        <f t="shared" si="2"/>
        <v>0.37013888888888885</v>
      </c>
      <c r="J7" s="4">
        <f t="shared" si="6"/>
        <v>6.9444444444444449E-3</v>
      </c>
      <c r="K7" s="2"/>
      <c r="M7" s="13" t="s">
        <v>26</v>
      </c>
      <c r="N7" s="15" t="b">
        <v>1</v>
      </c>
      <c r="O7" s="13"/>
      <c r="P7" s="13">
        <v>40</v>
      </c>
      <c r="Q7" s="14">
        <f t="shared" si="7"/>
        <v>324</v>
      </c>
      <c r="R7" s="14">
        <f t="shared" si="8"/>
        <v>44</v>
      </c>
      <c r="S7" s="7">
        <f t="shared" si="9"/>
        <v>5.5555555555555573E-2</v>
      </c>
    </row>
    <row r="8" spans="1:19" x14ac:dyDescent="0.25">
      <c r="A8" s="5">
        <f t="shared" si="10"/>
        <v>6</v>
      </c>
      <c r="B8" s="4">
        <f t="shared" si="3"/>
        <v>0.38194444444444442</v>
      </c>
      <c r="C8" s="4">
        <f t="shared" si="0"/>
        <v>0.3923611111111111</v>
      </c>
      <c r="D8" s="10">
        <f t="shared" si="1"/>
        <v>10</v>
      </c>
      <c r="E8" s="10">
        <f t="shared" si="11"/>
        <v>45</v>
      </c>
      <c r="F8" s="10">
        <f t="shared" si="4"/>
        <v>45</v>
      </c>
      <c r="G8" s="10">
        <f t="shared" si="5"/>
        <v>0</v>
      </c>
      <c r="H8" s="10">
        <f t="shared" si="12"/>
        <v>0</v>
      </c>
      <c r="I8" s="4">
        <f t="shared" si="2"/>
        <v>0.37152777777777773</v>
      </c>
      <c r="J8" s="4">
        <f t="shared" si="6"/>
        <v>8.3333333333333332E-3</v>
      </c>
      <c r="K8" s="2"/>
      <c r="M8" s="13" t="s">
        <v>27</v>
      </c>
      <c r="N8" s="13">
        <v>1</v>
      </c>
      <c r="O8" s="13"/>
      <c r="P8" s="13">
        <v>50</v>
      </c>
      <c r="Q8" s="14">
        <f t="shared" si="7"/>
        <v>404</v>
      </c>
      <c r="R8" s="14">
        <f t="shared" si="8"/>
        <v>54</v>
      </c>
      <c r="S8" s="7">
        <f t="shared" si="9"/>
        <v>6.9444444444444448E-2</v>
      </c>
    </row>
    <row r="9" spans="1:19" x14ac:dyDescent="0.25">
      <c r="A9" s="5">
        <f t="shared" si="10"/>
        <v>7</v>
      </c>
      <c r="B9" s="4">
        <f t="shared" si="3"/>
        <v>0.3833333333333333</v>
      </c>
      <c r="C9" s="4">
        <f t="shared" si="0"/>
        <v>0.39374999999999999</v>
      </c>
      <c r="D9" s="10">
        <f t="shared" si="1"/>
        <v>11</v>
      </c>
      <c r="E9" s="10">
        <f t="shared" si="11"/>
        <v>56</v>
      </c>
      <c r="F9" s="10">
        <f t="shared" si="4"/>
        <v>56</v>
      </c>
      <c r="G9" s="10">
        <f t="shared" si="5"/>
        <v>0</v>
      </c>
      <c r="H9" s="10">
        <f t="shared" si="12"/>
        <v>0</v>
      </c>
      <c r="I9" s="4">
        <f t="shared" si="2"/>
        <v>0.37291666666666662</v>
      </c>
      <c r="J9" s="4">
        <f t="shared" si="6"/>
        <v>9.7222222222222224E-3</v>
      </c>
      <c r="K9" s="2"/>
      <c r="M9" s="13" t="s">
        <v>11</v>
      </c>
      <c r="N9" s="16">
        <v>0.375</v>
      </c>
      <c r="O9" s="13"/>
      <c r="P9" s="13">
        <v>60</v>
      </c>
      <c r="Q9" s="14">
        <f t="shared" si="7"/>
        <v>484</v>
      </c>
      <c r="R9" s="14">
        <f t="shared" si="8"/>
        <v>64</v>
      </c>
      <c r="S9" s="7">
        <f t="shared" si="9"/>
        <v>8.3333333333333287E-2</v>
      </c>
    </row>
    <row r="10" spans="1:19" x14ac:dyDescent="0.25">
      <c r="A10" s="5">
        <f t="shared" si="10"/>
        <v>8</v>
      </c>
      <c r="B10" s="4">
        <f t="shared" si="3"/>
        <v>0.38472222222222219</v>
      </c>
      <c r="C10" s="4">
        <f t="shared" si="0"/>
        <v>0.39513888888888887</v>
      </c>
      <c r="D10" s="10">
        <f t="shared" si="1"/>
        <v>12</v>
      </c>
      <c r="E10" s="10">
        <f t="shared" si="11"/>
        <v>68</v>
      </c>
      <c r="F10" s="10">
        <f t="shared" si="4"/>
        <v>68</v>
      </c>
      <c r="G10" s="10">
        <f t="shared" si="5"/>
        <v>0</v>
      </c>
      <c r="H10" s="10">
        <f t="shared" si="12"/>
        <v>0</v>
      </c>
      <c r="I10" s="4">
        <f t="shared" si="2"/>
        <v>0.3743055555555555</v>
      </c>
      <c r="J10" s="4">
        <f t="shared" si="6"/>
        <v>1.1111111111111112E-2</v>
      </c>
      <c r="K10" s="2"/>
      <c r="M10" s="13" t="s">
        <v>18</v>
      </c>
      <c r="N10" s="13"/>
      <c r="P10" s="13">
        <v>70</v>
      </c>
      <c r="Q10" s="14">
        <f t="shared" si="7"/>
        <v>564</v>
      </c>
      <c r="R10" s="14">
        <f t="shared" si="8"/>
        <v>74</v>
      </c>
      <c r="S10" s="7">
        <f t="shared" si="9"/>
        <v>9.7222222222222127E-2</v>
      </c>
    </row>
    <row r="11" spans="1:19" x14ac:dyDescent="0.25">
      <c r="A11" s="5">
        <f t="shared" ref="A11:A33" si="13">A10+1</f>
        <v>9</v>
      </c>
      <c r="B11" s="4">
        <f t="shared" si="3"/>
        <v>0.38611111111111107</v>
      </c>
      <c r="C11" s="4">
        <f t="shared" si="0"/>
        <v>0.39652777777777776</v>
      </c>
      <c r="D11" s="10">
        <f t="shared" si="1"/>
        <v>13</v>
      </c>
      <c r="E11" s="10">
        <f t="shared" si="11"/>
        <v>81</v>
      </c>
      <c r="F11" s="10">
        <f t="shared" si="4"/>
        <v>76</v>
      </c>
      <c r="G11" s="10">
        <f t="shared" si="5"/>
        <v>5</v>
      </c>
      <c r="H11" s="10">
        <f t="shared" si="12"/>
        <v>5</v>
      </c>
      <c r="I11" s="4">
        <f t="shared" si="2"/>
        <v>0.37569444444444439</v>
      </c>
      <c r="J11" s="4">
        <f t="shared" si="6"/>
        <v>1.2500000000000001E-2</v>
      </c>
      <c r="K11" s="2"/>
      <c r="P11" s="13">
        <v>80</v>
      </c>
      <c r="Q11" s="14">
        <f t="shared" si="7"/>
        <v>644</v>
      </c>
      <c r="R11" s="14">
        <f t="shared" si="8"/>
        <v>84</v>
      </c>
      <c r="S11" s="7">
        <f t="shared" si="9"/>
        <v>0.11111111111111097</v>
      </c>
    </row>
    <row r="12" spans="1:19" x14ac:dyDescent="0.25">
      <c r="A12" s="5">
        <f t="shared" si="13"/>
        <v>10</v>
      </c>
      <c r="B12" s="4">
        <f t="shared" si="3"/>
        <v>0.38749999999999996</v>
      </c>
      <c r="C12" s="4">
        <f t="shared" si="0"/>
        <v>0.39791666666666664</v>
      </c>
      <c r="D12" s="10">
        <f t="shared" si="1"/>
        <v>14</v>
      </c>
      <c r="E12" s="10">
        <f t="shared" si="11"/>
        <v>95</v>
      </c>
      <c r="F12" s="10">
        <f t="shared" si="4"/>
        <v>84</v>
      </c>
      <c r="G12" s="10">
        <f t="shared" si="5"/>
        <v>6</v>
      </c>
      <c r="H12" s="10">
        <f t="shared" si="12"/>
        <v>11</v>
      </c>
      <c r="I12" s="4">
        <f t="shared" si="2"/>
        <v>0.37708333333333327</v>
      </c>
      <c r="J12" s="4">
        <f t="shared" si="6"/>
        <v>1.388888888888889E-2</v>
      </c>
      <c r="K12" s="2"/>
    </row>
    <row r="13" spans="1:19" x14ac:dyDescent="0.25">
      <c r="A13" s="5">
        <f t="shared" si="13"/>
        <v>11</v>
      </c>
      <c r="B13" s="4">
        <f t="shared" si="3"/>
        <v>0.38888888888888884</v>
      </c>
      <c r="C13" s="4">
        <f t="shared" si="0"/>
        <v>0.39930555555555552</v>
      </c>
      <c r="D13" s="10">
        <f t="shared" si="1"/>
        <v>15</v>
      </c>
      <c r="E13" s="10">
        <f t="shared" si="11"/>
        <v>110</v>
      </c>
      <c r="F13" s="10">
        <f t="shared" si="4"/>
        <v>92</v>
      </c>
      <c r="G13" s="10">
        <f t="shared" si="5"/>
        <v>7</v>
      </c>
      <c r="H13" s="10">
        <f t="shared" si="12"/>
        <v>18</v>
      </c>
      <c r="I13" s="4">
        <f t="shared" si="2"/>
        <v>0.37847222222222215</v>
      </c>
      <c r="J13" s="4">
        <f t="shared" si="6"/>
        <v>1.5277777777777779E-2</v>
      </c>
      <c r="K13" s="2"/>
    </row>
    <row r="14" spans="1:19" x14ac:dyDescent="0.25">
      <c r="A14" s="5">
        <f t="shared" si="13"/>
        <v>12</v>
      </c>
      <c r="B14" s="4">
        <f t="shared" si="3"/>
        <v>0.39027777777777772</v>
      </c>
      <c r="C14" s="4">
        <f t="shared" si="0"/>
        <v>0.40069444444444441</v>
      </c>
      <c r="D14" s="10">
        <f t="shared" si="1"/>
        <v>16</v>
      </c>
      <c r="E14" s="10">
        <f t="shared" si="11"/>
        <v>126</v>
      </c>
      <c r="F14" s="10">
        <f t="shared" si="4"/>
        <v>100</v>
      </c>
      <c r="G14" s="10">
        <f t="shared" si="5"/>
        <v>8</v>
      </c>
      <c r="H14" s="10">
        <f t="shared" si="12"/>
        <v>26</v>
      </c>
      <c r="I14" s="4">
        <f t="shared" si="2"/>
        <v>0.37986111111111104</v>
      </c>
      <c r="J14" s="4">
        <f t="shared" si="6"/>
        <v>1.6666666666666666E-2</v>
      </c>
      <c r="K14" s="2"/>
    </row>
    <row r="15" spans="1:19" x14ac:dyDescent="0.25">
      <c r="A15" s="5">
        <f t="shared" si="13"/>
        <v>13</v>
      </c>
      <c r="B15" s="4">
        <f t="shared" si="3"/>
        <v>0.39166666666666661</v>
      </c>
      <c r="C15" s="4">
        <f t="shared" si="0"/>
        <v>0.40208333333333329</v>
      </c>
      <c r="D15" s="10">
        <f t="shared" si="1"/>
        <v>17</v>
      </c>
      <c r="E15" s="10">
        <f t="shared" si="11"/>
        <v>143</v>
      </c>
      <c r="F15" s="10">
        <f t="shared" si="4"/>
        <v>108</v>
      </c>
      <c r="G15" s="10">
        <f t="shared" si="5"/>
        <v>9</v>
      </c>
      <c r="H15" s="10">
        <f t="shared" si="12"/>
        <v>35</v>
      </c>
      <c r="I15" s="4">
        <f t="shared" si="2"/>
        <v>0.38124999999999992</v>
      </c>
      <c r="J15" s="4">
        <f t="shared" si="6"/>
        <v>1.8055555555555554E-2</v>
      </c>
      <c r="K15" s="2"/>
    </row>
    <row r="16" spans="1:19" x14ac:dyDescent="0.25">
      <c r="A16" s="5">
        <f t="shared" si="13"/>
        <v>14</v>
      </c>
      <c r="B16" s="4">
        <f t="shared" si="3"/>
        <v>0.39305555555555549</v>
      </c>
      <c r="C16" s="4">
        <f t="shared" si="0"/>
        <v>0.40347222222222218</v>
      </c>
      <c r="D16" s="10">
        <f t="shared" si="1"/>
        <v>18</v>
      </c>
      <c r="E16" s="10">
        <f t="shared" si="11"/>
        <v>161</v>
      </c>
      <c r="F16" s="10">
        <f t="shared" si="4"/>
        <v>116</v>
      </c>
      <c r="G16" s="10">
        <f t="shared" si="5"/>
        <v>10</v>
      </c>
      <c r="H16" s="10">
        <f t="shared" si="12"/>
        <v>45</v>
      </c>
      <c r="I16" s="4">
        <f t="shared" si="2"/>
        <v>0.38263888888888881</v>
      </c>
      <c r="J16" s="4">
        <f t="shared" si="6"/>
        <v>1.9444444444444441E-2</v>
      </c>
      <c r="K16" s="2"/>
    </row>
    <row r="17" spans="1:14" x14ac:dyDescent="0.25">
      <c r="A17" s="5">
        <f t="shared" si="13"/>
        <v>15</v>
      </c>
      <c r="B17" s="4">
        <f t="shared" si="3"/>
        <v>0.39444444444444438</v>
      </c>
      <c r="C17" s="4">
        <f t="shared" si="0"/>
        <v>0.40486111111111106</v>
      </c>
      <c r="D17" s="10">
        <f t="shared" si="1"/>
        <v>19</v>
      </c>
      <c r="E17" s="10">
        <f t="shared" si="11"/>
        <v>180</v>
      </c>
      <c r="F17" s="10">
        <f t="shared" si="4"/>
        <v>124</v>
      </c>
      <c r="G17" s="10">
        <f t="shared" si="5"/>
        <v>11</v>
      </c>
      <c r="H17" s="10">
        <f t="shared" si="12"/>
        <v>56</v>
      </c>
      <c r="I17" s="4">
        <f t="shared" si="2"/>
        <v>0.38402777777777769</v>
      </c>
      <c r="J17" s="4">
        <f t="shared" si="6"/>
        <v>2.0833333333333329E-2</v>
      </c>
      <c r="K17" s="2"/>
    </row>
    <row r="18" spans="1:14" s="3" customFormat="1" x14ac:dyDescent="0.25">
      <c r="A18" s="5">
        <f t="shared" si="13"/>
        <v>16</v>
      </c>
      <c r="B18" s="4">
        <f t="shared" si="3"/>
        <v>0.39583333333333326</v>
      </c>
      <c r="C18" s="4">
        <f t="shared" si="0"/>
        <v>0.40624999999999994</v>
      </c>
      <c r="D18" s="10">
        <f t="shared" si="1"/>
        <v>20</v>
      </c>
      <c r="E18" s="10">
        <f t="shared" si="11"/>
        <v>200</v>
      </c>
      <c r="F18" s="10">
        <f t="shared" si="4"/>
        <v>132</v>
      </c>
      <c r="G18" s="10">
        <f t="shared" si="5"/>
        <v>12</v>
      </c>
      <c r="H18" s="10">
        <f t="shared" si="12"/>
        <v>68</v>
      </c>
      <c r="I18" s="4">
        <f t="shared" si="2"/>
        <v>0.38541666666666657</v>
      </c>
      <c r="J18" s="4">
        <f t="shared" si="6"/>
        <v>2.2222222222222216E-2</v>
      </c>
      <c r="K18" s="2"/>
      <c r="M18"/>
      <c r="N18"/>
    </row>
    <row r="19" spans="1:14" x14ac:dyDescent="0.25">
      <c r="A19" s="5">
        <f t="shared" si="13"/>
        <v>17</v>
      </c>
      <c r="B19" s="4">
        <f t="shared" si="3"/>
        <v>0.39722222222222214</v>
      </c>
      <c r="C19" s="4">
        <f t="shared" si="0"/>
        <v>0.40763888888888883</v>
      </c>
      <c r="D19" s="10">
        <f t="shared" si="1"/>
        <v>21</v>
      </c>
      <c r="E19" s="10">
        <f t="shared" si="11"/>
        <v>221</v>
      </c>
      <c r="F19" s="10">
        <f t="shared" si="4"/>
        <v>140</v>
      </c>
      <c r="G19" s="10">
        <f t="shared" si="5"/>
        <v>13</v>
      </c>
      <c r="H19" s="10">
        <f t="shared" si="12"/>
        <v>81</v>
      </c>
      <c r="I19" s="4">
        <f t="shared" si="2"/>
        <v>0.38680555555555546</v>
      </c>
      <c r="J19" s="4">
        <f t="shared" si="6"/>
        <v>2.3611111111111104E-2</v>
      </c>
      <c r="K19" s="2"/>
    </row>
    <row r="20" spans="1:14" x14ac:dyDescent="0.25">
      <c r="A20" s="5">
        <f t="shared" si="13"/>
        <v>18</v>
      </c>
      <c r="B20" s="4">
        <f t="shared" si="3"/>
        <v>0.39861111111111103</v>
      </c>
      <c r="C20" s="4">
        <f t="shared" si="0"/>
        <v>0.40902777777777771</v>
      </c>
      <c r="D20" s="10">
        <f t="shared" si="1"/>
        <v>22</v>
      </c>
      <c r="E20" s="10">
        <f t="shared" si="11"/>
        <v>243</v>
      </c>
      <c r="F20" s="10">
        <f t="shared" si="4"/>
        <v>148</v>
      </c>
      <c r="G20" s="10">
        <f t="shared" si="5"/>
        <v>14</v>
      </c>
      <c r="H20" s="10">
        <f t="shared" si="12"/>
        <v>95</v>
      </c>
      <c r="I20" s="4">
        <f t="shared" si="2"/>
        <v>0.38819444444444434</v>
      </c>
      <c r="J20" s="4">
        <f t="shared" si="6"/>
        <v>2.4999999999999991E-2</v>
      </c>
      <c r="K20" s="2"/>
    </row>
    <row r="21" spans="1:14" x14ac:dyDescent="0.25">
      <c r="A21" s="5">
        <f t="shared" si="13"/>
        <v>19</v>
      </c>
      <c r="B21" s="4">
        <f t="shared" si="3"/>
        <v>0.39999999999999991</v>
      </c>
      <c r="C21" s="4">
        <f t="shared" si="0"/>
        <v>0.4104166666666666</v>
      </c>
      <c r="D21" s="10">
        <f t="shared" si="1"/>
        <v>23</v>
      </c>
      <c r="E21" s="10">
        <f t="shared" si="11"/>
        <v>266</v>
      </c>
      <c r="F21" s="10">
        <f t="shared" si="4"/>
        <v>156</v>
      </c>
      <c r="G21" s="10">
        <f t="shared" si="5"/>
        <v>15</v>
      </c>
      <c r="H21" s="10">
        <f t="shared" si="12"/>
        <v>110</v>
      </c>
      <c r="I21" s="4">
        <f t="shared" si="2"/>
        <v>0.38958333333333323</v>
      </c>
      <c r="J21" s="4">
        <f t="shared" si="6"/>
        <v>2.6388888888888878E-2</v>
      </c>
      <c r="K21" s="2"/>
    </row>
    <row r="22" spans="1:14" x14ac:dyDescent="0.25">
      <c r="A22" s="5">
        <f t="shared" si="13"/>
        <v>20</v>
      </c>
      <c r="B22" s="4">
        <f t="shared" si="3"/>
        <v>0.4013888888888888</v>
      </c>
      <c r="C22" s="4">
        <f t="shared" si="0"/>
        <v>0.41180555555555548</v>
      </c>
      <c r="D22" s="10">
        <f t="shared" si="1"/>
        <v>24</v>
      </c>
      <c r="E22" s="10">
        <f t="shared" si="11"/>
        <v>290</v>
      </c>
      <c r="F22" s="10">
        <f t="shared" si="4"/>
        <v>164</v>
      </c>
      <c r="G22" s="10">
        <f t="shared" si="5"/>
        <v>16</v>
      </c>
      <c r="H22" s="10">
        <f t="shared" si="12"/>
        <v>126</v>
      </c>
      <c r="I22" s="4">
        <f t="shared" si="2"/>
        <v>0.39097222222222211</v>
      </c>
      <c r="J22" s="4">
        <f t="shared" si="6"/>
        <v>2.7777777777777766E-2</v>
      </c>
      <c r="K22" s="2"/>
    </row>
    <row r="23" spans="1:14" x14ac:dyDescent="0.25">
      <c r="A23" s="5">
        <f t="shared" si="13"/>
        <v>21</v>
      </c>
      <c r="B23" s="4">
        <f t="shared" si="3"/>
        <v>0.40277777777777768</v>
      </c>
      <c r="C23" s="4">
        <f t="shared" si="0"/>
        <v>0.41319444444444436</v>
      </c>
      <c r="D23" s="10">
        <f t="shared" si="1"/>
        <v>25</v>
      </c>
      <c r="E23" s="10">
        <f t="shared" si="11"/>
        <v>315</v>
      </c>
      <c r="F23" s="10">
        <f t="shared" si="4"/>
        <v>172</v>
      </c>
      <c r="G23" s="10">
        <f t="shared" si="5"/>
        <v>17</v>
      </c>
      <c r="H23" s="10">
        <f t="shared" si="12"/>
        <v>143</v>
      </c>
      <c r="I23" s="4">
        <f t="shared" si="2"/>
        <v>0.39236111111111099</v>
      </c>
      <c r="J23" s="4">
        <f t="shared" si="6"/>
        <v>2.9166666666666653E-2</v>
      </c>
      <c r="K23" s="2"/>
    </row>
    <row r="24" spans="1:14" x14ac:dyDescent="0.25">
      <c r="A24" s="5">
        <f t="shared" si="13"/>
        <v>22</v>
      </c>
      <c r="B24" s="4">
        <f t="shared" si="3"/>
        <v>0.40416666666666656</v>
      </c>
      <c r="C24" s="4">
        <f t="shared" si="0"/>
        <v>0.41458333333333325</v>
      </c>
      <c r="D24" s="10">
        <f t="shared" si="1"/>
        <v>26</v>
      </c>
      <c r="E24" s="10">
        <f t="shared" si="11"/>
        <v>341</v>
      </c>
      <c r="F24" s="10">
        <f t="shared" si="4"/>
        <v>180</v>
      </c>
      <c r="G24" s="10">
        <f t="shared" si="5"/>
        <v>18</v>
      </c>
      <c r="H24" s="10">
        <f t="shared" si="12"/>
        <v>161</v>
      </c>
      <c r="I24" s="4">
        <f t="shared" si="2"/>
        <v>0.39374999999999988</v>
      </c>
      <c r="J24" s="4">
        <f t="shared" si="6"/>
        <v>3.0555555555555541E-2</v>
      </c>
      <c r="K24" s="2"/>
    </row>
    <row r="25" spans="1:14" x14ac:dyDescent="0.25">
      <c r="A25" s="5">
        <f t="shared" si="13"/>
        <v>23</v>
      </c>
      <c r="B25" s="4">
        <f t="shared" si="3"/>
        <v>0.40555555555555545</v>
      </c>
      <c r="C25" s="4">
        <f t="shared" si="0"/>
        <v>0.41597222222222213</v>
      </c>
      <c r="D25" s="10">
        <f t="shared" si="1"/>
        <v>27</v>
      </c>
      <c r="E25" s="10">
        <f t="shared" si="11"/>
        <v>368</v>
      </c>
      <c r="F25" s="10">
        <f t="shared" si="4"/>
        <v>188</v>
      </c>
      <c r="G25" s="10">
        <f t="shared" si="5"/>
        <v>19</v>
      </c>
      <c r="H25" s="10">
        <f t="shared" si="12"/>
        <v>180</v>
      </c>
      <c r="I25" s="4">
        <f t="shared" si="2"/>
        <v>0.39513888888888876</v>
      </c>
      <c r="J25" s="4">
        <f t="shared" si="6"/>
        <v>3.1944444444444428E-2</v>
      </c>
      <c r="K25" s="2"/>
    </row>
    <row r="26" spans="1:14" x14ac:dyDescent="0.25">
      <c r="A26" s="5">
        <f t="shared" si="13"/>
        <v>24</v>
      </c>
      <c r="B26" s="4">
        <f t="shared" si="3"/>
        <v>0.40694444444444433</v>
      </c>
      <c r="C26" s="4">
        <f t="shared" si="0"/>
        <v>0.41736111111111102</v>
      </c>
      <c r="D26" s="10">
        <f t="shared" si="1"/>
        <v>28</v>
      </c>
      <c r="E26" s="10">
        <f t="shared" si="11"/>
        <v>396</v>
      </c>
      <c r="F26" s="10">
        <f t="shared" si="4"/>
        <v>196</v>
      </c>
      <c r="G26" s="10">
        <f t="shared" si="5"/>
        <v>20</v>
      </c>
      <c r="H26" s="10">
        <f t="shared" si="12"/>
        <v>200</v>
      </c>
      <c r="I26" s="4">
        <f t="shared" si="2"/>
        <v>0.39652777777777765</v>
      </c>
      <c r="J26" s="4">
        <f t="shared" si="6"/>
        <v>3.3333333333333319E-2</v>
      </c>
      <c r="K26" s="2"/>
    </row>
    <row r="27" spans="1:14" x14ac:dyDescent="0.25">
      <c r="A27" s="5">
        <f t="shared" si="13"/>
        <v>25</v>
      </c>
      <c r="B27" s="4">
        <f t="shared" si="3"/>
        <v>0.40833333333333321</v>
      </c>
      <c r="C27" s="4">
        <f t="shared" si="0"/>
        <v>0.4187499999999999</v>
      </c>
      <c r="D27" s="10">
        <f t="shared" si="1"/>
        <v>29</v>
      </c>
      <c r="E27" s="10">
        <f t="shared" si="11"/>
        <v>425</v>
      </c>
      <c r="F27" s="10">
        <f t="shared" si="4"/>
        <v>204</v>
      </c>
      <c r="G27" s="10">
        <f t="shared" si="5"/>
        <v>21</v>
      </c>
      <c r="H27" s="10">
        <f t="shared" si="12"/>
        <v>221</v>
      </c>
      <c r="I27" s="4">
        <f t="shared" si="2"/>
        <v>0.39791666666666653</v>
      </c>
      <c r="J27" s="4">
        <f t="shared" si="6"/>
        <v>3.472222222222221E-2</v>
      </c>
      <c r="K27" s="2"/>
    </row>
    <row r="28" spans="1:14" x14ac:dyDescent="0.25">
      <c r="A28" s="5">
        <f t="shared" si="13"/>
        <v>26</v>
      </c>
      <c r="B28" s="4">
        <f t="shared" si="3"/>
        <v>0.4097222222222221</v>
      </c>
      <c r="C28" s="4">
        <f t="shared" si="0"/>
        <v>0.42013888888888878</v>
      </c>
      <c r="D28" s="10">
        <f t="shared" si="1"/>
        <v>30</v>
      </c>
      <c r="E28" s="10">
        <f t="shared" si="11"/>
        <v>455</v>
      </c>
      <c r="F28" s="10">
        <f t="shared" si="4"/>
        <v>212</v>
      </c>
      <c r="G28" s="10">
        <f t="shared" si="5"/>
        <v>22</v>
      </c>
      <c r="H28" s="10">
        <f t="shared" si="12"/>
        <v>243</v>
      </c>
      <c r="I28" s="4">
        <f t="shared" si="2"/>
        <v>0.39930555555555541</v>
      </c>
      <c r="J28" s="4">
        <f t="shared" si="6"/>
        <v>3.6111111111111101E-2</v>
      </c>
      <c r="K28" s="2"/>
    </row>
    <row r="29" spans="1:14" x14ac:dyDescent="0.25">
      <c r="A29" s="5">
        <f t="shared" si="13"/>
        <v>27</v>
      </c>
      <c r="B29" s="4">
        <f t="shared" si="3"/>
        <v>0.41111111111111098</v>
      </c>
      <c r="C29" s="4">
        <f t="shared" si="0"/>
        <v>0.42152777777777767</v>
      </c>
      <c r="D29" s="10">
        <f t="shared" si="1"/>
        <v>31</v>
      </c>
      <c r="E29" s="10">
        <f t="shared" si="11"/>
        <v>486</v>
      </c>
      <c r="F29" s="10">
        <f t="shared" si="4"/>
        <v>220</v>
      </c>
      <c r="G29" s="10">
        <f t="shared" si="5"/>
        <v>23</v>
      </c>
      <c r="H29" s="10">
        <f t="shared" si="12"/>
        <v>266</v>
      </c>
      <c r="I29" s="4">
        <f t="shared" si="2"/>
        <v>0.4006944444444443</v>
      </c>
      <c r="J29" s="4">
        <f t="shared" si="6"/>
        <v>3.7499999999999992E-2</v>
      </c>
      <c r="K29" s="2"/>
    </row>
    <row r="30" spans="1:14" x14ac:dyDescent="0.25">
      <c r="A30" s="5">
        <f t="shared" si="13"/>
        <v>28</v>
      </c>
      <c r="B30" s="4">
        <f t="shared" si="3"/>
        <v>0.41249999999999987</v>
      </c>
      <c r="C30" s="4">
        <f t="shared" si="0"/>
        <v>0.42291666666666655</v>
      </c>
      <c r="D30" s="10">
        <f t="shared" si="1"/>
        <v>32</v>
      </c>
      <c r="E30" s="10">
        <f t="shared" si="11"/>
        <v>518</v>
      </c>
      <c r="F30" s="10">
        <f t="shared" si="4"/>
        <v>228</v>
      </c>
      <c r="G30" s="10">
        <f t="shared" si="5"/>
        <v>24</v>
      </c>
      <c r="H30" s="10">
        <f t="shared" si="12"/>
        <v>290</v>
      </c>
      <c r="I30" s="4">
        <f t="shared" si="2"/>
        <v>0.40208333333333318</v>
      </c>
      <c r="J30" s="4">
        <f t="shared" si="6"/>
        <v>3.8888888888888883E-2</v>
      </c>
      <c r="K30" s="2"/>
    </row>
    <row r="31" spans="1:14" x14ac:dyDescent="0.25">
      <c r="A31" s="5">
        <f t="shared" si="13"/>
        <v>29</v>
      </c>
      <c r="B31" s="4">
        <f t="shared" si="3"/>
        <v>0.41388888888888875</v>
      </c>
      <c r="C31" s="4">
        <f t="shared" si="0"/>
        <v>0.42430555555555544</v>
      </c>
      <c r="D31" s="10">
        <f t="shared" si="1"/>
        <v>33</v>
      </c>
      <c r="E31" s="10">
        <f t="shared" si="11"/>
        <v>551</v>
      </c>
      <c r="F31" s="10">
        <f t="shared" si="4"/>
        <v>236</v>
      </c>
      <c r="G31" s="10">
        <f t="shared" si="5"/>
        <v>25</v>
      </c>
      <c r="H31" s="10">
        <f t="shared" si="12"/>
        <v>315</v>
      </c>
      <c r="I31" s="4">
        <f t="shared" si="2"/>
        <v>0.40347222222222207</v>
      </c>
      <c r="J31" s="4">
        <f t="shared" si="6"/>
        <v>4.0277777777777773E-2</v>
      </c>
      <c r="K31" s="2"/>
    </row>
    <row r="32" spans="1:14" x14ac:dyDescent="0.25">
      <c r="A32" s="5">
        <f t="shared" si="13"/>
        <v>30</v>
      </c>
      <c r="B32" s="4">
        <f t="shared" si="3"/>
        <v>0.41527777777777763</v>
      </c>
      <c r="C32" s="4">
        <f t="shared" si="0"/>
        <v>0.42569444444444432</v>
      </c>
      <c r="D32" s="10">
        <f t="shared" si="1"/>
        <v>34</v>
      </c>
      <c r="E32" s="10">
        <f t="shared" si="11"/>
        <v>585</v>
      </c>
      <c r="F32" s="10">
        <f t="shared" si="4"/>
        <v>244</v>
      </c>
      <c r="G32" s="10">
        <f t="shared" si="5"/>
        <v>26</v>
      </c>
      <c r="H32" s="10">
        <f t="shared" si="12"/>
        <v>341</v>
      </c>
      <c r="I32" s="4">
        <f t="shared" si="2"/>
        <v>0.40486111111111095</v>
      </c>
      <c r="J32" s="4">
        <f t="shared" si="6"/>
        <v>4.1666666666666664E-2</v>
      </c>
      <c r="K32" s="2"/>
    </row>
    <row r="33" spans="1:11" x14ac:dyDescent="0.25">
      <c r="A33" s="5">
        <f t="shared" si="13"/>
        <v>31</v>
      </c>
      <c r="B33" s="4">
        <f t="shared" si="3"/>
        <v>0.41666666666666652</v>
      </c>
      <c r="C33" s="4">
        <f t="shared" si="0"/>
        <v>0.4270833333333332</v>
      </c>
      <c r="D33" s="10">
        <f t="shared" si="1"/>
        <v>35</v>
      </c>
      <c r="E33" s="10">
        <f t="shared" si="11"/>
        <v>620</v>
      </c>
      <c r="F33" s="10">
        <f t="shared" si="4"/>
        <v>252</v>
      </c>
      <c r="G33" s="10">
        <f t="shared" si="5"/>
        <v>27</v>
      </c>
      <c r="H33" s="10">
        <f t="shared" si="12"/>
        <v>368</v>
      </c>
      <c r="I33" s="4">
        <f t="shared" si="2"/>
        <v>0.40624999999999983</v>
      </c>
      <c r="J33" s="4">
        <f t="shared" si="6"/>
        <v>4.3055555555555555E-2</v>
      </c>
      <c r="K33" s="2"/>
    </row>
    <row r="34" spans="1:11" x14ac:dyDescent="0.25">
      <c r="A34" s="5">
        <f t="shared" ref="A34:A97" si="14">A33+1</f>
        <v>32</v>
      </c>
      <c r="B34" s="4">
        <f t="shared" si="3"/>
        <v>0.4180555555555554</v>
      </c>
      <c r="C34" s="4">
        <f t="shared" si="0"/>
        <v>0.42847222222222209</v>
      </c>
      <c r="D34" s="10">
        <f t="shared" si="1"/>
        <v>36</v>
      </c>
      <c r="E34" s="10">
        <f t="shared" si="11"/>
        <v>656</v>
      </c>
      <c r="F34" s="10">
        <f t="shared" si="4"/>
        <v>260</v>
      </c>
      <c r="G34" s="10">
        <f t="shared" si="5"/>
        <v>28</v>
      </c>
      <c r="H34" s="10">
        <f t="shared" si="12"/>
        <v>396</v>
      </c>
      <c r="I34" s="4">
        <f t="shared" si="2"/>
        <v>0.40763888888888872</v>
      </c>
      <c r="J34" s="4">
        <f t="shared" si="6"/>
        <v>4.4444444444444446E-2</v>
      </c>
      <c r="K34" s="2"/>
    </row>
    <row r="35" spans="1:11" x14ac:dyDescent="0.25">
      <c r="A35" s="5">
        <f t="shared" si="14"/>
        <v>33</v>
      </c>
      <c r="B35" s="4">
        <f t="shared" si="3"/>
        <v>0.41944444444444429</v>
      </c>
      <c r="C35" s="4">
        <f t="shared" si="0"/>
        <v>0.42986111111111097</v>
      </c>
      <c r="D35" s="10">
        <f t="shared" si="1"/>
        <v>37</v>
      </c>
      <c r="E35" s="10">
        <f t="shared" si="11"/>
        <v>693</v>
      </c>
      <c r="F35" s="10">
        <f t="shared" si="4"/>
        <v>268</v>
      </c>
      <c r="G35" s="10">
        <f t="shared" si="5"/>
        <v>29</v>
      </c>
      <c r="H35" s="10">
        <f t="shared" si="12"/>
        <v>425</v>
      </c>
      <c r="I35" s="4">
        <f t="shared" si="2"/>
        <v>0.4090277777777776</v>
      </c>
      <c r="J35" s="4">
        <f t="shared" si="6"/>
        <v>4.5833333333333337E-2</v>
      </c>
      <c r="K35" s="2"/>
    </row>
    <row r="36" spans="1:11" x14ac:dyDescent="0.25">
      <c r="A36" s="5">
        <f t="shared" si="14"/>
        <v>34</v>
      </c>
      <c r="B36" s="4">
        <f t="shared" si="3"/>
        <v>0.42083333333333317</v>
      </c>
      <c r="C36" s="4">
        <f t="shared" si="0"/>
        <v>0.43124999999999986</v>
      </c>
      <c r="D36" s="10">
        <f t="shared" si="1"/>
        <v>38</v>
      </c>
      <c r="E36" s="10">
        <f t="shared" si="11"/>
        <v>731</v>
      </c>
      <c r="F36" s="10">
        <f t="shared" si="4"/>
        <v>276</v>
      </c>
      <c r="G36" s="10">
        <f t="shared" si="5"/>
        <v>30</v>
      </c>
      <c r="H36" s="10">
        <f t="shared" si="12"/>
        <v>455</v>
      </c>
      <c r="I36" s="4">
        <f t="shared" si="2"/>
        <v>0.41041666666666649</v>
      </c>
      <c r="J36" s="4">
        <f t="shared" si="6"/>
        <v>4.7222222222222228E-2</v>
      </c>
      <c r="K36" s="2"/>
    </row>
    <row r="37" spans="1:11" x14ac:dyDescent="0.25">
      <c r="A37" s="5">
        <f t="shared" si="14"/>
        <v>35</v>
      </c>
      <c r="B37" s="4">
        <f t="shared" si="3"/>
        <v>0.42222222222222205</v>
      </c>
      <c r="C37" s="4">
        <f t="shared" si="0"/>
        <v>0.43263888888888874</v>
      </c>
      <c r="D37" s="10">
        <f t="shared" si="1"/>
        <v>39</v>
      </c>
      <c r="E37" s="10">
        <f t="shared" si="11"/>
        <v>770</v>
      </c>
      <c r="F37" s="10">
        <f t="shared" si="4"/>
        <v>284</v>
      </c>
      <c r="G37" s="10">
        <f t="shared" si="5"/>
        <v>31</v>
      </c>
      <c r="H37" s="10">
        <f t="shared" si="12"/>
        <v>486</v>
      </c>
      <c r="I37" s="4">
        <f t="shared" si="2"/>
        <v>0.41180555555555537</v>
      </c>
      <c r="J37" s="4">
        <f t="shared" si="6"/>
        <v>4.8611111111111119E-2</v>
      </c>
      <c r="K37" s="2"/>
    </row>
    <row r="38" spans="1:11" x14ac:dyDescent="0.25">
      <c r="A38" s="5">
        <f t="shared" si="14"/>
        <v>36</v>
      </c>
      <c r="B38" s="4">
        <f t="shared" si="3"/>
        <v>0.42361111111111094</v>
      </c>
      <c r="C38" s="4">
        <f t="shared" si="0"/>
        <v>0.43402777777777762</v>
      </c>
      <c r="D38" s="10">
        <f t="shared" si="1"/>
        <v>40</v>
      </c>
      <c r="E38" s="10">
        <f t="shared" si="11"/>
        <v>810</v>
      </c>
      <c r="F38" s="10">
        <f t="shared" si="4"/>
        <v>292</v>
      </c>
      <c r="G38" s="10">
        <f t="shared" si="5"/>
        <v>32</v>
      </c>
      <c r="H38" s="10">
        <f t="shared" si="12"/>
        <v>518</v>
      </c>
      <c r="I38" s="4">
        <f t="shared" si="2"/>
        <v>0.41319444444444425</v>
      </c>
      <c r="J38" s="4">
        <f t="shared" si="6"/>
        <v>5.000000000000001E-2</v>
      </c>
      <c r="K38" s="2"/>
    </row>
    <row r="39" spans="1:11" x14ac:dyDescent="0.25">
      <c r="A39" s="5">
        <f t="shared" si="14"/>
        <v>37</v>
      </c>
      <c r="B39" s="4">
        <f t="shared" si="3"/>
        <v>0.42499999999999982</v>
      </c>
      <c r="C39" s="4">
        <f t="shared" si="0"/>
        <v>0.43541666666666651</v>
      </c>
      <c r="D39" s="10">
        <f t="shared" si="1"/>
        <v>41</v>
      </c>
      <c r="E39" s="10">
        <f t="shared" si="11"/>
        <v>851</v>
      </c>
      <c r="F39" s="10">
        <f t="shared" si="4"/>
        <v>300</v>
      </c>
      <c r="G39" s="10">
        <f t="shared" si="5"/>
        <v>33</v>
      </c>
      <c r="H39" s="10">
        <f t="shared" si="12"/>
        <v>551</v>
      </c>
      <c r="I39" s="4">
        <f t="shared" si="2"/>
        <v>0.41458333333333314</v>
      </c>
      <c r="J39" s="4">
        <f t="shared" si="6"/>
        <v>5.1388888888888901E-2</v>
      </c>
      <c r="K39" s="2"/>
    </row>
    <row r="40" spans="1:11" x14ac:dyDescent="0.25">
      <c r="A40" s="5">
        <f t="shared" si="14"/>
        <v>38</v>
      </c>
      <c r="B40" s="4">
        <f t="shared" si="3"/>
        <v>0.42638888888888871</v>
      </c>
      <c r="C40" s="4">
        <f t="shared" si="0"/>
        <v>0.43680555555555539</v>
      </c>
      <c r="D40" s="10">
        <f t="shared" si="1"/>
        <v>42</v>
      </c>
      <c r="E40" s="10">
        <f t="shared" si="11"/>
        <v>893</v>
      </c>
      <c r="F40" s="10">
        <f t="shared" si="4"/>
        <v>308</v>
      </c>
      <c r="G40" s="10">
        <f t="shared" si="5"/>
        <v>34</v>
      </c>
      <c r="H40" s="10">
        <f t="shared" si="12"/>
        <v>585</v>
      </c>
      <c r="I40" s="4">
        <f t="shared" si="2"/>
        <v>0.41597222222222202</v>
      </c>
      <c r="J40" s="4">
        <f t="shared" si="6"/>
        <v>5.2777777777777792E-2</v>
      </c>
      <c r="K40" s="2"/>
    </row>
    <row r="41" spans="1:11" x14ac:dyDescent="0.25">
      <c r="A41" s="5">
        <f t="shared" si="14"/>
        <v>39</v>
      </c>
      <c r="B41" s="4">
        <f t="shared" si="3"/>
        <v>0.42777777777777759</v>
      </c>
      <c r="C41" s="4">
        <f t="shared" si="0"/>
        <v>0.43819444444444428</v>
      </c>
      <c r="D41" s="10">
        <f t="shared" si="1"/>
        <v>43</v>
      </c>
      <c r="E41" s="10">
        <f t="shared" si="11"/>
        <v>936</v>
      </c>
      <c r="F41" s="10">
        <f t="shared" si="4"/>
        <v>316</v>
      </c>
      <c r="G41" s="10">
        <f t="shared" si="5"/>
        <v>35</v>
      </c>
      <c r="H41" s="10">
        <f t="shared" si="12"/>
        <v>620</v>
      </c>
      <c r="I41" s="4">
        <f t="shared" si="2"/>
        <v>0.41736111111111091</v>
      </c>
      <c r="J41" s="4">
        <f t="shared" si="6"/>
        <v>5.4166666666666682E-2</v>
      </c>
      <c r="K41" s="2"/>
    </row>
    <row r="42" spans="1:11" x14ac:dyDescent="0.25">
      <c r="A42" s="5">
        <f t="shared" si="14"/>
        <v>40</v>
      </c>
      <c r="B42" s="4">
        <f t="shared" si="3"/>
        <v>0.42916666666666647</v>
      </c>
      <c r="C42" s="4">
        <f t="shared" si="0"/>
        <v>0.43958333333333316</v>
      </c>
      <c r="D42" s="10">
        <f t="shared" si="1"/>
        <v>44</v>
      </c>
      <c r="E42" s="10">
        <f t="shared" si="11"/>
        <v>980</v>
      </c>
      <c r="F42" s="10">
        <f t="shared" si="4"/>
        <v>324</v>
      </c>
      <c r="G42" s="10">
        <f t="shared" si="5"/>
        <v>36</v>
      </c>
      <c r="H42" s="10">
        <f t="shared" si="12"/>
        <v>656</v>
      </c>
      <c r="I42" s="4">
        <f t="shared" si="2"/>
        <v>0.41874999999999979</v>
      </c>
      <c r="J42" s="4">
        <f t="shared" si="6"/>
        <v>5.5555555555555573E-2</v>
      </c>
      <c r="K42" s="2"/>
    </row>
    <row r="43" spans="1:11" x14ac:dyDescent="0.25">
      <c r="A43" s="5">
        <f t="shared" si="14"/>
        <v>41</v>
      </c>
      <c r="B43" s="4">
        <f t="shared" si="3"/>
        <v>0.43055555555555536</v>
      </c>
      <c r="C43" s="4">
        <f t="shared" si="0"/>
        <v>0.44097222222222204</v>
      </c>
      <c r="D43" s="10">
        <f t="shared" si="1"/>
        <v>45</v>
      </c>
      <c r="E43" s="10">
        <f t="shared" si="11"/>
        <v>1025</v>
      </c>
      <c r="F43" s="10">
        <f t="shared" si="4"/>
        <v>332</v>
      </c>
      <c r="G43" s="10">
        <f t="shared" si="5"/>
        <v>37</v>
      </c>
      <c r="H43" s="10">
        <f t="shared" si="12"/>
        <v>693</v>
      </c>
      <c r="I43" s="4">
        <f t="shared" si="2"/>
        <v>0.42013888888888867</v>
      </c>
      <c r="J43" s="4">
        <f t="shared" si="6"/>
        <v>5.6944444444444464E-2</v>
      </c>
      <c r="K43" s="2"/>
    </row>
    <row r="44" spans="1:11" x14ac:dyDescent="0.25">
      <c r="A44" s="5">
        <f t="shared" si="14"/>
        <v>42</v>
      </c>
      <c r="B44" s="4">
        <f t="shared" si="3"/>
        <v>0.43194444444444424</v>
      </c>
      <c r="C44" s="4">
        <f t="shared" si="0"/>
        <v>0.44236111111111093</v>
      </c>
      <c r="D44" s="10">
        <f t="shared" si="1"/>
        <v>46</v>
      </c>
      <c r="E44" s="10">
        <f t="shared" si="11"/>
        <v>1071</v>
      </c>
      <c r="F44" s="10">
        <f t="shared" si="4"/>
        <v>340</v>
      </c>
      <c r="G44" s="10">
        <f t="shared" si="5"/>
        <v>38</v>
      </c>
      <c r="H44" s="10">
        <f t="shared" si="12"/>
        <v>731</v>
      </c>
      <c r="I44" s="4">
        <f t="shared" si="2"/>
        <v>0.42152777777777756</v>
      </c>
      <c r="J44" s="4">
        <f t="shared" si="6"/>
        <v>5.8333333333333355E-2</v>
      </c>
      <c r="K44" s="2"/>
    </row>
    <row r="45" spans="1:11" x14ac:dyDescent="0.25">
      <c r="A45" s="5">
        <f t="shared" si="14"/>
        <v>43</v>
      </c>
      <c r="B45" s="4">
        <f t="shared" si="3"/>
        <v>0.43333333333333313</v>
      </c>
      <c r="C45" s="4">
        <f t="shared" si="0"/>
        <v>0.44374999999999981</v>
      </c>
      <c r="D45" s="10">
        <f t="shared" si="1"/>
        <v>47</v>
      </c>
      <c r="E45" s="10">
        <f t="shared" si="11"/>
        <v>1118</v>
      </c>
      <c r="F45" s="10">
        <f t="shared" si="4"/>
        <v>348</v>
      </c>
      <c r="G45" s="10">
        <f t="shared" si="5"/>
        <v>39</v>
      </c>
      <c r="H45" s="10">
        <f t="shared" si="12"/>
        <v>770</v>
      </c>
      <c r="I45" s="4">
        <f t="shared" si="2"/>
        <v>0.42291666666666644</v>
      </c>
      <c r="J45" s="4">
        <f t="shared" si="6"/>
        <v>5.9722222222222246E-2</v>
      </c>
      <c r="K45" s="2"/>
    </row>
    <row r="46" spans="1:11" x14ac:dyDescent="0.25">
      <c r="A46" s="5">
        <f t="shared" si="14"/>
        <v>44</v>
      </c>
      <c r="B46" s="4">
        <f t="shared" si="3"/>
        <v>0.43472222222222201</v>
      </c>
      <c r="C46" s="4">
        <f t="shared" si="0"/>
        <v>0.4451388888888887</v>
      </c>
      <c r="D46" s="10">
        <f t="shared" si="1"/>
        <v>48</v>
      </c>
      <c r="E46" s="10">
        <f t="shared" si="11"/>
        <v>1166</v>
      </c>
      <c r="F46" s="10">
        <f t="shared" si="4"/>
        <v>356</v>
      </c>
      <c r="G46" s="10">
        <f t="shared" si="5"/>
        <v>40</v>
      </c>
      <c r="H46" s="10">
        <f t="shared" si="12"/>
        <v>810</v>
      </c>
      <c r="I46" s="4">
        <f t="shared" si="2"/>
        <v>0.42430555555555532</v>
      </c>
      <c r="J46" s="4">
        <f t="shared" si="6"/>
        <v>6.1111111111111137E-2</v>
      </c>
      <c r="K46" s="2"/>
    </row>
    <row r="47" spans="1:11" x14ac:dyDescent="0.25">
      <c r="A47" s="5">
        <f t="shared" si="14"/>
        <v>45</v>
      </c>
      <c r="B47" s="4">
        <f t="shared" si="3"/>
        <v>0.43611111111111089</v>
      </c>
      <c r="C47" s="4">
        <f t="shared" si="0"/>
        <v>0.44652777777777758</v>
      </c>
      <c r="D47" s="10">
        <f t="shared" si="1"/>
        <v>49</v>
      </c>
      <c r="E47" s="10">
        <f t="shared" si="11"/>
        <v>1215</v>
      </c>
      <c r="F47" s="10">
        <f t="shared" si="4"/>
        <v>364</v>
      </c>
      <c r="G47" s="10">
        <f t="shared" si="5"/>
        <v>41</v>
      </c>
      <c r="H47" s="10">
        <f t="shared" si="12"/>
        <v>851</v>
      </c>
      <c r="I47" s="4">
        <f t="shared" si="2"/>
        <v>0.42569444444444421</v>
      </c>
      <c r="J47" s="4">
        <f t="shared" si="6"/>
        <v>6.2500000000000028E-2</v>
      </c>
      <c r="K47" s="2"/>
    </row>
    <row r="48" spans="1:11" x14ac:dyDescent="0.25">
      <c r="A48" s="5">
        <f t="shared" si="14"/>
        <v>46</v>
      </c>
      <c r="B48" s="4">
        <f t="shared" si="3"/>
        <v>0.43749999999999978</v>
      </c>
      <c r="C48" s="4">
        <f t="shared" si="0"/>
        <v>0.44791666666666646</v>
      </c>
      <c r="D48" s="10">
        <f t="shared" si="1"/>
        <v>50</v>
      </c>
      <c r="E48" s="10">
        <f t="shared" si="11"/>
        <v>1265</v>
      </c>
      <c r="F48" s="10">
        <f t="shared" si="4"/>
        <v>372</v>
      </c>
      <c r="G48" s="10">
        <f t="shared" si="5"/>
        <v>42</v>
      </c>
      <c r="H48" s="10">
        <f t="shared" si="12"/>
        <v>893</v>
      </c>
      <c r="I48" s="4">
        <f t="shared" si="2"/>
        <v>0.42708333333333309</v>
      </c>
      <c r="J48" s="4">
        <f t="shared" si="6"/>
        <v>6.3888888888888912E-2</v>
      </c>
      <c r="K48" s="2"/>
    </row>
    <row r="49" spans="1:11" x14ac:dyDescent="0.25">
      <c r="A49" s="5">
        <f t="shared" si="14"/>
        <v>47</v>
      </c>
      <c r="B49" s="4">
        <f t="shared" si="3"/>
        <v>0.43888888888888866</v>
      </c>
      <c r="C49" s="4">
        <f t="shared" si="0"/>
        <v>0.44930555555555535</v>
      </c>
      <c r="D49" s="10">
        <f t="shared" si="1"/>
        <v>51</v>
      </c>
      <c r="E49" s="10">
        <f t="shared" si="11"/>
        <v>1316</v>
      </c>
      <c r="F49" s="10">
        <f t="shared" si="4"/>
        <v>380</v>
      </c>
      <c r="G49" s="10">
        <f t="shared" si="5"/>
        <v>43</v>
      </c>
      <c r="H49" s="10">
        <f t="shared" si="12"/>
        <v>936</v>
      </c>
      <c r="I49" s="4">
        <f t="shared" si="2"/>
        <v>0.42847222222222198</v>
      </c>
      <c r="J49" s="4">
        <f t="shared" si="6"/>
        <v>6.5277777777777796E-2</v>
      </c>
      <c r="K49" s="2"/>
    </row>
    <row r="50" spans="1:11" x14ac:dyDescent="0.25">
      <c r="A50" s="5">
        <f t="shared" si="14"/>
        <v>48</v>
      </c>
      <c r="B50" s="4">
        <f t="shared" si="3"/>
        <v>0.44027777777777755</v>
      </c>
      <c r="C50" s="4">
        <f t="shared" si="0"/>
        <v>0.45069444444444423</v>
      </c>
      <c r="D50" s="10">
        <f t="shared" si="1"/>
        <v>52</v>
      </c>
      <c r="E50" s="10">
        <f t="shared" si="11"/>
        <v>1368</v>
      </c>
      <c r="F50" s="10">
        <f t="shared" si="4"/>
        <v>388</v>
      </c>
      <c r="G50" s="10">
        <f t="shared" si="5"/>
        <v>44</v>
      </c>
      <c r="H50" s="10">
        <f t="shared" si="12"/>
        <v>980</v>
      </c>
      <c r="I50" s="4">
        <f t="shared" si="2"/>
        <v>0.42986111111111086</v>
      </c>
      <c r="J50" s="4">
        <f t="shared" si="6"/>
        <v>6.666666666666668E-2</v>
      </c>
      <c r="K50" s="2"/>
    </row>
    <row r="51" spans="1:11" x14ac:dyDescent="0.25">
      <c r="A51" s="5">
        <f t="shared" si="14"/>
        <v>49</v>
      </c>
      <c r="B51" s="4">
        <f t="shared" si="3"/>
        <v>0.44166666666666643</v>
      </c>
      <c r="C51" s="4">
        <f t="shared" si="0"/>
        <v>0.45208333333333311</v>
      </c>
      <c r="D51" s="10">
        <f t="shared" si="1"/>
        <v>53</v>
      </c>
      <c r="E51" s="10">
        <f t="shared" si="11"/>
        <v>1421</v>
      </c>
      <c r="F51" s="10">
        <f t="shared" si="4"/>
        <v>396</v>
      </c>
      <c r="G51" s="10">
        <f t="shared" si="5"/>
        <v>45</v>
      </c>
      <c r="H51" s="10">
        <f t="shared" si="12"/>
        <v>1025</v>
      </c>
      <c r="I51" s="4">
        <f t="shared" si="2"/>
        <v>0.43124999999999974</v>
      </c>
      <c r="J51" s="4">
        <f t="shared" si="6"/>
        <v>6.8055555555555564E-2</v>
      </c>
      <c r="K51" s="2"/>
    </row>
    <row r="52" spans="1:11" x14ac:dyDescent="0.25">
      <c r="A52" s="5">
        <f t="shared" si="14"/>
        <v>50</v>
      </c>
      <c r="B52" s="4">
        <f t="shared" si="3"/>
        <v>0.44305555555555531</v>
      </c>
      <c r="C52" s="4">
        <f t="shared" si="0"/>
        <v>0.453472222222222</v>
      </c>
      <c r="D52" s="10">
        <f t="shared" si="1"/>
        <v>54</v>
      </c>
      <c r="E52" s="10">
        <f t="shared" si="11"/>
        <v>1475</v>
      </c>
      <c r="F52" s="10">
        <f t="shared" si="4"/>
        <v>404</v>
      </c>
      <c r="G52" s="10">
        <f t="shared" si="5"/>
        <v>46</v>
      </c>
      <c r="H52" s="10">
        <f t="shared" si="12"/>
        <v>1071</v>
      </c>
      <c r="I52" s="4">
        <f t="shared" si="2"/>
        <v>0.43263888888888863</v>
      </c>
      <c r="J52" s="4">
        <f t="shared" si="6"/>
        <v>6.9444444444444448E-2</v>
      </c>
      <c r="K52" s="2"/>
    </row>
    <row r="53" spans="1:11" x14ac:dyDescent="0.25">
      <c r="A53" s="5">
        <f t="shared" si="14"/>
        <v>51</v>
      </c>
      <c r="B53" s="4">
        <f t="shared" si="3"/>
        <v>0.4444444444444442</v>
      </c>
      <c r="C53" s="4">
        <f t="shared" si="0"/>
        <v>0.45486111111111088</v>
      </c>
      <c r="D53" s="10">
        <f t="shared" si="1"/>
        <v>55</v>
      </c>
      <c r="E53" s="10">
        <f t="shared" si="11"/>
        <v>1530</v>
      </c>
      <c r="F53" s="10">
        <f t="shared" si="4"/>
        <v>412</v>
      </c>
      <c r="G53" s="10">
        <f t="shared" si="5"/>
        <v>47</v>
      </c>
      <c r="H53" s="10">
        <f t="shared" si="12"/>
        <v>1118</v>
      </c>
      <c r="I53" s="4">
        <f t="shared" si="2"/>
        <v>0.43402777777777751</v>
      </c>
      <c r="J53" s="4">
        <f t="shared" si="6"/>
        <v>7.0833333333333331E-2</v>
      </c>
      <c r="K53" s="2"/>
    </row>
    <row r="54" spans="1:11" x14ac:dyDescent="0.25">
      <c r="A54" s="5">
        <f t="shared" si="14"/>
        <v>52</v>
      </c>
      <c r="B54" s="4">
        <f t="shared" si="3"/>
        <v>0.44583333333333308</v>
      </c>
      <c r="C54" s="4">
        <f t="shared" si="0"/>
        <v>0.45624999999999977</v>
      </c>
      <c r="D54" s="10">
        <f t="shared" si="1"/>
        <v>56</v>
      </c>
      <c r="E54" s="10">
        <f t="shared" si="11"/>
        <v>1586</v>
      </c>
      <c r="F54" s="10">
        <f t="shared" si="4"/>
        <v>420</v>
      </c>
      <c r="G54" s="10">
        <f t="shared" si="5"/>
        <v>48</v>
      </c>
      <c r="H54" s="10">
        <f t="shared" si="12"/>
        <v>1166</v>
      </c>
      <c r="I54" s="4">
        <f t="shared" si="2"/>
        <v>0.4354166666666664</v>
      </c>
      <c r="J54" s="4">
        <f t="shared" si="6"/>
        <v>7.2222222222222215E-2</v>
      </c>
      <c r="K54" s="2"/>
    </row>
    <row r="55" spans="1:11" x14ac:dyDescent="0.25">
      <c r="A55" s="5">
        <f t="shared" si="14"/>
        <v>53</v>
      </c>
      <c r="B55" s="4">
        <f t="shared" si="3"/>
        <v>0.44722222222222197</v>
      </c>
      <c r="C55" s="4">
        <f t="shared" si="0"/>
        <v>0.45763888888888865</v>
      </c>
      <c r="D55" s="10">
        <f t="shared" si="1"/>
        <v>57</v>
      </c>
      <c r="E55" s="10">
        <f t="shared" si="11"/>
        <v>1643</v>
      </c>
      <c r="F55" s="10">
        <f t="shared" si="4"/>
        <v>428</v>
      </c>
      <c r="G55" s="10">
        <f t="shared" si="5"/>
        <v>49</v>
      </c>
      <c r="H55" s="10">
        <f t="shared" si="12"/>
        <v>1215</v>
      </c>
      <c r="I55" s="4">
        <f t="shared" si="2"/>
        <v>0.43680555555555528</v>
      </c>
      <c r="J55" s="4">
        <f t="shared" si="6"/>
        <v>7.3611111111111099E-2</v>
      </c>
      <c r="K55" s="2"/>
    </row>
    <row r="56" spans="1:11" x14ac:dyDescent="0.25">
      <c r="A56" s="5">
        <f t="shared" si="14"/>
        <v>54</v>
      </c>
      <c r="B56" s="4">
        <f t="shared" si="3"/>
        <v>0.44861111111111085</v>
      </c>
      <c r="C56" s="4">
        <f t="shared" si="0"/>
        <v>0.45902777777777753</v>
      </c>
      <c r="D56" s="10">
        <f t="shared" si="1"/>
        <v>58</v>
      </c>
      <c r="E56" s="10">
        <f t="shared" si="11"/>
        <v>1701</v>
      </c>
      <c r="F56" s="10">
        <f t="shared" si="4"/>
        <v>436</v>
      </c>
      <c r="G56" s="10">
        <f t="shared" si="5"/>
        <v>50</v>
      </c>
      <c r="H56" s="10">
        <f t="shared" si="12"/>
        <v>1265</v>
      </c>
      <c r="I56" s="4">
        <f t="shared" si="2"/>
        <v>0.43819444444444416</v>
      </c>
      <c r="J56" s="4">
        <f t="shared" si="6"/>
        <v>7.4999999999999983E-2</v>
      </c>
      <c r="K56" s="2"/>
    </row>
    <row r="57" spans="1:11" x14ac:dyDescent="0.25">
      <c r="A57" s="5">
        <f t="shared" si="14"/>
        <v>55</v>
      </c>
      <c r="B57" s="4">
        <f t="shared" si="3"/>
        <v>0.44999999999999973</v>
      </c>
      <c r="C57" s="4">
        <f t="shared" si="0"/>
        <v>0.46041666666666642</v>
      </c>
      <c r="D57" s="10">
        <f t="shared" si="1"/>
        <v>59</v>
      </c>
      <c r="E57" s="10">
        <f t="shared" si="11"/>
        <v>1760</v>
      </c>
      <c r="F57" s="10">
        <f t="shared" si="4"/>
        <v>444</v>
      </c>
      <c r="G57" s="10">
        <f t="shared" si="5"/>
        <v>51</v>
      </c>
      <c r="H57" s="10">
        <f t="shared" si="12"/>
        <v>1316</v>
      </c>
      <c r="I57" s="4">
        <f t="shared" si="2"/>
        <v>0.43958333333333305</v>
      </c>
      <c r="J57" s="4">
        <f t="shared" si="6"/>
        <v>7.6388888888888867E-2</v>
      </c>
      <c r="K57" s="2"/>
    </row>
    <row r="58" spans="1:11" x14ac:dyDescent="0.25">
      <c r="A58" s="5">
        <f t="shared" si="14"/>
        <v>56</v>
      </c>
      <c r="B58" s="4">
        <f t="shared" si="3"/>
        <v>0.45138888888888862</v>
      </c>
      <c r="C58" s="4">
        <f t="shared" si="0"/>
        <v>0.4618055555555553</v>
      </c>
      <c r="D58" s="10">
        <f t="shared" si="1"/>
        <v>60</v>
      </c>
      <c r="E58" s="10">
        <f t="shared" si="11"/>
        <v>1820</v>
      </c>
      <c r="F58" s="10">
        <f t="shared" si="4"/>
        <v>452</v>
      </c>
      <c r="G58" s="10">
        <f t="shared" si="5"/>
        <v>52</v>
      </c>
      <c r="H58" s="10">
        <f t="shared" si="12"/>
        <v>1368</v>
      </c>
      <c r="I58" s="4">
        <f t="shared" si="2"/>
        <v>0.44097222222222193</v>
      </c>
      <c r="J58" s="4">
        <f t="shared" si="6"/>
        <v>7.7777777777777751E-2</v>
      </c>
      <c r="K58" s="2"/>
    </row>
    <row r="59" spans="1:11" x14ac:dyDescent="0.25">
      <c r="A59" s="5">
        <f t="shared" si="14"/>
        <v>57</v>
      </c>
      <c r="B59" s="4">
        <f t="shared" si="3"/>
        <v>0.4527777777777775</v>
      </c>
      <c r="C59" s="4">
        <f t="shared" si="0"/>
        <v>0.46319444444444419</v>
      </c>
      <c r="D59" s="10">
        <f t="shared" si="1"/>
        <v>61</v>
      </c>
      <c r="E59" s="10">
        <f t="shared" si="11"/>
        <v>1881</v>
      </c>
      <c r="F59" s="10">
        <f t="shared" si="4"/>
        <v>460</v>
      </c>
      <c r="G59" s="10">
        <f t="shared" si="5"/>
        <v>53</v>
      </c>
      <c r="H59" s="10">
        <f t="shared" si="12"/>
        <v>1421</v>
      </c>
      <c r="I59" s="4">
        <f t="shared" si="2"/>
        <v>0.44236111111111082</v>
      </c>
      <c r="J59" s="4">
        <f t="shared" si="6"/>
        <v>7.9166666666666635E-2</v>
      </c>
      <c r="K59" s="2"/>
    </row>
    <row r="60" spans="1:11" x14ac:dyDescent="0.25">
      <c r="A60" s="5">
        <f t="shared" si="14"/>
        <v>58</v>
      </c>
      <c r="B60" s="4">
        <f t="shared" si="3"/>
        <v>0.45416666666666639</v>
      </c>
      <c r="C60" s="4">
        <f t="shared" si="0"/>
        <v>0.46458333333333307</v>
      </c>
      <c r="D60" s="10">
        <f t="shared" si="1"/>
        <v>62</v>
      </c>
      <c r="E60" s="10">
        <f t="shared" si="11"/>
        <v>1943</v>
      </c>
      <c r="F60" s="10">
        <f t="shared" si="4"/>
        <v>468</v>
      </c>
      <c r="G60" s="10">
        <f t="shared" si="5"/>
        <v>54</v>
      </c>
      <c r="H60" s="10">
        <f t="shared" si="12"/>
        <v>1475</v>
      </c>
      <c r="I60" s="4">
        <f t="shared" si="2"/>
        <v>0.4437499999999997</v>
      </c>
      <c r="J60" s="4">
        <f t="shared" si="6"/>
        <v>8.0555555555555519E-2</v>
      </c>
      <c r="K60" s="2"/>
    </row>
    <row r="61" spans="1:11" x14ac:dyDescent="0.25">
      <c r="A61" s="5">
        <f t="shared" si="14"/>
        <v>59</v>
      </c>
      <c r="B61" s="4">
        <f t="shared" si="3"/>
        <v>0.45555555555555527</v>
      </c>
      <c r="C61" s="4">
        <f t="shared" si="0"/>
        <v>0.46597222222222195</v>
      </c>
      <c r="D61" s="10">
        <f t="shared" si="1"/>
        <v>63</v>
      </c>
      <c r="E61" s="10">
        <f t="shared" si="11"/>
        <v>2006</v>
      </c>
      <c r="F61" s="10">
        <f t="shared" si="4"/>
        <v>476</v>
      </c>
      <c r="G61" s="10">
        <f t="shared" si="5"/>
        <v>55</v>
      </c>
      <c r="H61" s="10">
        <f t="shared" si="12"/>
        <v>1530</v>
      </c>
      <c r="I61" s="4">
        <f t="shared" si="2"/>
        <v>0.44513888888888858</v>
      </c>
      <c r="J61" s="4">
        <f t="shared" si="6"/>
        <v>8.1944444444444403E-2</v>
      </c>
      <c r="K61" s="2"/>
    </row>
    <row r="62" spans="1:11" x14ac:dyDescent="0.25">
      <c r="A62" s="5">
        <f t="shared" si="14"/>
        <v>60</v>
      </c>
      <c r="B62" s="4">
        <f t="shared" si="3"/>
        <v>0.45694444444444415</v>
      </c>
      <c r="C62" s="4">
        <f t="shared" si="0"/>
        <v>0.46736111111111084</v>
      </c>
      <c r="D62" s="10">
        <f t="shared" si="1"/>
        <v>64</v>
      </c>
      <c r="E62" s="10">
        <f t="shared" si="11"/>
        <v>2070</v>
      </c>
      <c r="F62" s="10">
        <f t="shared" si="4"/>
        <v>484</v>
      </c>
      <c r="G62" s="10">
        <f t="shared" si="5"/>
        <v>56</v>
      </c>
      <c r="H62" s="10">
        <f t="shared" si="12"/>
        <v>1586</v>
      </c>
      <c r="I62" s="4">
        <f t="shared" si="2"/>
        <v>0.44652777777777747</v>
      </c>
      <c r="J62" s="4">
        <f t="shared" si="6"/>
        <v>8.3333333333333287E-2</v>
      </c>
      <c r="K62" s="2"/>
    </row>
    <row r="63" spans="1:11" x14ac:dyDescent="0.25">
      <c r="A63" s="5">
        <f t="shared" si="14"/>
        <v>61</v>
      </c>
      <c r="B63" s="4">
        <f t="shared" si="3"/>
        <v>0.45833333333333304</v>
      </c>
      <c r="C63" s="4">
        <f t="shared" si="0"/>
        <v>0.46874999999999972</v>
      </c>
      <c r="D63" s="10">
        <f t="shared" si="1"/>
        <v>65</v>
      </c>
      <c r="E63" s="10">
        <f t="shared" si="11"/>
        <v>2135</v>
      </c>
      <c r="F63" s="10">
        <f t="shared" si="4"/>
        <v>492</v>
      </c>
      <c r="G63" s="10">
        <f t="shared" si="5"/>
        <v>57</v>
      </c>
      <c r="H63" s="10">
        <f t="shared" si="12"/>
        <v>1643</v>
      </c>
      <c r="I63" s="4">
        <f t="shared" si="2"/>
        <v>0.44791666666666635</v>
      </c>
      <c r="J63" s="4">
        <f t="shared" si="6"/>
        <v>8.4722222222222171E-2</v>
      </c>
      <c r="K63" s="2"/>
    </row>
    <row r="64" spans="1:11" x14ac:dyDescent="0.25">
      <c r="A64" s="5">
        <f t="shared" si="14"/>
        <v>62</v>
      </c>
      <c r="B64" s="4">
        <f t="shared" si="3"/>
        <v>0.45972222222222192</v>
      </c>
      <c r="C64" s="4">
        <f t="shared" si="0"/>
        <v>0.47013888888888861</v>
      </c>
      <c r="D64" s="10">
        <f t="shared" si="1"/>
        <v>66</v>
      </c>
      <c r="E64" s="10">
        <f t="shared" si="11"/>
        <v>2201</v>
      </c>
      <c r="F64" s="10">
        <f t="shared" si="4"/>
        <v>500</v>
      </c>
      <c r="G64" s="10">
        <f t="shared" si="5"/>
        <v>58</v>
      </c>
      <c r="H64" s="10">
        <f t="shared" si="12"/>
        <v>1701</v>
      </c>
      <c r="I64" s="4">
        <f t="shared" si="2"/>
        <v>0.44930555555555524</v>
      </c>
      <c r="J64" s="4">
        <f t="shared" si="6"/>
        <v>8.6111111111111055E-2</v>
      </c>
      <c r="K64" s="2"/>
    </row>
    <row r="65" spans="1:11" x14ac:dyDescent="0.25">
      <c r="A65" s="5">
        <f t="shared" si="14"/>
        <v>63</v>
      </c>
      <c r="B65" s="4">
        <f t="shared" si="3"/>
        <v>0.46111111111111081</v>
      </c>
      <c r="C65" s="4">
        <f t="shared" si="0"/>
        <v>0.47152777777777749</v>
      </c>
      <c r="D65" s="10">
        <f t="shared" si="1"/>
        <v>67</v>
      </c>
      <c r="E65" s="10">
        <f t="shared" si="11"/>
        <v>2268</v>
      </c>
      <c r="F65" s="10">
        <f t="shared" si="4"/>
        <v>508</v>
      </c>
      <c r="G65" s="10">
        <f t="shared" si="5"/>
        <v>59</v>
      </c>
      <c r="H65" s="10">
        <f t="shared" si="12"/>
        <v>1760</v>
      </c>
      <c r="I65" s="4">
        <f t="shared" si="2"/>
        <v>0.45069444444444412</v>
      </c>
      <c r="J65" s="4">
        <f t="shared" si="6"/>
        <v>8.7499999999999939E-2</v>
      </c>
      <c r="K65" s="2"/>
    </row>
    <row r="66" spans="1:11" x14ac:dyDescent="0.25">
      <c r="A66" s="5">
        <f t="shared" si="14"/>
        <v>64</v>
      </c>
      <c r="B66" s="4">
        <f t="shared" si="3"/>
        <v>0.46249999999999969</v>
      </c>
      <c r="C66" s="4">
        <f t="shared" si="0"/>
        <v>0.47291666666666637</v>
      </c>
      <c r="D66" s="10">
        <f t="shared" si="1"/>
        <v>68</v>
      </c>
      <c r="E66" s="10">
        <f t="shared" si="11"/>
        <v>2336</v>
      </c>
      <c r="F66" s="10">
        <f t="shared" si="4"/>
        <v>516</v>
      </c>
      <c r="G66" s="10">
        <f t="shared" si="5"/>
        <v>60</v>
      </c>
      <c r="H66" s="10">
        <f t="shared" si="12"/>
        <v>1820</v>
      </c>
      <c r="I66" s="4">
        <f t="shared" si="2"/>
        <v>0.452083333333333</v>
      </c>
      <c r="J66" s="4">
        <f t="shared" si="6"/>
        <v>8.8888888888888823E-2</v>
      </c>
      <c r="K66" s="2"/>
    </row>
    <row r="67" spans="1:11" x14ac:dyDescent="0.25">
      <c r="A67" s="5">
        <f t="shared" si="14"/>
        <v>65</v>
      </c>
      <c r="B67" s="4">
        <f t="shared" si="3"/>
        <v>0.46388888888888857</v>
      </c>
      <c r="C67" s="4">
        <f t="shared" ref="C67:C130" si="15">B67+TIME(0,GAME_LENGTH_MINUTES,0)</f>
        <v>0.47430555555555526</v>
      </c>
      <c r="D67" s="10">
        <f t="shared" ref="D67:D130" si="16">IF(REQUESTS_RATE_GROWTH=TRUE, REQUESTS_PER_BATCH+(A67^RAMP_RATE), REQUESTS_PER_BATCH)</f>
        <v>69</v>
      </c>
      <c r="E67" s="10">
        <f t="shared" si="11"/>
        <v>2405</v>
      </c>
      <c r="F67" s="10">
        <f t="shared" si="4"/>
        <v>524</v>
      </c>
      <c r="G67" s="10">
        <f t="shared" si="5"/>
        <v>61</v>
      </c>
      <c r="H67" s="10">
        <f t="shared" si="12"/>
        <v>1881</v>
      </c>
      <c r="I67" s="4">
        <f t="shared" ref="I67:I130" si="17">B67-TIME(0,GAME_LENGTH_MINUTES,0)</f>
        <v>0.45347222222222189</v>
      </c>
      <c r="J67" s="4">
        <f t="shared" si="6"/>
        <v>9.0277777777777707E-2</v>
      </c>
      <c r="K67" s="2"/>
    </row>
    <row r="68" spans="1:11" x14ac:dyDescent="0.25">
      <c r="A68" s="5">
        <f t="shared" si="14"/>
        <v>66</v>
      </c>
      <c r="B68" s="4">
        <f t="shared" ref="B68:B131" si="18">B67+TIME(0,0,BATCH_INTERVAL_SECONDS)</f>
        <v>0.46527777777777746</v>
      </c>
      <c r="C68" s="4">
        <f t="shared" si="15"/>
        <v>0.47569444444444414</v>
      </c>
      <c r="D68" s="10">
        <f t="shared" si="16"/>
        <v>70</v>
      </c>
      <c r="E68" s="10">
        <f t="shared" si="11"/>
        <v>2475</v>
      </c>
      <c r="F68" s="10">
        <f t="shared" ref="F68:F131" si="19">E68-H68</f>
        <v>532</v>
      </c>
      <c r="G68" s="10">
        <f t="shared" ref="G68:G131" si="20">IFERROR( VLOOKUP(I68,PLAYER_DEMAND,3,TRUE), 0 )</f>
        <v>62</v>
      </c>
      <c r="H68" s="10">
        <f t="shared" si="12"/>
        <v>1943</v>
      </c>
      <c r="I68" s="4">
        <f t="shared" si="17"/>
        <v>0.45486111111111077</v>
      </c>
      <c r="J68" s="4">
        <f t="shared" ref="J68:J131" si="21">J67+TIME(0,0,BATCH_INTERVAL_SECONDS)</f>
        <v>9.1666666666666591E-2</v>
      </c>
      <c r="K68" s="2"/>
    </row>
    <row r="69" spans="1:11" x14ac:dyDescent="0.25">
      <c r="A69" s="5">
        <f t="shared" si="14"/>
        <v>67</v>
      </c>
      <c r="B69" s="4">
        <f t="shared" si="18"/>
        <v>0.46666666666666634</v>
      </c>
      <c r="C69" s="4">
        <f t="shared" si="15"/>
        <v>0.47708333333333303</v>
      </c>
      <c r="D69" s="10">
        <f t="shared" si="16"/>
        <v>71</v>
      </c>
      <c r="E69" s="10">
        <f t="shared" ref="E69:E132" si="22">E68+D69</f>
        <v>2546</v>
      </c>
      <c r="F69" s="10">
        <f t="shared" si="19"/>
        <v>540</v>
      </c>
      <c r="G69" s="10">
        <f t="shared" si="20"/>
        <v>63</v>
      </c>
      <c r="H69" s="10">
        <f t="shared" ref="H69:H132" si="23">G69+H68</f>
        <v>2006</v>
      </c>
      <c r="I69" s="4">
        <f t="shared" si="17"/>
        <v>0.45624999999999966</v>
      </c>
      <c r="J69" s="4">
        <f t="shared" si="21"/>
        <v>9.3055555555555475E-2</v>
      </c>
      <c r="K69" s="2"/>
    </row>
    <row r="70" spans="1:11" x14ac:dyDescent="0.25">
      <c r="A70" s="5">
        <f t="shared" si="14"/>
        <v>68</v>
      </c>
      <c r="B70" s="4">
        <f t="shared" si="18"/>
        <v>0.46805555555555522</v>
      </c>
      <c r="C70" s="4">
        <f t="shared" si="15"/>
        <v>0.47847222222222191</v>
      </c>
      <c r="D70" s="10">
        <f t="shared" si="16"/>
        <v>72</v>
      </c>
      <c r="E70" s="10">
        <f t="shared" si="22"/>
        <v>2618</v>
      </c>
      <c r="F70" s="10">
        <f t="shared" si="19"/>
        <v>548</v>
      </c>
      <c r="G70" s="10">
        <f t="shared" si="20"/>
        <v>64</v>
      </c>
      <c r="H70" s="10">
        <f t="shared" si="23"/>
        <v>2070</v>
      </c>
      <c r="I70" s="4">
        <f t="shared" si="17"/>
        <v>0.45763888888888854</v>
      </c>
      <c r="J70" s="4">
        <f t="shared" si="21"/>
        <v>9.4444444444444359E-2</v>
      </c>
      <c r="K70" s="2"/>
    </row>
    <row r="71" spans="1:11" x14ac:dyDescent="0.25">
      <c r="A71" s="5">
        <f t="shared" si="14"/>
        <v>69</v>
      </c>
      <c r="B71" s="4">
        <f t="shared" si="18"/>
        <v>0.46944444444444411</v>
      </c>
      <c r="C71" s="4">
        <f t="shared" si="15"/>
        <v>0.47986111111111079</v>
      </c>
      <c r="D71" s="10">
        <f t="shared" si="16"/>
        <v>73</v>
      </c>
      <c r="E71" s="10">
        <f t="shared" si="22"/>
        <v>2691</v>
      </c>
      <c r="F71" s="10">
        <f t="shared" si="19"/>
        <v>556</v>
      </c>
      <c r="G71" s="10">
        <f t="shared" si="20"/>
        <v>65</v>
      </c>
      <c r="H71" s="10">
        <f t="shared" si="23"/>
        <v>2135</v>
      </c>
      <c r="I71" s="4">
        <f t="shared" si="17"/>
        <v>0.45902777777777742</v>
      </c>
      <c r="J71" s="4">
        <f t="shared" si="21"/>
        <v>9.5833333333333243E-2</v>
      </c>
      <c r="K71" s="2"/>
    </row>
    <row r="72" spans="1:11" x14ac:dyDescent="0.25">
      <c r="A72" s="5">
        <f t="shared" si="14"/>
        <v>70</v>
      </c>
      <c r="B72" s="4">
        <f t="shared" si="18"/>
        <v>0.47083333333333299</v>
      </c>
      <c r="C72" s="4">
        <f t="shared" si="15"/>
        <v>0.48124999999999968</v>
      </c>
      <c r="D72" s="10">
        <f t="shared" si="16"/>
        <v>74</v>
      </c>
      <c r="E72" s="10">
        <f t="shared" si="22"/>
        <v>2765</v>
      </c>
      <c r="F72" s="10">
        <f t="shared" si="19"/>
        <v>564</v>
      </c>
      <c r="G72" s="10">
        <f t="shared" si="20"/>
        <v>66</v>
      </c>
      <c r="H72" s="10">
        <f t="shared" si="23"/>
        <v>2201</v>
      </c>
      <c r="I72" s="4">
        <f t="shared" si="17"/>
        <v>0.46041666666666631</v>
      </c>
      <c r="J72" s="4">
        <f t="shared" si="21"/>
        <v>9.7222222222222127E-2</v>
      </c>
      <c r="K72" s="2"/>
    </row>
    <row r="73" spans="1:11" x14ac:dyDescent="0.25">
      <c r="A73" s="5">
        <f t="shared" si="14"/>
        <v>71</v>
      </c>
      <c r="B73" s="4">
        <f t="shared" si="18"/>
        <v>0.47222222222222188</v>
      </c>
      <c r="C73" s="4">
        <f t="shared" si="15"/>
        <v>0.48263888888888856</v>
      </c>
      <c r="D73" s="10">
        <f t="shared" si="16"/>
        <v>75</v>
      </c>
      <c r="E73" s="10">
        <f t="shared" si="22"/>
        <v>2840</v>
      </c>
      <c r="F73" s="10">
        <f t="shared" si="19"/>
        <v>572</v>
      </c>
      <c r="G73" s="10">
        <f t="shared" si="20"/>
        <v>67</v>
      </c>
      <c r="H73" s="10">
        <f t="shared" si="23"/>
        <v>2268</v>
      </c>
      <c r="I73" s="4">
        <f t="shared" si="17"/>
        <v>0.46180555555555519</v>
      </c>
      <c r="J73" s="4">
        <f t="shared" si="21"/>
        <v>9.8611111111111011E-2</v>
      </c>
      <c r="K73" s="2"/>
    </row>
    <row r="74" spans="1:11" x14ac:dyDescent="0.25">
      <c r="A74" s="5">
        <f t="shared" si="14"/>
        <v>72</v>
      </c>
      <c r="B74" s="4">
        <f t="shared" si="18"/>
        <v>0.47361111111111076</v>
      </c>
      <c r="C74" s="4">
        <f t="shared" si="15"/>
        <v>0.48402777777777745</v>
      </c>
      <c r="D74" s="10">
        <f t="shared" si="16"/>
        <v>76</v>
      </c>
      <c r="E74" s="10">
        <f t="shared" si="22"/>
        <v>2916</v>
      </c>
      <c r="F74" s="10">
        <f t="shared" si="19"/>
        <v>580</v>
      </c>
      <c r="G74" s="10">
        <f t="shared" si="20"/>
        <v>68</v>
      </c>
      <c r="H74" s="10">
        <f t="shared" si="23"/>
        <v>2336</v>
      </c>
      <c r="I74" s="4">
        <f t="shared" si="17"/>
        <v>0.46319444444444408</v>
      </c>
      <c r="J74" s="4">
        <f t="shared" si="21"/>
        <v>9.9999999999999895E-2</v>
      </c>
      <c r="K74" s="2"/>
    </row>
    <row r="75" spans="1:11" x14ac:dyDescent="0.25">
      <c r="A75" s="5">
        <f t="shared" si="14"/>
        <v>73</v>
      </c>
      <c r="B75" s="4">
        <f t="shared" si="18"/>
        <v>0.47499999999999964</v>
      </c>
      <c r="C75" s="4">
        <f t="shared" si="15"/>
        <v>0.48541666666666633</v>
      </c>
      <c r="D75" s="10">
        <f t="shared" si="16"/>
        <v>77</v>
      </c>
      <c r="E75" s="10">
        <f t="shared" si="22"/>
        <v>2993</v>
      </c>
      <c r="F75" s="10">
        <f t="shared" si="19"/>
        <v>588</v>
      </c>
      <c r="G75" s="10">
        <f t="shared" si="20"/>
        <v>69</v>
      </c>
      <c r="H75" s="10">
        <f t="shared" si="23"/>
        <v>2405</v>
      </c>
      <c r="I75" s="4">
        <f t="shared" si="17"/>
        <v>0.46458333333333296</v>
      </c>
      <c r="J75" s="4">
        <f t="shared" si="21"/>
        <v>0.10138888888888878</v>
      </c>
      <c r="K75" s="2"/>
    </row>
    <row r="76" spans="1:11" x14ac:dyDescent="0.25">
      <c r="A76" s="5">
        <f t="shared" si="14"/>
        <v>74</v>
      </c>
      <c r="B76" s="4">
        <f t="shared" si="18"/>
        <v>0.47638888888888853</v>
      </c>
      <c r="C76" s="4">
        <f t="shared" si="15"/>
        <v>0.48680555555555521</v>
      </c>
      <c r="D76" s="10">
        <f t="shared" si="16"/>
        <v>78</v>
      </c>
      <c r="E76" s="10">
        <f t="shared" si="22"/>
        <v>3071</v>
      </c>
      <c r="F76" s="10">
        <f t="shared" si="19"/>
        <v>596</v>
      </c>
      <c r="G76" s="10">
        <f t="shared" si="20"/>
        <v>70</v>
      </c>
      <c r="H76" s="10">
        <f t="shared" si="23"/>
        <v>2475</v>
      </c>
      <c r="I76" s="4">
        <f t="shared" si="17"/>
        <v>0.46597222222222184</v>
      </c>
      <c r="J76" s="4">
        <f t="shared" si="21"/>
        <v>0.10277777777777766</v>
      </c>
      <c r="K76" s="2"/>
    </row>
    <row r="77" spans="1:11" x14ac:dyDescent="0.25">
      <c r="A77" s="5">
        <f t="shared" si="14"/>
        <v>75</v>
      </c>
      <c r="B77" s="4">
        <f t="shared" si="18"/>
        <v>0.47777777777777741</v>
      </c>
      <c r="C77" s="4">
        <f t="shared" si="15"/>
        <v>0.4881944444444441</v>
      </c>
      <c r="D77" s="10">
        <f t="shared" si="16"/>
        <v>79</v>
      </c>
      <c r="E77" s="10">
        <f t="shared" si="22"/>
        <v>3150</v>
      </c>
      <c r="F77" s="10">
        <f t="shared" si="19"/>
        <v>604</v>
      </c>
      <c r="G77" s="10">
        <f t="shared" si="20"/>
        <v>71</v>
      </c>
      <c r="H77" s="10">
        <f t="shared" si="23"/>
        <v>2546</v>
      </c>
      <c r="I77" s="4">
        <f t="shared" si="17"/>
        <v>0.46736111111111073</v>
      </c>
      <c r="J77" s="4">
        <f t="shared" si="21"/>
        <v>0.10416666666666655</v>
      </c>
      <c r="K77" s="2"/>
    </row>
    <row r="78" spans="1:11" x14ac:dyDescent="0.25">
      <c r="A78" s="5">
        <f t="shared" si="14"/>
        <v>76</v>
      </c>
      <c r="B78" s="4">
        <f t="shared" si="18"/>
        <v>0.4791666666666663</v>
      </c>
      <c r="C78" s="4">
        <f t="shared" si="15"/>
        <v>0.48958333333333298</v>
      </c>
      <c r="D78" s="10">
        <f t="shared" si="16"/>
        <v>80</v>
      </c>
      <c r="E78" s="10">
        <f t="shared" si="22"/>
        <v>3230</v>
      </c>
      <c r="F78" s="10">
        <f t="shared" si="19"/>
        <v>612</v>
      </c>
      <c r="G78" s="10">
        <f t="shared" si="20"/>
        <v>72</v>
      </c>
      <c r="H78" s="10">
        <f t="shared" si="23"/>
        <v>2618</v>
      </c>
      <c r="I78" s="4">
        <f t="shared" si="17"/>
        <v>0.46874999999999961</v>
      </c>
      <c r="J78" s="4">
        <f t="shared" si="21"/>
        <v>0.10555555555555543</v>
      </c>
      <c r="K78" s="2"/>
    </row>
    <row r="79" spans="1:11" x14ac:dyDescent="0.25">
      <c r="A79" s="5">
        <f t="shared" si="14"/>
        <v>77</v>
      </c>
      <c r="B79" s="4">
        <f t="shared" si="18"/>
        <v>0.48055555555555518</v>
      </c>
      <c r="C79" s="4">
        <f t="shared" si="15"/>
        <v>0.49097222222222187</v>
      </c>
      <c r="D79" s="10">
        <f t="shared" si="16"/>
        <v>81</v>
      </c>
      <c r="E79" s="10">
        <f t="shared" si="22"/>
        <v>3311</v>
      </c>
      <c r="F79" s="10">
        <f t="shared" si="19"/>
        <v>620</v>
      </c>
      <c r="G79" s="10">
        <f t="shared" si="20"/>
        <v>73</v>
      </c>
      <c r="H79" s="10">
        <f t="shared" si="23"/>
        <v>2691</v>
      </c>
      <c r="I79" s="4">
        <f t="shared" si="17"/>
        <v>0.4701388888888885</v>
      </c>
      <c r="J79" s="4">
        <f t="shared" si="21"/>
        <v>0.10694444444444431</v>
      </c>
      <c r="K79" s="2"/>
    </row>
    <row r="80" spans="1:11" x14ac:dyDescent="0.25">
      <c r="A80" s="5">
        <f t="shared" si="14"/>
        <v>78</v>
      </c>
      <c r="B80" s="4">
        <f t="shared" si="18"/>
        <v>0.48194444444444406</v>
      </c>
      <c r="C80" s="4">
        <f t="shared" si="15"/>
        <v>0.49236111111111075</v>
      </c>
      <c r="D80" s="10">
        <f t="shared" si="16"/>
        <v>82</v>
      </c>
      <c r="E80" s="10">
        <f t="shared" si="22"/>
        <v>3393</v>
      </c>
      <c r="F80" s="10">
        <f t="shared" si="19"/>
        <v>628</v>
      </c>
      <c r="G80" s="10">
        <f t="shared" si="20"/>
        <v>74</v>
      </c>
      <c r="H80" s="10">
        <f t="shared" si="23"/>
        <v>2765</v>
      </c>
      <c r="I80" s="4">
        <f t="shared" si="17"/>
        <v>0.47152777777777738</v>
      </c>
      <c r="J80" s="4">
        <f t="shared" si="21"/>
        <v>0.1083333333333332</v>
      </c>
      <c r="K80" s="2"/>
    </row>
    <row r="81" spans="1:11" x14ac:dyDescent="0.25">
      <c r="A81" s="5">
        <f t="shared" si="14"/>
        <v>79</v>
      </c>
      <c r="B81" s="4">
        <f t="shared" si="18"/>
        <v>0.48333333333333295</v>
      </c>
      <c r="C81" s="4">
        <f t="shared" si="15"/>
        <v>0.49374999999999963</v>
      </c>
      <c r="D81" s="10">
        <f t="shared" si="16"/>
        <v>83</v>
      </c>
      <c r="E81" s="10">
        <f t="shared" si="22"/>
        <v>3476</v>
      </c>
      <c r="F81" s="10">
        <f t="shared" si="19"/>
        <v>636</v>
      </c>
      <c r="G81" s="10">
        <f t="shared" si="20"/>
        <v>75</v>
      </c>
      <c r="H81" s="10">
        <f t="shared" si="23"/>
        <v>2840</v>
      </c>
      <c r="I81" s="4">
        <f t="shared" si="17"/>
        <v>0.47291666666666626</v>
      </c>
      <c r="J81" s="4">
        <f t="shared" si="21"/>
        <v>0.10972222222222208</v>
      </c>
      <c r="K81" s="2"/>
    </row>
    <row r="82" spans="1:11" x14ac:dyDescent="0.25">
      <c r="A82" s="5">
        <f t="shared" si="14"/>
        <v>80</v>
      </c>
      <c r="B82" s="4">
        <f t="shared" si="18"/>
        <v>0.48472222222222183</v>
      </c>
      <c r="C82" s="4">
        <f t="shared" si="15"/>
        <v>0.49513888888888852</v>
      </c>
      <c r="D82" s="10">
        <f t="shared" si="16"/>
        <v>84</v>
      </c>
      <c r="E82" s="10">
        <f t="shared" si="22"/>
        <v>3560</v>
      </c>
      <c r="F82" s="10">
        <f t="shared" si="19"/>
        <v>644</v>
      </c>
      <c r="G82" s="10">
        <f t="shared" si="20"/>
        <v>76</v>
      </c>
      <c r="H82" s="10">
        <f t="shared" si="23"/>
        <v>2916</v>
      </c>
      <c r="I82" s="4">
        <f t="shared" si="17"/>
        <v>0.47430555555555515</v>
      </c>
      <c r="J82" s="4">
        <f t="shared" si="21"/>
        <v>0.11111111111111097</v>
      </c>
      <c r="K82" s="2"/>
    </row>
    <row r="83" spans="1:11" x14ac:dyDescent="0.25">
      <c r="A83" s="5">
        <f t="shared" si="14"/>
        <v>81</v>
      </c>
      <c r="B83" s="4">
        <f t="shared" si="18"/>
        <v>0.48611111111111072</v>
      </c>
      <c r="C83" s="4">
        <f t="shared" si="15"/>
        <v>0.4965277777777774</v>
      </c>
      <c r="D83" s="10">
        <f t="shared" si="16"/>
        <v>85</v>
      </c>
      <c r="E83" s="10">
        <f t="shared" si="22"/>
        <v>3645</v>
      </c>
      <c r="F83" s="10">
        <f t="shared" si="19"/>
        <v>652</v>
      </c>
      <c r="G83" s="10">
        <f t="shared" si="20"/>
        <v>77</v>
      </c>
      <c r="H83" s="10">
        <f t="shared" si="23"/>
        <v>2993</v>
      </c>
      <c r="I83" s="4">
        <f t="shared" si="17"/>
        <v>0.47569444444444403</v>
      </c>
      <c r="J83" s="4">
        <f t="shared" si="21"/>
        <v>0.11249999999999985</v>
      </c>
      <c r="K83" s="2"/>
    </row>
    <row r="84" spans="1:11" x14ac:dyDescent="0.25">
      <c r="A84" s="5">
        <f t="shared" si="14"/>
        <v>82</v>
      </c>
      <c r="B84" s="4">
        <f t="shared" si="18"/>
        <v>0.4874999999999996</v>
      </c>
      <c r="C84" s="4">
        <f t="shared" si="15"/>
        <v>0.49791666666666629</v>
      </c>
      <c r="D84" s="10">
        <f t="shared" si="16"/>
        <v>86</v>
      </c>
      <c r="E84" s="10">
        <f t="shared" si="22"/>
        <v>3731</v>
      </c>
      <c r="F84" s="10">
        <f t="shared" si="19"/>
        <v>660</v>
      </c>
      <c r="G84" s="10">
        <f t="shared" si="20"/>
        <v>78</v>
      </c>
      <c r="H84" s="10">
        <f t="shared" si="23"/>
        <v>3071</v>
      </c>
      <c r="I84" s="4">
        <f t="shared" si="17"/>
        <v>0.47708333333333292</v>
      </c>
      <c r="J84" s="4">
        <f t="shared" si="21"/>
        <v>0.11388888888888873</v>
      </c>
      <c r="K84" s="2"/>
    </row>
    <row r="85" spans="1:11" x14ac:dyDescent="0.25">
      <c r="A85" s="5">
        <f t="shared" si="14"/>
        <v>83</v>
      </c>
      <c r="B85" s="4">
        <f t="shared" si="18"/>
        <v>0.48888888888888848</v>
      </c>
      <c r="C85" s="4">
        <f t="shared" si="15"/>
        <v>0.49930555555555517</v>
      </c>
      <c r="D85" s="10">
        <f t="shared" si="16"/>
        <v>87</v>
      </c>
      <c r="E85" s="10">
        <f t="shared" si="22"/>
        <v>3818</v>
      </c>
      <c r="F85" s="10">
        <f t="shared" si="19"/>
        <v>668</v>
      </c>
      <c r="G85" s="10">
        <f t="shared" si="20"/>
        <v>79</v>
      </c>
      <c r="H85" s="10">
        <f t="shared" si="23"/>
        <v>3150</v>
      </c>
      <c r="I85" s="4">
        <f t="shared" si="17"/>
        <v>0.4784722222222218</v>
      </c>
      <c r="J85" s="4">
        <f t="shared" si="21"/>
        <v>0.11527777777777762</v>
      </c>
      <c r="K85" s="2"/>
    </row>
    <row r="86" spans="1:11" x14ac:dyDescent="0.25">
      <c r="A86" s="5">
        <f t="shared" si="14"/>
        <v>84</v>
      </c>
      <c r="B86" s="4">
        <f t="shared" si="18"/>
        <v>0.49027777777777737</v>
      </c>
      <c r="C86" s="4">
        <f t="shared" si="15"/>
        <v>0.500694444444444</v>
      </c>
      <c r="D86" s="10">
        <f t="shared" si="16"/>
        <v>88</v>
      </c>
      <c r="E86" s="10">
        <f t="shared" si="22"/>
        <v>3906</v>
      </c>
      <c r="F86" s="10">
        <f t="shared" si="19"/>
        <v>676</v>
      </c>
      <c r="G86" s="10">
        <f t="shared" si="20"/>
        <v>80</v>
      </c>
      <c r="H86" s="10">
        <f t="shared" si="23"/>
        <v>3230</v>
      </c>
      <c r="I86" s="4">
        <f t="shared" si="17"/>
        <v>0.47986111111111068</v>
      </c>
      <c r="J86" s="4">
        <f t="shared" si="21"/>
        <v>0.1166666666666665</v>
      </c>
      <c r="K86" s="2"/>
    </row>
    <row r="87" spans="1:11" x14ac:dyDescent="0.25">
      <c r="A87" s="5">
        <f t="shared" si="14"/>
        <v>85</v>
      </c>
      <c r="B87" s="4">
        <f t="shared" si="18"/>
        <v>0.49166666666666625</v>
      </c>
      <c r="C87" s="4">
        <f t="shared" si="15"/>
        <v>0.50208333333333288</v>
      </c>
      <c r="D87" s="10">
        <f t="shared" si="16"/>
        <v>89</v>
      </c>
      <c r="E87" s="10">
        <f t="shared" si="22"/>
        <v>3995</v>
      </c>
      <c r="F87" s="10">
        <f t="shared" si="19"/>
        <v>684</v>
      </c>
      <c r="G87" s="10">
        <f t="shared" si="20"/>
        <v>81</v>
      </c>
      <c r="H87" s="10">
        <f t="shared" si="23"/>
        <v>3311</v>
      </c>
      <c r="I87" s="4">
        <f t="shared" si="17"/>
        <v>0.48124999999999957</v>
      </c>
      <c r="J87" s="4">
        <f t="shared" si="21"/>
        <v>0.11805555555555539</v>
      </c>
      <c r="K87" s="2"/>
    </row>
    <row r="88" spans="1:11" x14ac:dyDescent="0.25">
      <c r="A88" s="5">
        <f t="shared" si="14"/>
        <v>86</v>
      </c>
      <c r="B88" s="4">
        <f t="shared" si="18"/>
        <v>0.49305555555555514</v>
      </c>
      <c r="C88" s="4">
        <f t="shared" si="15"/>
        <v>0.50347222222222177</v>
      </c>
      <c r="D88" s="10">
        <f t="shared" si="16"/>
        <v>90</v>
      </c>
      <c r="E88" s="10">
        <f t="shared" si="22"/>
        <v>4085</v>
      </c>
      <c r="F88" s="10">
        <f t="shared" si="19"/>
        <v>692</v>
      </c>
      <c r="G88" s="10">
        <f t="shared" si="20"/>
        <v>82</v>
      </c>
      <c r="H88" s="10">
        <f t="shared" si="23"/>
        <v>3393</v>
      </c>
      <c r="I88" s="4">
        <f t="shared" si="17"/>
        <v>0.48263888888888845</v>
      </c>
      <c r="J88" s="4">
        <f t="shared" si="21"/>
        <v>0.11944444444444427</v>
      </c>
      <c r="K88" s="2"/>
    </row>
    <row r="89" spans="1:11" x14ac:dyDescent="0.25">
      <c r="A89" s="5">
        <f t="shared" si="14"/>
        <v>87</v>
      </c>
      <c r="B89" s="4">
        <f t="shared" si="18"/>
        <v>0.49444444444444402</v>
      </c>
      <c r="C89" s="4">
        <f t="shared" si="15"/>
        <v>0.50486111111111065</v>
      </c>
      <c r="D89" s="10">
        <f t="shared" si="16"/>
        <v>91</v>
      </c>
      <c r="E89" s="10">
        <f t="shared" si="22"/>
        <v>4176</v>
      </c>
      <c r="F89" s="10">
        <f t="shared" si="19"/>
        <v>700</v>
      </c>
      <c r="G89" s="10">
        <f t="shared" si="20"/>
        <v>83</v>
      </c>
      <c r="H89" s="10">
        <f t="shared" si="23"/>
        <v>3476</v>
      </c>
      <c r="I89" s="4">
        <f t="shared" si="17"/>
        <v>0.48402777777777733</v>
      </c>
      <c r="J89" s="4">
        <f t="shared" si="21"/>
        <v>0.12083333333333315</v>
      </c>
      <c r="K89" s="2"/>
    </row>
    <row r="90" spans="1:11" x14ac:dyDescent="0.25">
      <c r="A90" s="5">
        <f t="shared" si="14"/>
        <v>88</v>
      </c>
      <c r="B90" s="4">
        <f t="shared" si="18"/>
        <v>0.4958333333333329</v>
      </c>
      <c r="C90" s="4">
        <f t="shared" si="15"/>
        <v>0.50624999999999953</v>
      </c>
      <c r="D90" s="10">
        <f t="shared" si="16"/>
        <v>92</v>
      </c>
      <c r="E90" s="10">
        <f t="shared" si="22"/>
        <v>4268</v>
      </c>
      <c r="F90" s="10">
        <f t="shared" si="19"/>
        <v>708</v>
      </c>
      <c r="G90" s="10">
        <f t="shared" si="20"/>
        <v>84</v>
      </c>
      <c r="H90" s="10">
        <f t="shared" si="23"/>
        <v>3560</v>
      </c>
      <c r="I90" s="4">
        <f t="shared" si="17"/>
        <v>0.48541666666666622</v>
      </c>
      <c r="J90" s="4">
        <f t="shared" si="21"/>
        <v>0.12222222222222204</v>
      </c>
      <c r="K90" s="2"/>
    </row>
    <row r="91" spans="1:11" x14ac:dyDescent="0.25">
      <c r="A91" s="5">
        <f t="shared" si="14"/>
        <v>89</v>
      </c>
      <c r="B91" s="4">
        <f t="shared" si="18"/>
        <v>0.49722222222222179</v>
      </c>
      <c r="C91" s="4">
        <f t="shared" si="15"/>
        <v>0.50763888888888842</v>
      </c>
      <c r="D91" s="10">
        <f t="shared" si="16"/>
        <v>93</v>
      </c>
      <c r="E91" s="10">
        <f t="shared" si="22"/>
        <v>4361</v>
      </c>
      <c r="F91" s="10">
        <f t="shared" si="19"/>
        <v>716</v>
      </c>
      <c r="G91" s="10">
        <f t="shared" si="20"/>
        <v>85</v>
      </c>
      <c r="H91" s="10">
        <f t="shared" si="23"/>
        <v>3645</v>
      </c>
      <c r="I91" s="4">
        <f t="shared" si="17"/>
        <v>0.4868055555555551</v>
      </c>
      <c r="J91" s="4">
        <f t="shared" si="21"/>
        <v>0.12361111111111092</v>
      </c>
      <c r="K91" s="2"/>
    </row>
    <row r="92" spans="1:11" x14ac:dyDescent="0.25">
      <c r="A92" s="5">
        <f t="shared" si="14"/>
        <v>90</v>
      </c>
      <c r="B92" s="4">
        <f t="shared" si="18"/>
        <v>0.49861111111111067</v>
      </c>
      <c r="C92" s="4">
        <f t="shared" si="15"/>
        <v>0.5090277777777773</v>
      </c>
      <c r="D92" s="10">
        <f t="shared" si="16"/>
        <v>94</v>
      </c>
      <c r="E92" s="10">
        <f t="shared" si="22"/>
        <v>4455</v>
      </c>
      <c r="F92" s="10">
        <f t="shared" si="19"/>
        <v>724</v>
      </c>
      <c r="G92" s="10">
        <f t="shared" si="20"/>
        <v>86</v>
      </c>
      <c r="H92" s="10">
        <f t="shared" si="23"/>
        <v>3731</v>
      </c>
      <c r="I92" s="4">
        <f t="shared" si="17"/>
        <v>0.48819444444444399</v>
      </c>
      <c r="J92" s="4">
        <f t="shared" si="21"/>
        <v>0.12499999999999981</v>
      </c>
      <c r="K92" s="2"/>
    </row>
    <row r="93" spans="1:11" x14ac:dyDescent="0.25">
      <c r="A93" s="5">
        <f t="shared" si="14"/>
        <v>91</v>
      </c>
      <c r="B93" s="4">
        <f t="shared" si="18"/>
        <v>0.49999999999999956</v>
      </c>
      <c r="C93" s="4">
        <f t="shared" si="15"/>
        <v>0.51041666666666619</v>
      </c>
      <c r="D93" s="10">
        <f t="shared" si="16"/>
        <v>95</v>
      </c>
      <c r="E93" s="10">
        <f t="shared" si="22"/>
        <v>4550</v>
      </c>
      <c r="F93" s="10">
        <f t="shared" si="19"/>
        <v>732</v>
      </c>
      <c r="G93" s="10">
        <f t="shared" si="20"/>
        <v>87</v>
      </c>
      <c r="H93" s="10">
        <f t="shared" si="23"/>
        <v>3818</v>
      </c>
      <c r="I93" s="4">
        <f t="shared" si="17"/>
        <v>0.48958333333333287</v>
      </c>
      <c r="J93" s="4">
        <f t="shared" si="21"/>
        <v>0.12638888888888869</v>
      </c>
      <c r="K93" s="2"/>
    </row>
    <row r="94" spans="1:11" x14ac:dyDescent="0.25">
      <c r="A94" s="5">
        <f t="shared" si="14"/>
        <v>92</v>
      </c>
      <c r="B94" s="4">
        <f t="shared" si="18"/>
        <v>0.50138888888888844</v>
      </c>
      <c r="C94" s="4">
        <f t="shared" si="15"/>
        <v>0.51180555555555507</v>
      </c>
      <c r="D94" s="10">
        <f t="shared" si="16"/>
        <v>96</v>
      </c>
      <c r="E94" s="10">
        <f t="shared" si="22"/>
        <v>4646</v>
      </c>
      <c r="F94" s="10">
        <f t="shared" si="19"/>
        <v>740</v>
      </c>
      <c r="G94" s="10">
        <f t="shared" si="20"/>
        <v>88</v>
      </c>
      <c r="H94" s="10">
        <f t="shared" si="23"/>
        <v>3906</v>
      </c>
      <c r="I94" s="4">
        <f t="shared" si="17"/>
        <v>0.49097222222222175</v>
      </c>
      <c r="J94" s="4">
        <f t="shared" si="21"/>
        <v>0.12777777777777757</v>
      </c>
      <c r="K94" s="2"/>
    </row>
    <row r="95" spans="1:11" x14ac:dyDescent="0.25">
      <c r="A95" s="5">
        <f t="shared" si="14"/>
        <v>93</v>
      </c>
      <c r="B95" s="4">
        <f t="shared" si="18"/>
        <v>0.50277777777777732</v>
      </c>
      <c r="C95" s="4">
        <f t="shared" si="15"/>
        <v>0.51319444444444395</v>
      </c>
      <c r="D95" s="10">
        <f t="shared" si="16"/>
        <v>97</v>
      </c>
      <c r="E95" s="10">
        <f t="shared" si="22"/>
        <v>4743</v>
      </c>
      <c r="F95" s="10">
        <f t="shared" si="19"/>
        <v>748</v>
      </c>
      <c r="G95" s="10">
        <f t="shared" si="20"/>
        <v>89</v>
      </c>
      <c r="H95" s="10">
        <f t="shared" si="23"/>
        <v>3995</v>
      </c>
      <c r="I95" s="4">
        <f t="shared" si="17"/>
        <v>0.49236111111111064</v>
      </c>
      <c r="J95" s="4">
        <f t="shared" si="21"/>
        <v>0.12916666666666646</v>
      </c>
      <c r="K95" s="2"/>
    </row>
    <row r="96" spans="1:11" x14ac:dyDescent="0.25">
      <c r="A96" s="5">
        <f t="shared" si="14"/>
        <v>94</v>
      </c>
      <c r="B96" s="4">
        <f t="shared" si="18"/>
        <v>0.50416666666666621</v>
      </c>
      <c r="C96" s="4">
        <f t="shared" si="15"/>
        <v>0.51458333333333284</v>
      </c>
      <c r="D96" s="10">
        <f t="shared" si="16"/>
        <v>98</v>
      </c>
      <c r="E96" s="10">
        <f t="shared" si="22"/>
        <v>4841</v>
      </c>
      <c r="F96" s="10">
        <f t="shared" si="19"/>
        <v>756</v>
      </c>
      <c r="G96" s="10">
        <f t="shared" si="20"/>
        <v>90</v>
      </c>
      <c r="H96" s="10">
        <f t="shared" si="23"/>
        <v>4085</v>
      </c>
      <c r="I96" s="4">
        <f t="shared" si="17"/>
        <v>0.49374999999999952</v>
      </c>
      <c r="J96" s="4">
        <f t="shared" si="21"/>
        <v>0.13055555555555534</v>
      </c>
      <c r="K96" s="2"/>
    </row>
    <row r="97" spans="1:11" x14ac:dyDescent="0.25">
      <c r="A97" s="5">
        <f t="shared" si="14"/>
        <v>95</v>
      </c>
      <c r="B97" s="4">
        <f t="shared" si="18"/>
        <v>0.50555555555555509</v>
      </c>
      <c r="C97" s="4">
        <f t="shared" si="15"/>
        <v>0.51597222222222172</v>
      </c>
      <c r="D97" s="10">
        <f t="shared" si="16"/>
        <v>99</v>
      </c>
      <c r="E97" s="10">
        <f t="shared" si="22"/>
        <v>4940</v>
      </c>
      <c r="F97" s="10">
        <f t="shared" si="19"/>
        <v>764</v>
      </c>
      <c r="G97" s="10">
        <f t="shared" si="20"/>
        <v>91</v>
      </c>
      <c r="H97" s="10">
        <f t="shared" si="23"/>
        <v>4176</v>
      </c>
      <c r="I97" s="4">
        <f t="shared" si="17"/>
        <v>0.49513888888888841</v>
      </c>
      <c r="J97" s="4">
        <f t="shared" si="21"/>
        <v>0.13194444444444423</v>
      </c>
      <c r="K97" s="2"/>
    </row>
    <row r="98" spans="1:11" x14ac:dyDescent="0.25">
      <c r="A98" s="5">
        <f t="shared" ref="A98:A104" si="24">A97+1</f>
        <v>96</v>
      </c>
      <c r="B98" s="4">
        <f t="shared" si="18"/>
        <v>0.50694444444444398</v>
      </c>
      <c r="C98" s="4">
        <f t="shared" si="15"/>
        <v>0.51736111111111061</v>
      </c>
      <c r="D98" s="10">
        <f t="shared" si="16"/>
        <v>100</v>
      </c>
      <c r="E98" s="10">
        <f t="shared" si="22"/>
        <v>5040</v>
      </c>
      <c r="F98" s="10">
        <f t="shared" si="19"/>
        <v>772</v>
      </c>
      <c r="G98" s="10">
        <f t="shared" si="20"/>
        <v>92</v>
      </c>
      <c r="H98" s="10">
        <f t="shared" si="23"/>
        <v>4268</v>
      </c>
      <c r="I98" s="4">
        <f t="shared" si="17"/>
        <v>0.49652777777777729</v>
      </c>
      <c r="J98" s="4">
        <f t="shared" si="21"/>
        <v>0.13333333333333311</v>
      </c>
      <c r="K98" s="2"/>
    </row>
    <row r="99" spans="1:11" x14ac:dyDescent="0.25">
      <c r="A99" s="5">
        <f t="shared" si="24"/>
        <v>97</v>
      </c>
      <c r="B99" s="4">
        <f t="shared" si="18"/>
        <v>0.50833333333333286</v>
      </c>
      <c r="C99" s="4">
        <f t="shared" si="15"/>
        <v>0.51874999999999949</v>
      </c>
      <c r="D99" s="10">
        <f t="shared" si="16"/>
        <v>101</v>
      </c>
      <c r="E99" s="10">
        <f t="shared" si="22"/>
        <v>5141</v>
      </c>
      <c r="F99" s="10">
        <f t="shared" si="19"/>
        <v>780</v>
      </c>
      <c r="G99" s="10">
        <f t="shared" si="20"/>
        <v>93</v>
      </c>
      <c r="H99" s="10">
        <f t="shared" si="23"/>
        <v>4361</v>
      </c>
      <c r="I99" s="4">
        <f t="shared" si="17"/>
        <v>0.49791666666666617</v>
      </c>
      <c r="J99" s="4">
        <f t="shared" si="21"/>
        <v>0.13472222222222199</v>
      </c>
      <c r="K99" s="2"/>
    </row>
    <row r="100" spans="1:11" x14ac:dyDescent="0.25">
      <c r="A100" s="5">
        <f t="shared" si="24"/>
        <v>98</v>
      </c>
      <c r="B100" s="4">
        <f t="shared" si="18"/>
        <v>0.50972222222222174</v>
      </c>
      <c r="C100" s="4">
        <f t="shared" si="15"/>
        <v>0.52013888888888837</v>
      </c>
      <c r="D100" s="10">
        <f t="shared" si="16"/>
        <v>102</v>
      </c>
      <c r="E100" s="10">
        <f t="shared" si="22"/>
        <v>5243</v>
      </c>
      <c r="F100" s="10">
        <f t="shared" si="19"/>
        <v>788</v>
      </c>
      <c r="G100" s="10">
        <f t="shared" si="20"/>
        <v>94</v>
      </c>
      <c r="H100" s="10">
        <f t="shared" si="23"/>
        <v>4455</v>
      </c>
      <c r="I100" s="4">
        <f t="shared" si="17"/>
        <v>0.49930555555555506</v>
      </c>
      <c r="J100" s="4">
        <f t="shared" si="21"/>
        <v>0.13611111111111088</v>
      </c>
      <c r="K100" s="2"/>
    </row>
    <row r="101" spans="1:11" x14ac:dyDescent="0.25">
      <c r="A101" s="5">
        <f t="shared" si="24"/>
        <v>99</v>
      </c>
      <c r="B101" s="4">
        <f t="shared" si="18"/>
        <v>0.51111111111111063</v>
      </c>
      <c r="C101" s="4">
        <f t="shared" si="15"/>
        <v>0.52152777777777726</v>
      </c>
      <c r="D101" s="10">
        <f t="shared" si="16"/>
        <v>103</v>
      </c>
      <c r="E101" s="10">
        <f t="shared" si="22"/>
        <v>5346</v>
      </c>
      <c r="F101" s="10">
        <f t="shared" si="19"/>
        <v>796</v>
      </c>
      <c r="G101" s="10">
        <f t="shared" si="20"/>
        <v>95</v>
      </c>
      <c r="H101" s="10">
        <f t="shared" si="23"/>
        <v>4550</v>
      </c>
      <c r="I101" s="4">
        <f t="shared" si="17"/>
        <v>0.500694444444444</v>
      </c>
      <c r="J101" s="4">
        <f t="shared" si="21"/>
        <v>0.13749999999999976</v>
      </c>
      <c r="K101" s="2"/>
    </row>
    <row r="102" spans="1:11" x14ac:dyDescent="0.25">
      <c r="A102" s="5">
        <f t="shared" si="24"/>
        <v>100</v>
      </c>
      <c r="B102" s="4">
        <f t="shared" si="18"/>
        <v>0.51249999999999951</v>
      </c>
      <c r="C102" s="4">
        <f t="shared" si="15"/>
        <v>0.52291666666666614</v>
      </c>
      <c r="D102" s="10">
        <f t="shared" si="16"/>
        <v>104</v>
      </c>
      <c r="E102" s="10">
        <f t="shared" si="22"/>
        <v>5450</v>
      </c>
      <c r="F102" s="10">
        <f t="shared" si="19"/>
        <v>804</v>
      </c>
      <c r="G102" s="10">
        <f t="shared" si="20"/>
        <v>96</v>
      </c>
      <c r="H102" s="10">
        <f t="shared" si="23"/>
        <v>4646</v>
      </c>
      <c r="I102" s="4">
        <f t="shared" si="17"/>
        <v>0.50208333333333288</v>
      </c>
      <c r="J102" s="4">
        <f t="shared" si="21"/>
        <v>0.13888888888888865</v>
      </c>
      <c r="K102" s="2"/>
    </row>
    <row r="103" spans="1:11" x14ac:dyDescent="0.25">
      <c r="A103" s="5">
        <f t="shared" si="24"/>
        <v>101</v>
      </c>
      <c r="B103" s="4">
        <f t="shared" si="18"/>
        <v>0.5138888888888884</v>
      </c>
      <c r="C103" s="4">
        <f t="shared" si="15"/>
        <v>0.52430555555555503</v>
      </c>
      <c r="D103" s="10">
        <f t="shared" si="16"/>
        <v>105</v>
      </c>
      <c r="E103" s="10">
        <f t="shared" si="22"/>
        <v>5555</v>
      </c>
      <c r="F103" s="10">
        <f t="shared" si="19"/>
        <v>812</v>
      </c>
      <c r="G103" s="10">
        <f t="shared" si="20"/>
        <v>97</v>
      </c>
      <c r="H103" s="10">
        <f t="shared" si="23"/>
        <v>4743</v>
      </c>
      <c r="I103" s="4">
        <f t="shared" si="17"/>
        <v>0.50347222222222177</v>
      </c>
      <c r="J103" s="4">
        <f t="shared" si="21"/>
        <v>0.14027777777777753</v>
      </c>
      <c r="K103" s="2"/>
    </row>
    <row r="104" spans="1:11" x14ac:dyDescent="0.25">
      <c r="A104" s="5">
        <f t="shared" si="24"/>
        <v>102</v>
      </c>
      <c r="B104" s="4">
        <f t="shared" si="18"/>
        <v>0.51527777777777728</v>
      </c>
      <c r="C104" s="4">
        <f t="shared" si="15"/>
        <v>0.52569444444444391</v>
      </c>
      <c r="D104" s="10">
        <f t="shared" si="16"/>
        <v>106</v>
      </c>
      <c r="E104" s="10">
        <f t="shared" si="22"/>
        <v>5661</v>
      </c>
      <c r="F104" s="10">
        <f t="shared" si="19"/>
        <v>820</v>
      </c>
      <c r="G104" s="10">
        <f t="shared" si="20"/>
        <v>98</v>
      </c>
      <c r="H104" s="10">
        <f t="shared" si="23"/>
        <v>4841</v>
      </c>
      <c r="I104" s="4">
        <f t="shared" si="17"/>
        <v>0.50486111111111065</v>
      </c>
      <c r="J104" s="4">
        <f t="shared" si="21"/>
        <v>0.14166666666666641</v>
      </c>
      <c r="K104" s="2"/>
    </row>
    <row r="105" spans="1:11" x14ac:dyDescent="0.25">
      <c r="A105" s="5">
        <f t="shared" ref="A105:A168" si="25">A104+1</f>
        <v>103</v>
      </c>
      <c r="B105" s="4">
        <f t="shared" si="18"/>
        <v>0.51666666666666616</v>
      </c>
      <c r="C105" s="4">
        <f t="shared" si="15"/>
        <v>0.52708333333333279</v>
      </c>
      <c r="D105" s="10">
        <f t="shared" si="16"/>
        <v>107</v>
      </c>
      <c r="E105" s="10">
        <f t="shared" si="22"/>
        <v>5768</v>
      </c>
      <c r="F105" s="10">
        <f t="shared" si="19"/>
        <v>828</v>
      </c>
      <c r="G105" s="10">
        <f t="shared" si="20"/>
        <v>99</v>
      </c>
      <c r="H105" s="10">
        <f t="shared" si="23"/>
        <v>4940</v>
      </c>
      <c r="I105" s="4">
        <f t="shared" si="17"/>
        <v>0.50624999999999953</v>
      </c>
      <c r="J105" s="4">
        <f t="shared" si="21"/>
        <v>0.1430555555555553</v>
      </c>
      <c r="K105" s="2"/>
    </row>
    <row r="106" spans="1:11" x14ac:dyDescent="0.25">
      <c r="A106" s="5">
        <f t="shared" si="25"/>
        <v>104</v>
      </c>
      <c r="B106" s="4">
        <f t="shared" si="18"/>
        <v>0.51805555555555505</v>
      </c>
      <c r="C106" s="4">
        <f t="shared" si="15"/>
        <v>0.52847222222222168</v>
      </c>
      <c r="D106" s="10">
        <f t="shared" si="16"/>
        <v>108</v>
      </c>
      <c r="E106" s="10">
        <f t="shared" si="22"/>
        <v>5876</v>
      </c>
      <c r="F106" s="10">
        <f t="shared" si="19"/>
        <v>836</v>
      </c>
      <c r="G106" s="10">
        <f t="shared" si="20"/>
        <v>100</v>
      </c>
      <c r="H106" s="10">
        <f t="shared" si="23"/>
        <v>5040</v>
      </c>
      <c r="I106" s="4">
        <f t="shared" si="17"/>
        <v>0.50763888888888842</v>
      </c>
      <c r="J106" s="4">
        <f t="shared" si="21"/>
        <v>0.14444444444444418</v>
      </c>
      <c r="K106" s="2"/>
    </row>
    <row r="107" spans="1:11" x14ac:dyDescent="0.25">
      <c r="A107" s="5">
        <f t="shared" si="25"/>
        <v>105</v>
      </c>
      <c r="B107" s="4">
        <f t="shared" si="18"/>
        <v>0.51944444444444393</v>
      </c>
      <c r="C107" s="4">
        <f t="shared" si="15"/>
        <v>0.52986111111111056</v>
      </c>
      <c r="D107" s="10">
        <f t="shared" si="16"/>
        <v>109</v>
      </c>
      <c r="E107" s="10">
        <f t="shared" si="22"/>
        <v>5985</v>
      </c>
      <c r="F107" s="10">
        <f t="shared" si="19"/>
        <v>844</v>
      </c>
      <c r="G107" s="10">
        <f t="shared" si="20"/>
        <v>101</v>
      </c>
      <c r="H107" s="10">
        <f t="shared" si="23"/>
        <v>5141</v>
      </c>
      <c r="I107" s="4">
        <f t="shared" si="17"/>
        <v>0.5090277777777773</v>
      </c>
      <c r="J107" s="4">
        <f t="shared" si="21"/>
        <v>0.14583333333333307</v>
      </c>
      <c r="K107" s="2"/>
    </row>
    <row r="108" spans="1:11" x14ac:dyDescent="0.25">
      <c r="A108" s="5">
        <f t="shared" si="25"/>
        <v>106</v>
      </c>
      <c r="B108" s="4">
        <f t="shared" si="18"/>
        <v>0.52083333333333282</v>
      </c>
      <c r="C108" s="4">
        <f t="shared" si="15"/>
        <v>0.53124999999999944</v>
      </c>
      <c r="D108" s="10">
        <f t="shared" si="16"/>
        <v>110</v>
      </c>
      <c r="E108" s="10">
        <f t="shared" si="22"/>
        <v>6095</v>
      </c>
      <c r="F108" s="10">
        <f t="shared" si="19"/>
        <v>852</v>
      </c>
      <c r="G108" s="10">
        <f t="shared" si="20"/>
        <v>102</v>
      </c>
      <c r="H108" s="10">
        <f t="shared" si="23"/>
        <v>5243</v>
      </c>
      <c r="I108" s="4">
        <f t="shared" si="17"/>
        <v>0.51041666666666619</v>
      </c>
      <c r="J108" s="4">
        <f t="shared" si="21"/>
        <v>0.14722222222222195</v>
      </c>
      <c r="K108" s="2"/>
    </row>
    <row r="109" spans="1:11" x14ac:dyDescent="0.25">
      <c r="A109" s="5">
        <f t="shared" si="25"/>
        <v>107</v>
      </c>
      <c r="B109" s="4">
        <f t="shared" si="18"/>
        <v>0.5222222222222217</v>
      </c>
      <c r="C109" s="4">
        <f t="shared" si="15"/>
        <v>0.53263888888888833</v>
      </c>
      <c r="D109" s="10">
        <f t="shared" si="16"/>
        <v>111</v>
      </c>
      <c r="E109" s="10">
        <f t="shared" si="22"/>
        <v>6206</v>
      </c>
      <c r="F109" s="10">
        <f t="shared" si="19"/>
        <v>860</v>
      </c>
      <c r="G109" s="10">
        <f t="shared" si="20"/>
        <v>103</v>
      </c>
      <c r="H109" s="10">
        <f t="shared" si="23"/>
        <v>5346</v>
      </c>
      <c r="I109" s="4">
        <f t="shared" si="17"/>
        <v>0.51180555555555507</v>
      </c>
      <c r="J109" s="4">
        <f t="shared" si="21"/>
        <v>0.14861111111111083</v>
      </c>
      <c r="K109" s="2"/>
    </row>
    <row r="110" spans="1:11" x14ac:dyDescent="0.25">
      <c r="A110" s="5">
        <f t="shared" si="25"/>
        <v>108</v>
      </c>
      <c r="B110" s="4">
        <f t="shared" si="18"/>
        <v>0.52361111111111058</v>
      </c>
      <c r="C110" s="4">
        <f t="shared" si="15"/>
        <v>0.53402777777777721</v>
      </c>
      <c r="D110" s="10">
        <f t="shared" si="16"/>
        <v>112</v>
      </c>
      <c r="E110" s="10">
        <f t="shared" si="22"/>
        <v>6318</v>
      </c>
      <c r="F110" s="10">
        <f t="shared" si="19"/>
        <v>868</v>
      </c>
      <c r="G110" s="10">
        <f t="shared" si="20"/>
        <v>104</v>
      </c>
      <c r="H110" s="10">
        <f t="shared" si="23"/>
        <v>5450</v>
      </c>
      <c r="I110" s="4">
        <f t="shared" si="17"/>
        <v>0.51319444444444395</v>
      </c>
      <c r="J110" s="4">
        <f t="shared" si="21"/>
        <v>0.14999999999999972</v>
      </c>
      <c r="K110" s="2"/>
    </row>
    <row r="111" spans="1:11" x14ac:dyDescent="0.25">
      <c r="A111" s="5">
        <f t="shared" si="25"/>
        <v>109</v>
      </c>
      <c r="B111" s="4">
        <f t="shared" si="18"/>
        <v>0.52499999999999947</v>
      </c>
      <c r="C111" s="4">
        <f t="shared" si="15"/>
        <v>0.5354166666666661</v>
      </c>
      <c r="D111" s="10">
        <f t="shared" si="16"/>
        <v>113</v>
      </c>
      <c r="E111" s="10">
        <f t="shared" si="22"/>
        <v>6431</v>
      </c>
      <c r="F111" s="10">
        <f t="shared" si="19"/>
        <v>876</v>
      </c>
      <c r="G111" s="10">
        <f t="shared" si="20"/>
        <v>105</v>
      </c>
      <c r="H111" s="10">
        <f t="shared" si="23"/>
        <v>5555</v>
      </c>
      <c r="I111" s="4">
        <f t="shared" si="17"/>
        <v>0.51458333333333284</v>
      </c>
      <c r="J111" s="4">
        <f t="shared" si="21"/>
        <v>0.1513888888888886</v>
      </c>
      <c r="K111" s="2"/>
    </row>
    <row r="112" spans="1:11" x14ac:dyDescent="0.25">
      <c r="A112" s="5">
        <f t="shared" si="25"/>
        <v>110</v>
      </c>
      <c r="B112" s="4">
        <f t="shared" si="18"/>
        <v>0.52638888888888835</v>
      </c>
      <c r="C112" s="4">
        <f t="shared" si="15"/>
        <v>0.53680555555555498</v>
      </c>
      <c r="D112" s="10">
        <f t="shared" si="16"/>
        <v>114</v>
      </c>
      <c r="E112" s="10">
        <f t="shared" si="22"/>
        <v>6545</v>
      </c>
      <c r="F112" s="10">
        <f t="shared" si="19"/>
        <v>884</v>
      </c>
      <c r="G112" s="10">
        <f t="shared" si="20"/>
        <v>106</v>
      </c>
      <c r="H112" s="10">
        <f t="shared" si="23"/>
        <v>5661</v>
      </c>
      <c r="I112" s="4">
        <f t="shared" si="17"/>
        <v>0.51597222222222172</v>
      </c>
      <c r="J112" s="4">
        <f t="shared" si="21"/>
        <v>0.15277777777777748</v>
      </c>
      <c r="K112" s="2"/>
    </row>
    <row r="113" spans="1:11" x14ac:dyDescent="0.25">
      <c r="A113" s="5">
        <f t="shared" si="25"/>
        <v>111</v>
      </c>
      <c r="B113" s="4">
        <f t="shared" si="18"/>
        <v>0.52777777777777724</v>
      </c>
      <c r="C113" s="4">
        <f t="shared" si="15"/>
        <v>0.53819444444444386</v>
      </c>
      <c r="D113" s="10">
        <f t="shared" si="16"/>
        <v>115</v>
      </c>
      <c r="E113" s="10">
        <f t="shared" si="22"/>
        <v>6660</v>
      </c>
      <c r="F113" s="10">
        <f t="shared" si="19"/>
        <v>892</v>
      </c>
      <c r="G113" s="10">
        <f t="shared" si="20"/>
        <v>107</v>
      </c>
      <c r="H113" s="10">
        <f t="shared" si="23"/>
        <v>5768</v>
      </c>
      <c r="I113" s="4">
        <f t="shared" si="17"/>
        <v>0.51736111111111061</v>
      </c>
      <c r="J113" s="4">
        <f t="shared" si="21"/>
        <v>0.15416666666666637</v>
      </c>
      <c r="K113" s="2"/>
    </row>
    <row r="114" spans="1:11" x14ac:dyDescent="0.25">
      <c r="A114" s="5">
        <f t="shared" si="25"/>
        <v>112</v>
      </c>
      <c r="B114" s="4">
        <f t="shared" si="18"/>
        <v>0.52916666666666612</v>
      </c>
      <c r="C114" s="4">
        <f t="shared" si="15"/>
        <v>0.53958333333333275</v>
      </c>
      <c r="D114" s="10">
        <f t="shared" si="16"/>
        <v>116</v>
      </c>
      <c r="E114" s="10">
        <f t="shared" si="22"/>
        <v>6776</v>
      </c>
      <c r="F114" s="10">
        <f t="shared" si="19"/>
        <v>900</v>
      </c>
      <c r="G114" s="10">
        <f t="shared" si="20"/>
        <v>108</v>
      </c>
      <c r="H114" s="10">
        <f t="shared" si="23"/>
        <v>5876</v>
      </c>
      <c r="I114" s="4">
        <f t="shared" si="17"/>
        <v>0.51874999999999949</v>
      </c>
      <c r="J114" s="4">
        <f t="shared" si="21"/>
        <v>0.15555555555555525</v>
      </c>
      <c r="K114" s="2"/>
    </row>
    <row r="115" spans="1:11" x14ac:dyDescent="0.25">
      <c r="A115" s="5">
        <f t="shared" si="25"/>
        <v>113</v>
      </c>
      <c r="B115" s="4">
        <f t="shared" si="18"/>
        <v>0.530555555555555</v>
      </c>
      <c r="C115" s="4">
        <f t="shared" si="15"/>
        <v>0.54097222222222163</v>
      </c>
      <c r="D115" s="10">
        <f t="shared" si="16"/>
        <v>117</v>
      </c>
      <c r="E115" s="10">
        <f t="shared" si="22"/>
        <v>6893</v>
      </c>
      <c r="F115" s="10">
        <f t="shared" si="19"/>
        <v>908</v>
      </c>
      <c r="G115" s="10">
        <f t="shared" si="20"/>
        <v>109</v>
      </c>
      <c r="H115" s="10">
        <f t="shared" si="23"/>
        <v>5985</v>
      </c>
      <c r="I115" s="4">
        <f t="shared" si="17"/>
        <v>0.52013888888888837</v>
      </c>
      <c r="J115" s="4">
        <f t="shared" si="21"/>
        <v>0.15694444444444414</v>
      </c>
      <c r="K115" s="2"/>
    </row>
    <row r="116" spans="1:11" x14ac:dyDescent="0.25">
      <c r="A116" s="5">
        <f t="shared" si="25"/>
        <v>114</v>
      </c>
      <c r="B116" s="4">
        <f t="shared" si="18"/>
        <v>0.53194444444444389</v>
      </c>
      <c r="C116" s="4">
        <f t="shared" si="15"/>
        <v>0.54236111111111052</v>
      </c>
      <c r="D116" s="10">
        <f t="shared" si="16"/>
        <v>118</v>
      </c>
      <c r="E116" s="10">
        <f t="shared" si="22"/>
        <v>7011</v>
      </c>
      <c r="F116" s="10">
        <f t="shared" si="19"/>
        <v>916</v>
      </c>
      <c r="G116" s="10">
        <f t="shared" si="20"/>
        <v>110</v>
      </c>
      <c r="H116" s="10">
        <f t="shared" si="23"/>
        <v>6095</v>
      </c>
      <c r="I116" s="4">
        <f t="shared" si="17"/>
        <v>0.52152777777777726</v>
      </c>
      <c r="J116" s="4">
        <f t="shared" si="21"/>
        <v>0.15833333333333302</v>
      </c>
      <c r="K116" s="2"/>
    </row>
    <row r="117" spans="1:11" x14ac:dyDescent="0.25">
      <c r="A117" s="5">
        <f t="shared" si="25"/>
        <v>115</v>
      </c>
      <c r="B117" s="4">
        <f t="shared" si="18"/>
        <v>0.53333333333333277</v>
      </c>
      <c r="C117" s="4">
        <f t="shared" si="15"/>
        <v>0.5437499999999994</v>
      </c>
      <c r="D117" s="10">
        <f t="shared" si="16"/>
        <v>119</v>
      </c>
      <c r="E117" s="10">
        <f t="shared" si="22"/>
        <v>7130</v>
      </c>
      <c r="F117" s="10">
        <f t="shared" si="19"/>
        <v>924</v>
      </c>
      <c r="G117" s="10">
        <f t="shared" si="20"/>
        <v>111</v>
      </c>
      <c r="H117" s="10">
        <f t="shared" si="23"/>
        <v>6206</v>
      </c>
      <c r="I117" s="4">
        <f t="shared" si="17"/>
        <v>0.52291666666666614</v>
      </c>
      <c r="J117" s="4">
        <f t="shared" si="21"/>
        <v>0.1597222222222219</v>
      </c>
      <c r="K117" s="2"/>
    </row>
    <row r="118" spans="1:11" x14ac:dyDescent="0.25">
      <c r="A118" s="5">
        <f t="shared" si="25"/>
        <v>116</v>
      </c>
      <c r="B118" s="4">
        <f t="shared" si="18"/>
        <v>0.53472222222222165</v>
      </c>
      <c r="C118" s="4">
        <f t="shared" si="15"/>
        <v>0.54513888888888828</v>
      </c>
      <c r="D118" s="10">
        <f t="shared" si="16"/>
        <v>120</v>
      </c>
      <c r="E118" s="10">
        <f t="shared" si="22"/>
        <v>7250</v>
      </c>
      <c r="F118" s="10">
        <f t="shared" si="19"/>
        <v>932</v>
      </c>
      <c r="G118" s="10">
        <f t="shared" si="20"/>
        <v>112</v>
      </c>
      <c r="H118" s="10">
        <f t="shared" si="23"/>
        <v>6318</v>
      </c>
      <c r="I118" s="4">
        <f t="shared" si="17"/>
        <v>0.52430555555555503</v>
      </c>
      <c r="J118" s="4">
        <f t="shared" si="21"/>
        <v>0.16111111111111079</v>
      </c>
      <c r="K118" s="2"/>
    </row>
    <row r="119" spans="1:11" x14ac:dyDescent="0.25">
      <c r="A119" s="5">
        <f t="shared" si="25"/>
        <v>117</v>
      </c>
      <c r="B119" s="4">
        <f t="shared" si="18"/>
        <v>0.53611111111111054</v>
      </c>
      <c r="C119" s="4">
        <f t="shared" si="15"/>
        <v>0.54652777777777717</v>
      </c>
      <c r="D119" s="10">
        <f t="shared" si="16"/>
        <v>121</v>
      </c>
      <c r="E119" s="10">
        <f t="shared" si="22"/>
        <v>7371</v>
      </c>
      <c r="F119" s="10">
        <f t="shared" si="19"/>
        <v>940</v>
      </c>
      <c r="G119" s="10">
        <f t="shared" si="20"/>
        <v>113</v>
      </c>
      <c r="H119" s="10">
        <f t="shared" si="23"/>
        <v>6431</v>
      </c>
      <c r="I119" s="4">
        <f t="shared" si="17"/>
        <v>0.52569444444444391</v>
      </c>
      <c r="J119" s="4">
        <f t="shared" si="21"/>
        <v>0.16249999999999967</v>
      </c>
      <c r="K119" s="2"/>
    </row>
    <row r="120" spans="1:11" x14ac:dyDescent="0.25">
      <c r="A120" s="5">
        <f t="shared" si="25"/>
        <v>118</v>
      </c>
      <c r="B120" s="4">
        <f t="shared" si="18"/>
        <v>0.53749999999999942</v>
      </c>
      <c r="C120" s="4">
        <f t="shared" si="15"/>
        <v>0.54791666666666605</v>
      </c>
      <c r="D120" s="10">
        <f t="shared" si="16"/>
        <v>122</v>
      </c>
      <c r="E120" s="10">
        <f t="shared" si="22"/>
        <v>7493</v>
      </c>
      <c r="F120" s="10">
        <f t="shared" si="19"/>
        <v>948</v>
      </c>
      <c r="G120" s="10">
        <f t="shared" si="20"/>
        <v>114</v>
      </c>
      <c r="H120" s="10">
        <f t="shared" si="23"/>
        <v>6545</v>
      </c>
      <c r="I120" s="4">
        <f t="shared" si="17"/>
        <v>0.52708333333333279</v>
      </c>
      <c r="J120" s="4">
        <f t="shared" si="21"/>
        <v>0.16388888888888856</v>
      </c>
      <c r="K120" s="2"/>
    </row>
    <row r="121" spans="1:11" x14ac:dyDescent="0.25">
      <c r="A121" s="5">
        <f t="shared" si="25"/>
        <v>119</v>
      </c>
      <c r="B121" s="4">
        <f t="shared" si="18"/>
        <v>0.53888888888888831</v>
      </c>
      <c r="C121" s="4">
        <f t="shared" si="15"/>
        <v>0.54930555555555494</v>
      </c>
      <c r="D121" s="10">
        <f t="shared" si="16"/>
        <v>123</v>
      </c>
      <c r="E121" s="10">
        <f t="shared" si="22"/>
        <v>7616</v>
      </c>
      <c r="F121" s="10">
        <f t="shared" si="19"/>
        <v>956</v>
      </c>
      <c r="G121" s="10">
        <f t="shared" si="20"/>
        <v>115</v>
      </c>
      <c r="H121" s="10">
        <f t="shared" si="23"/>
        <v>6660</v>
      </c>
      <c r="I121" s="4">
        <f t="shared" si="17"/>
        <v>0.52847222222222168</v>
      </c>
      <c r="J121" s="4">
        <f t="shared" si="21"/>
        <v>0.16527777777777744</v>
      </c>
      <c r="K121" s="2"/>
    </row>
    <row r="122" spans="1:11" x14ac:dyDescent="0.25">
      <c r="A122" s="5">
        <f t="shared" si="25"/>
        <v>120</v>
      </c>
      <c r="B122" s="4">
        <f t="shared" si="18"/>
        <v>0.54027777777777719</v>
      </c>
      <c r="C122" s="4">
        <f t="shared" si="15"/>
        <v>0.55069444444444382</v>
      </c>
      <c r="D122" s="10">
        <f t="shared" si="16"/>
        <v>124</v>
      </c>
      <c r="E122" s="10">
        <f t="shared" si="22"/>
        <v>7740</v>
      </c>
      <c r="F122" s="10">
        <f t="shared" si="19"/>
        <v>964</v>
      </c>
      <c r="G122" s="10">
        <f t="shared" si="20"/>
        <v>116</v>
      </c>
      <c r="H122" s="10">
        <f t="shared" si="23"/>
        <v>6776</v>
      </c>
      <c r="I122" s="4">
        <f t="shared" si="17"/>
        <v>0.52986111111111056</v>
      </c>
      <c r="J122" s="4">
        <f t="shared" si="21"/>
        <v>0.16666666666666632</v>
      </c>
      <c r="K122" s="2"/>
    </row>
    <row r="123" spans="1:11" x14ac:dyDescent="0.25">
      <c r="A123" s="5">
        <f t="shared" si="25"/>
        <v>121</v>
      </c>
      <c r="B123" s="4">
        <f t="shared" si="18"/>
        <v>0.54166666666666607</v>
      </c>
      <c r="C123" s="4">
        <f t="shared" si="15"/>
        <v>0.5520833333333327</v>
      </c>
      <c r="D123" s="10">
        <f t="shared" si="16"/>
        <v>125</v>
      </c>
      <c r="E123" s="10">
        <f t="shared" si="22"/>
        <v>7865</v>
      </c>
      <c r="F123" s="10">
        <f t="shared" si="19"/>
        <v>972</v>
      </c>
      <c r="G123" s="10">
        <f t="shared" si="20"/>
        <v>117</v>
      </c>
      <c r="H123" s="10">
        <f t="shared" si="23"/>
        <v>6893</v>
      </c>
      <c r="I123" s="4">
        <f t="shared" si="17"/>
        <v>0.53124999999999944</v>
      </c>
      <c r="J123" s="4">
        <f t="shared" si="21"/>
        <v>0.16805555555555521</v>
      </c>
      <c r="K123" s="2"/>
    </row>
    <row r="124" spans="1:11" x14ac:dyDescent="0.25">
      <c r="A124" s="5">
        <f t="shared" si="25"/>
        <v>122</v>
      </c>
      <c r="B124" s="4">
        <f t="shared" si="18"/>
        <v>0.54305555555555496</v>
      </c>
      <c r="C124" s="4">
        <f t="shared" si="15"/>
        <v>0.55347222222222159</v>
      </c>
      <c r="D124" s="10">
        <f t="shared" si="16"/>
        <v>126</v>
      </c>
      <c r="E124" s="10">
        <f t="shared" si="22"/>
        <v>7991</v>
      </c>
      <c r="F124" s="10">
        <f t="shared" si="19"/>
        <v>980</v>
      </c>
      <c r="G124" s="10">
        <f t="shared" si="20"/>
        <v>118</v>
      </c>
      <c r="H124" s="10">
        <f t="shared" si="23"/>
        <v>7011</v>
      </c>
      <c r="I124" s="4">
        <f t="shared" si="17"/>
        <v>0.53263888888888833</v>
      </c>
      <c r="J124" s="4">
        <f t="shared" si="21"/>
        <v>0.16944444444444409</v>
      </c>
      <c r="K124" s="2"/>
    </row>
    <row r="125" spans="1:11" x14ac:dyDescent="0.25">
      <c r="A125" s="5">
        <f t="shared" si="25"/>
        <v>123</v>
      </c>
      <c r="B125" s="4">
        <f t="shared" si="18"/>
        <v>0.54444444444444384</v>
      </c>
      <c r="C125" s="4">
        <f t="shared" si="15"/>
        <v>0.55486111111111047</v>
      </c>
      <c r="D125" s="10">
        <f t="shared" si="16"/>
        <v>127</v>
      </c>
      <c r="E125" s="10">
        <f t="shared" si="22"/>
        <v>8118</v>
      </c>
      <c r="F125" s="10">
        <f t="shared" si="19"/>
        <v>988</v>
      </c>
      <c r="G125" s="10">
        <f t="shared" si="20"/>
        <v>119</v>
      </c>
      <c r="H125" s="10">
        <f t="shared" si="23"/>
        <v>7130</v>
      </c>
      <c r="I125" s="4">
        <f t="shared" si="17"/>
        <v>0.53402777777777721</v>
      </c>
      <c r="J125" s="4">
        <f t="shared" si="21"/>
        <v>0.17083333333333298</v>
      </c>
      <c r="K125" s="2"/>
    </row>
    <row r="126" spans="1:11" x14ac:dyDescent="0.25">
      <c r="A126" s="5">
        <f t="shared" si="25"/>
        <v>124</v>
      </c>
      <c r="B126" s="4">
        <f t="shared" si="18"/>
        <v>0.54583333333333273</v>
      </c>
      <c r="C126" s="4">
        <f t="shared" si="15"/>
        <v>0.55624999999999936</v>
      </c>
      <c r="D126" s="10">
        <f t="shared" si="16"/>
        <v>128</v>
      </c>
      <c r="E126" s="10">
        <f t="shared" si="22"/>
        <v>8246</v>
      </c>
      <c r="F126" s="10">
        <f t="shared" si="19"/>
        <v>996</v>
      </c>
      <c r="G126" s="10">
        <f t="shared" si="20"/>
        <v>120</v>
      </c>
      <c r="H126" s="10">
        <f t="shared" si="23"/>
        <v>7250</v>
      </c>
      <c r="I126" s="4">
        <f t="shared" si="17"/>
        <v>0.5354166666666661</v>
      </c>
      <c r="J126" s="4">
        <f t="shared" si="21"/>
        <v>0.17222222222222186</v>
      </c>
      <c r="K126" s="2"/>
    </row>
    <row r="127" spans="1:11" x14ac:dyDescent="0.25">
      <c r="A127" s="5">
        <f t="shared" si="25"/>
        <v>125</v>
      </c>
      <c r="B127" s="4">
        <f t="shared" si="18"/>
        <v>0.54722222222222161</v>
      </c>
      <c r="C127" s="4">
        <f t="shared" si="15"/>
        <v>0.55763888888888824</v>
      </c>
      <c r="D127" s="10">
        <f t="shared" si="16"/>
        <v>129</v>
      </c>
      <c r="E127" s="10">
        <f t="shared" si="22"/>
        <v>8375</v>
      </c>
      <c r="F127" s="10">
        <f t="shared" si="19"/>
        <v>1004</v>
      </c>
      <c r="G127" s="10">
        <f t="shared" si="20"/>
        <v>121</v>
      </c>
      <c r="H127" s="10">
        <f t="shared" si="23"/>
        <v>7371</v>
      </c>
      <c r="I127" s="4">
        <f t="shared" si="17"/>
        <v>0.53680555555555498</v>
      </c>
      <c r="J127" s="4">
        <f t="shared" si="21"/>
        <v>0.17361111111111074</v>
      </c>
      <c r="K127" s="2"/>
    </row>
    <row r="128" spans="1:11" x14ac:dyDescent="0.25">
      <c r="A128" s="5">
        <f t="shared" si="25"/>
        <v>126</v>
      </c>
      <c r="B128" s="4">
        <f t="shared" si="18"/>
        <v>0.54861111111111049</v>
      </c>
      <c r="C128" s="4">
        <f t="shared" si="15"/>
        <v>0.55902777777777712</v>
      </c>
      <c r="D128" s="10">
        <f t="shared" si="16"/>
        <v>130</v>
      </c>
      <c r="E128" s="10">
        <f t="shared" si="22"/>
        <v>8505</v>
      </c>
      <c r="F128" s="10">
        <f t="shared" si="19"/>
        <v>1012</v>
      </c>
      <c r="G128" s="10">
        <f t="shared" si="20"/>
        <v>122</v>
      </c>
      <c r="H128" s="10">
        <f t="shared" si="23"/>
        <v>7493</v>
      </c>
      <c r="I128" s="4">
        <f t="shared" si="17"/>
        <v>0.53819444444444386</v>
      </c>
      <c r="J128" s="4">
        <f t="shared" si="21"/>
        <v>0.17499999999999963</v>
      </c>
      <c r="K128" s="2"/>
    </row>
    <row r="129" spans="1:11" x14ac:dyDescent="0.25">
      <c r="A129" s="5">
        <f t="shared" si="25"/>
        <v>127</v>
      </c>
      <c r="B129" s="4">
        <f t="shared" si="18"/>
        <v>0.54999999999999938</v>
      </c>
      <c r="C129" s="4">
        <f t="shared" si="15"/>
        <v>0.56041666666666601</v>
      </c>
      <c r="D129" s="10">
        <f t="shared" si="16"/>
        <v>131</v>
      </c>
      <c r="E129" s="10">
        <f t="shared" si="22"/>
        <v>8636</v>
      </c>
      <c r="F129" s="10">
        <f t="shared" si="19"/>
        <v>1020</v>
      </c>
      <c r="G129" s="10">
        <f t="shared" si="20"/>
        <v>123</v>
      </c>
      <c r="H129" s="10">
        <f t="shared" si="23"/>
        <v>7616</v>
      </c>
      <c r="I129" s="4">
        <f t="shared" si="17"/>
        <v>0.53958333333333275</v>
      </c>
      <c r="J129" s="4">
        <f t="shared" si="21"/>
        <v>0.17638888888888851</v>
      </c>
      <c r="K129" s="2"/>
    </row>
    <row r="130" spans="1:11" x14ac:dyDescent="0.25">
      <c r="A130" s="5">
        <f t="shared" si="25"/>
        <v>128</v>
      </c>
      <c r="B130" s="4">
        <f t="shared" si="18"/>
        <v>0.55138888888888826</v>
      </c>
      <c r="C130" s="4">
        <f t="shared" si="15"/>
        <v>0.56180555555555489</v>
      </c>
      <c r="D130" s="10">
        <f t="shared" si="16"/>
        <v>132</v>
      </c>
      <c r="E130" s="10">
        <f t="shared" si="22"/>
        <v>8768</v>
      </c>
      <c r="F130" s="10">
        <f t="shared" si="19"/>
        <v>1028</v>
      </c>
      <c r="G130" s="10">
        <f t="shared" si="20"/>
        <v>124</v>
      </c>
      <c r="H130" s="10">
        <f t="shared" si="23"/>
        <v>7740</v>
      </c>
      <c r="I130" s="4">
        <f t="shared" si="17"/>
        <v>0.54097222222222163</v>
      </c>
      <c r="J130" s="4">
        <f t="shared" si="21"/>
        <v>0.1777777777777774</v>
      </c>
      <c r="K130" s="2"/>
    </row>
    <row r="131" spans="1:11" x14ac:dyDescent="0.25">
      <c r="A131" s="5">
        <f t="shared" si="25"/>
        <v>129</v>
      </c>
      <c r="B131" s="4">
        <f t="shared" si="18"/>
        <v>0.55277777777777715</v>
      </c>
      <c r="C131" s="4">
        <f t="shared" ref="C131:C194" si="26">B131+TIME(0,GAME_LENGTH_MINUTES,0)</f>
        <v>0.56319444444444378</v>
      </c>
      <c r="D131" s="10">
        <f t="shared" ref="D131:D194" si="27">IF(REQUESTS_RATE_GROWTH=TRUE, REQUESTS_PER_BATCH+(A131^RAMP_RATE), REQUESTS_PER_BATCH)</f>
        <v>133</v>
      </c>
      <c r="E131" s="10">
        <f t="shared" si="22"/>
        <v>8901</v>
      </c>
      <c r="F131" s="10">
        <f t="shared" si="19"/>
        <v>1036</v>
      </c>
      <c r="G131" s="10">
        <f t="shared" si="20"/>
        <v>125</v>
      </c>
      <c r="H131" s="10">
        <f t="shared" si="23"/>
        <v>7865</v>
      </c>
      <c r="I131" s="4">
        <f t="shared" ref="I131:I194" si="28">B131-TIME(0,GAME_LENGTH_MINUTES,0)</f>
        <v>0.54236111111111052</v>
      </c>
      <c r="J131" s="4">
        <f t="shared" si="21"/>
        <v>0.17916666666666628</v>
      </c>
      <c r="K131" s="2"/>
    </row>
    <row r="132" spans="1:11" x14ac:dyDescent="0.25">
      <c r="A132" s="5">
        <f t="shared" si="25"/>
        <v>130</v>
      </c>
      <c r="B132" s="4">
        <f t="shared" ref="B132:B195" si="29">B131+TIME(0,0,BATCH_INTERVAL_SECONDS)</f>
        <v>0.55416666666666603</v>
      </c>
      <c r="C132" s="4">
        <f t="shared" si="26"/>
        <v>0.56458333333333266</v>
      </c>
      <c r="D132" s="10">
        <f t="shared" si="27"/>
        <v>134</v>
      </c>
      <c r="E132" s="10">
        <f t="shared" si="22"/>
        <v>9035</v>
      </c>
      <c r="F132" s="10">
        <f t="shared" ref="F132:F195" si="30">E132-H132</f>
        <v>1044</v>
      </c>
      <c r="G132" s="10">
        <f t="shared" ref="G132:G195" si="31">IFERROR( VLOOKUP(I132,PLAYER_DEMAND,3,TRUE), 0 )</f>
        <v>126</v>
      </c>
      <c r="H132" s="10">
        <f t="shared" si="23"/>
        <v>7991</v>
      </c>
      <c r="I132" s="4">
        <f t="shared" si="28"/>
        <v>0.5437499999999994</v>
      </c>
      <c r="J132" s="4">
        <f t="shared" ref="J132:J195" si="32">J131+TIME(0,0,BATCH_INTERVAL_SECONDS)</f>
        <v>0.18055555555555516</v>
      </c>
      <c r="K132" s="2"/>
    </row>
    <row r="133" spans="1:11" x14ac:dyDescent="0.25">
      <c r="A133" s="5">
        <f t="shared" si="25"/>
        <v>131</v>
      </c>
      <c r="B133" s="4">
        <f t="shared" si="29"/>
        <v>0.55555555555555491</v>
      </c>
      <c r="C133" s="4">
        <f t="shared" si="26"/>
        <v>0.56597222222222154</v>
      </c>
      <c r="D133" s="10">
        <f t="shared" si="27"/>
        <v>135</v>
      </c>
      <c r="E133" s="10">
        <f t="shared" ref="E133:E196" si="33">E132+D133</f>
        <v>9170</v>
      </c>
      <c r="F133" s="10">
        <f t="shared" si="30"/>
        <v>1052</v>
      </c>
      <c r="G133" s="10">
        <f t="shared" si="31"/>
        <v>127</v>
      </c>
      <c r="H133" s="10">
        <f t="shared" ref="H133:H196" si="34">G133+H132</f>
        <v>8118</v>
      </c>
      <c r="I133" s="4">
        <f t="shared" si="28"/>
        <v>0.54513888888888828</v>
      </c>
      <c r="J133" s="4">
        <f t="shared" si="32"/>
        <v>0.18194444444444405</v>
      </c>
      <c r="K133" s="2"/>
    </row>
    <row r="134" spans="1:11" x14ac:dyDescent="0.25">
      <c r="A134" s="5">
        <f t="shared" si="25"/>
        <v>132</v>
      </c>
      <c r="B134" s="4">
        <f t="shared" si="29"/>
        <v>0.5569444444444438</v>
      </c>
      <c r="C134" s="4">
        <f t="shared" si="26"/>
        <v>0.56736111111111043</v>
      </c>
      <c r="D134" s="10">
        <f t="shared" si="27"/>
        <v>136</v>
      </c>
      <c r="E134" s="10">
        <f t="shared" si="33"/>
        <v>9306</v>
      </c>
      <c r="F134" s="10">
        <f t="shared" si="30"/>
        <v>1060</v>
      </c>
      <c r="G134" s="10">
        <f t="shared" si="31"/>
        <v>128</v>
      </c>
      <c r="H134" s="10">
        <f t="shared" si="34"/>
        <v>8246</v>
      </c>
      <c r="I134" s="4">
        <f t="shared" si="28"/>
        <v>0.54652777777777717</v>
      </c>
      <c r="J134" s="4">
        <f t="shared" si="32"/>
        <v>0.18333333333333293</v>
      </c>
      <c r="K134" s="2"/>
    </row>
    <row r="135" spans="1:11" x14ac:dyDescent="0.25">
      <c r="A135" s="5">
        <f t="shared" si="25"/>
        <v>133</v>
      </c>
      <c r="B135" s="4">
        <f t="shared" si="29"/>
        <v>0.55833333333333268</v>
      </c>
      <c r="C135" s="4">
        <f t="shared" si="26"/>
        <v>0.56874999999999931</v>
      </c>
      <c r="D135" s="10">
        <f t="shared" si="27"/>
        <v>137</v>
      </c>
      <c r="E135" s="10">
        <f t="shared" si="33"/>
        <v>9443</v>
      </c>
      <c r="F135" s="10">
        <f t="shared" si="30"/>
        <v>1068</v>
      </c>
      <c r="G135" s="10">
        <f t="shared" si="31"/>
        <v>129</v>
      </c>
      <c r="H135" s="10">
        <f t="shared" si="34"/>
        <v>8375</v>
      </c>
      <c r="I135" s="4">
        <f t="shared" si="28"/>
        <v>0.54791666666666605</v>
      </c>
      <c r="J135" s="4">
        <f t="shared" si="32"/>
        <v>0.18472222222222182</v>
      </c>
      <c r="K135" s="2"/>
    </row>
    <row r="136" spans="1:11" x14ac:dyDescent="0.25">
      <c r="A136" s="5">
        <f t="shared" si="25"/>
        <v>134</v>
      </c>
      <c r="B136" s="4">
        <f t="shared" si="29"/>
        <v>0.55972222222222157</v>
      </c>
      <c r="C136" s="4">
        <f t="shared" si="26"/>
        <v>0.5701388888888882</v>
      </c>
      <c r="D136" s="10">
        <f t="shared" si="27"/>
        <v>138</v>
      </c>
      <c r="E136" s="10">
        <f t="shared" si="33"/>
        <v>9581</v>
      </c>
      <c r="F136" s="10">
        <f t="shared" si="30"/>
        <v>1076</v>
      </c>
      <c r="G136" s="10">
        <f t="shared" si="31"/>
        <v>130</v>
      </c>
      <c r="H136" s="10">
        <f t="shared" si="34"/>
        <v>8505</v>
      </c>
      <c r="I136" s="4">
        <f t="shared" si="28"/>
        <v>0.54930555555555494</v>
      </c>
      <c r="J136" s="4">
        <f t="shared" si="32"/>
        <v>0.1861111111111107</v>
      </c>
      <c r="K136" s="2"/>
    </row>
    <row r="137" spans="1:11" x14ac:dyDescent="0.25">
      <c r="A137" s="5">
        <f t="shared" si="25"/>
        <v>135</v>
      </c>
      <c r="B137" s="4">
        <f t="shared" si="29"/>
        <v>0.56111111111111045</v>
      </c>
      <c r="C137" s="4">
        <f t="shared" si="26"/>
        <v>0.57152777777777708</v>
      </c>
      <c r="D137" s="10">
        <f t="shared" si="27"/>
        <v>139</v>
      </c>
      <c r="E137" s="10">
        <f t="shared" si="33"/>
        <v>9720</v>
      </c>
      <c r="F137" s="10">
        <f t="shared" si="30"/>
        <v>1084</v>
      </c>
      <c r="G137" s="10">
        <f t="shared" si="31"/>
        <v>131</v>
      </c>
      <c r="H137" s="10">
        <f t="shared" si="34"/>
        <v>8636</v>
      </c>
      <c r="I137" s="4">
        <f t="shared" si="28"/>
        <v>0.55069444444444382</v>
      </c>
      <c r="J137" s="4">
        <f t="shared" si="32"/>
        <v>0.18749999999999958</v>
      </c>
      <c r="K137" s="2"/>
    </row>
    <row r="138" spans="1:11" x14ac:dyDescent="0.25">
      <c r="A138" s="5">
        <f t="shared" si="25"/>
        <v>136</v>
      </c>
      <c r="B138" s="4">
        <f t="shared" si="29"/>
        <v>0.56249999999999933</v>
      </c>
      <c r="C138" s="4">
        <f t="shared" si="26"/>
        <v>0.57291666666666596</v>
      </c>
      <c r="D138" s="10">
        <f t="shared" si="27"/>
        <v>140</v>
      </c>
      <c r="E138" s="10">
        <f t="shared" si="33"/>
        <v>9860</v>
      </c>
      <c r="F138" s="10">
        <f t="shared" si="30"/>
        <v>1092</v>
      </c>
      <c r="G138" s="10">
        <f t="shared" si="31"/>
        <v>132</v>
      </c>
      <c r="H138" s="10">
        <f t="shared" si="34"/>
        <v>8768</v>
      </c>
      <c r="I138" s="4">
        <f t="shared" si="28"/>
        <v>0.5520833333333327</v>
      </c>
      <c r="J138" s="4">
        <f t="shared" si="32"/>
        <v>0.18888888888888847</v>
      </c>
      <c r="K138" s="2"/>
    </row>
    <row r="139" spans="1:11" x14ac:dyDescent="0.25">
      <c r="A139" s="5">
        <f t="shared" si="25"/>
        <v>137</v>
      </c>
      <c r="B139" s="4">
        <f t="shared" si="29"/>
        <v>0.56388888888888822</v>
      </c>
      <c r="C139" s="4">
        <f t="shared" si="26"/>
        <v>0.57430555555555485</v>
      </c>
      <c r="D139" s="10">
        <f t="shared" si="27"/>
        <v>141</v>
      </c>
      <c r="E139" s="10">
        <f t="shared" si="33"/>
        <v>10001</v>
      </c>
      <c r="F139" s="10">
        <f t="shared" si="30"/>
        <v>1100</v>
      </c>
      <c r="G139" s="10">
        <f t="shared" si="31"/>
        <v>133</v>
      </c>
      <c r="H139" s="10">
        <f t="shared" si="34"/>
        <v>8901</v>
      </c>
      <c r="I139" s="4">
        <f t="shared" si="28"/>
        <v>0.55347222222222159</v>
      </c>
      <c r="J139" s="4">
        <f t="shared" si="32"/>
        <v>0.19027777777777735</v>
      </c>
      <c r="K139" s="2"/>
    </row>
    <row r="140" spans="1:11" x14ac:dyDescent="0.25">
      <c r="A140" s="5">
        <f t="shared" si="25"/>
        <v>138</v>
      </c>
      <c r="B140" s="4">
        <f t="shared" si="29"/>
        <v>0.5652777777777771</v>
      </c>
      <c r="C140" s="4">
        <f t="shared" si="26"/>
        <v>0.57569444444444373</v>
      </c>
      <c r="D140" s="10">
        <f t="shared" si="27"/>
        <v>142</v>
      </c>
      <c r="E140" s="10">
        <f t="shared" si="33"/>
        <v>10143</v>
      </c>
      <c r="F140" s="10">
        <f t="shared" si="30"/>
        <v>1108</v>
      </c>
      <c r="G140" s="10">
        <f t="shared" si="31"/>
        <v>134</v>
      </c>
      <c r="H140" s="10">
        <f t="shared" si="34"/>
        <v>9035</v>
      </c>
      <c r="I140" s="4">
        <f t="shared" si="28"/>
        <v>0.55486111111111047</v>
      </c>
      <c r="J140" s="4">
        <f t="shared" si="32"/>
        <v>0.19166666666666624</v>
      </c>
      <c r="K140" s="2"/>
    </row>
    <row r="141" spans="1:11" x14ac:dyDescent="0.25">
      <c r="A141" s="5">
        <f t="shared" si="25"/>
        <v>139</v>
      </c>
      <c r="B141" s="4">
        <f t="shared" si="29"/>
        <v>0.56666666666666599</v>
      </c>
      <c r="C141" s="4">
        <f t="shared" si="26"/>
        <v>0.57708333333333262</v>
      </c>
      <c r="D141" s="10">
        <f t="shared" si="27"/>
        <v>143</v>
      </c>
      <c r="E141" s="10">
        <f t="shared" si="33"/>
        <v>10286</v>
      </c>
      <c r="F141" s="10">
        <f t="shared" si="30"/>
        <v>1116</v>
      </c>
      <c r="G141" s="10">
        <f t="shared" si="31"/>
        <v>135</v>
      </c>
      <c r="H141" s="10">
        <f t="shared" si="34"/>
        <v>9170</v>
      </c>
      <c r="I141" s="4">
        <f t="shared" si="28"/>
        <v>0.55624999999999936</v>
      </c>
      <c r="J141" s="4">
        <f t="shared" si="32"/>
        <v>0.19305555555555512</v>
      </c>
      <c r="K141" s="2"/>
    </row>
    <row r="142" spans="1:11" x14ac:dyDescent="0.25">
      <c r="A142" s="5">
        <f t="shared" si="25"/>
        <v>140</v>
      </c>
      <c r="B142" s="4">
        <f t="shared" si="29"/>
        <v>0.56805555555555487</v>
      </c>
      <c r="C142" s="4">
        <f t="shared" si="26"/>
        <v>0.5784722222222215</v>
      </c>
      <c r="D142" s="10">
        <f t="shared" si="27"/>
        <v>144</v>
      </c>
      <c r="E142" s="10">
        <f t="shared" si="33"/>
        <v>10430</v>
      </c>
      <c r="F142" s="10">
        <f t="shared" si="30"/>
        <v>1124</v>
      </c>
      <c r="G142" s="10">
        <f t="shared" si="31"/>
        <v>136</v>
      </c>
      <c r="H142" s="10">
        <f t="shared" si="34"/>
        <v>9306</v>
      </c>
      <c r="I142" s="4">
        <f t="shared" si="28"/>
        <v>0.55763888888888824</v>
      </c>
      <c r="J142" s="4">
        <f t="shared" si="32"/>
        <v>0.194444444444444</v>
      </c>
      <c r="K142" s="2"/>
    </row>
    <row r="143" spans="1:11" x14ac:dyDescent="0.25">
      <c r="A143" s="5">
        <f t="shared" si="25"/>
        <v>141</v>
      </c>
      <c r="B143" s="4">
        <f t="shared" si="29"/>
        <v>0.56944444444444375</v>
      </c>
      <c r="C143" s="4">
        <f t="shared" si="26"/>
        <v>0.57986111111111038</v>
      </c>
      <c r="D143" s="10">
        <f t="shared" si="27"/>
        <v>145</v>
      </c>
      <c r="E143" s="10">
        <f t="shared" si="33"/>
        <v>10575</v>
      </c>
      <c r="F143" s="10">
        <f t="shared" si="30"/>
        <v>1132</v>
      </c>
      <c r="G143" s="10">
        <f t="shared" si="31"/>
        <v>137</v>
      </c>
      <c r="H143" s="10">
        <f t="shared" si="34"/>
        <v>9443</v>
      </c>
      <c r="I143" s="4">
        <f t="shared" si="28"/>
        <v>0.55902777777777712</v>
      </c>
      <c r="J143" s="4">
        <f t="shared" si="32"/>
        <v>0.19583333333333289</v>
      </c>
      <c r="K143" s="2"/>
    </row>
    <row r="144" spans="1:11" x14ac:dyDescent="0.25">
      <c r="A144" s="5">
        <f t="shared" si="25"/>
        <v>142</v>
      </c>
      <c r="B144" s="4">
        <f t="shared" si="29"/>
        <v>0.57083333333333264</v>
      </c>
      <c r="C144" s="4">
        <f t="shared" si="26"/>
        <v>0.58124999999999927</v>
      </c>
      <c r="D144" s="10">
        <f t="shared" si="27"/>
        <v>146</v>
      </c>
      <c r="E144" s="10">
        <f t="shared" si="33"/>
        <v>10721</v>
      </c>
      <c r="F144" s="10">
        <f t="shared" si="30"/>
        <v>1140</v>
      </c>
      <c r="G144" s="10">
        <f t="shared" si="31"/>
        <v>138</v>
      </c>
      <c r="H144" s="10">
        <f t="shared" si="34"/>
        <v>9581</v>
      </c>
      <c r="I144" s="4">
        <f t="shared" si="28"/>
        <v>0.56041666666666601</v>
      </c>
      <c r="J144" s="4">
        <f t="shared" si="32"/>
        <v>0.19722222222222177</v>
      </c>
      <c r="K144" s="2"/>
    </row>
    <row r="145" spans="1:11" x14ac:dyDescent="0.25">
      <c r="A145" s="5">
        <f t="shared" si="25"/>
        <v>143</v>
      </c>
      <c r="B145" s="4">
        <f t="shared" si="29"/>
        <v>0.57222222222222152</v>
      </c>
      <c r="C145" s="4">
        <f t="shared" si="26"/>
        <v>0.58263888888888815</v>
      </c>
      <c r="D145" s="10">
        <f t="shared" si="27"/>
        <v>147</v>
      </c>
      <c r="E145" s="10">
        <f t="shared" si="33"/>
        <v>10868</v>
      </c>
      <c r="F145" s="10">
        <f t="shared" si="30"/>
        <v>1148</v>
      </c>
      <c r="G145" s="10">
        <f t="shared" si="31"/>
        <v>139</v>
      </c>
      <c r="H145" s="10">
        <f t="shared" si="34"/>
        <v>9720</v>
      </c>
      <c r="I145" s="4">
        <f t="shared" si="28"/>
        <v>0.56180555555555489</v>
      </c>
      <c r="J145" s="4">
        <f t="shared" si="32"/>
        <v>0.19861111111111066</v>
      </c>
      <c r="K145" s="2"/>
    </row>
    <row r="146" spans="1:11" x14ac:dyDescent="0.25">
      <c r="A146" s="5">
        <f t="shared" si="25"/>
        <v>144</v>
      </c>
      <c r="B146" s="4">
        <f t="shared" si="29"/>
        <v>0.57361111111111041</v>
      </c>
      <c r="C146" s="4">
        <f t="shared" si="26"/>
        <v>0.58402777777777704</v>
      </c>
      <c r="D146" s="10">
        <f t="shared" si="27"/>
        <v>148</v>
      </c>
      <c r="E146" s="10">
        <f t="shared" si="33"/>
        <v>11016</v>
      </c>
      <c r="F146" s="10">
        <f t="shared" si="30"/>
        <v>1156</v>
      </c>
      <c r="G146" s="10">
        <f t="shared" si="31"/>
        <v>140</v>
      </c>
      <c r="H146" s="10">
        <f t="shared" si="34"/>
        <v>9860</v>
      </c>
      <c r="I146" s="4">
        <f t="shared" si="28"/>
        <v>0.56319444444444378</v>
      </c>
      <c r="J146" s="4">
        <f t="shared" si="32"/>
        <v>0.19999999999999954</v>
      </c>
      <c r="K146" s="2"/>
    </row>
    <row r="147" spans="1:11" x14ac:dyDescent="0.25">
      <c r="A147" s="5">
        <f t="shared" si="25"/>
        <v>145</v>
      </c>
      <c r="B147" s="4">
        <f t="shared" si="29"/>
        <v>0.57499999999999929</v>
      </c>
      <c r="C147" s="4">
        <f t="shared" si="26"/>
        <v>0.58541666666666592</v>
      </c>
      <c r="D147" s="10">
        <f t="shared" si="27"/>
        <v>149</v>
      </c>
      <c r="E147" s="10">
        <f t="shared" si="33"/>
        <v>11165</v>
      </c>
      <c r="F147" s="10">
        <f t="shared" si="30"/>
        <v>1164</v>
      </c>
      <c r="G147" s="10">
        <f t="shared" si="31"/>
        <v>141</v>
      </c>
      <c r="H147" s="10">
        <f t="shared" si="34"/>
        <v>10001</v>
      </c>
      <c r="I147" s="4">
        <f t="shared" si="28"/>
        <v>0.56458333333333266</v>
      </c>
      <c r="J147" s="4">
        <f t="shared" si="32"/>
        <v>0.20138888888888842</v>
      </c>
      <c r="K147" s="2"/>
    </row>
    <row r="148" spans="1:11" x14ac:dyDescent="0.25">
      <c r="A148" s="5">
        <f t="shared" si="25"/>
        <v>146</v>
      </c>
      <c r="B148" s="4">
        <f t="shared" si="29"/>
        <v>0.57638888888888817</v>
      </c>
      <c r="C148" s="4">
        <f t="shared" si="26"/>
        <v>0.5868055555555548</v>
      </c>
      <c r="D148" s="10">
        <f t="shared" si="27"/>
        <v>150</v>
      </c>
      <c r="E148" s="10">
        <f t="shared" si="33"/>
        <v>11315</v>
      </c>
      <c r="F148" s="10">
        <f t="shared" si="30"/>
        <v>1172</v>
      </c>
      <c r="G148" s="10">
        <f t="shared" si="31"/>
        <v>142</v>
      </c>
      <c r="H148" s="10">
        <f t="shared" si="34"/>
        <v>10143</v>
      </c>
      <c r="I148" s="4">
        <f t="shared" si="28"/>
        <v>0.56597222222222154</v>
      </c>
      <c r="J148" s="4">
        <f t="shared" si="32"/>
        <v>0.20277777777777731</v>
      </c>
      <c r="K148" s="2"/>
    </row>
    <row r="149" spans="1:11" x14ac:dyDescent="0.25">
      <c r="A149" s="5">
        <f t="shared" si="25"/>
        <v>147</v>
      </c>
      <c r="B149" s="4">
        <f t="shared" si="29"/>
        <v>0.57777777777777706</v>
      </c>
      <c r="C149" s="4">
        <f t="shared" si="26"/>
        <v>0.58819444444444369</v>
      </c>
      <c r="D149" s="10">
        <f t="shared" si="27"/>
        <v>151</v>
      </c>
      <c r="E149" s="10">
        <f t="shared" si="33"/>
        <v>11466</v>
      </c>
      <c r="F149" s="10">
        <f t="shared" si="30"/>
        <v>1180</v>
      </c>
      <c r="G149" s="10">
        <f t="shared" si="31"/>
        <v>143</v>
      </c>
      <c r="H149" s="10">
        <f t="shared" si="34"/>
        <v>10286</v>
      </c>
      <c r="I149" s="4">
        <f t="shared" si="28"/>
        <v>0.56736111111111043</v>
      </c>
      <c r="J149" s="4">
        <f t="shared" si="32"/>
        <v>0.20416666666666619</v>
      </c>
      <c r="K149" s="2"/>
    </row>
    <row r="150" spans="1:11" x14ac:dyDescent="0.25">
      <c r="A150" s="5">
        <f t="shared" si="25"/>
        <v>148</v>
      </c>
      <c r="B150" s="4">
        <f t="shared" si="29"/>
        <v>0.57916666666666594</v>
      </c>
      <c r="C150" s="4">
        <f t="shared" si="26"/>
        <v>0.58958333333333257</v>
      </c>
      <c r="D150" s="10">
        <f t="shared" si="27"/>
        <v>152</v>
      </c>
      <c r="E150" s="10">
        <f t="shared" si="33"/>
        <v>11618</v>
      </c>
      <c r="F150" s="10">
        <f t="shared" si="30"/>
        <v>1188</v>
      </c>
      <c r="G150" s="10">
        <f t="shared" si="31"/>
        <v>144</v>
      </c>
      <c r="H150" s="10">
        <f t="shared" si="34"/>
        <v>10430</v>
      </c>
      <c r="I150" s="4">
        <f t="shared" si="28"/>
        <v>0.56874999999999931</v>
      </c>
      <c r="J150" s="4">
        <f t="shared" si="32"/>
        <v>0.20555555555555508</v>
      </c>
      <c r="K150" s="2"/>
    </row>
    <row r="151" spans="1:11" x14ac:dyDescent="0.25">
      <c r="A151" s="5">
        <f t="shared" si="25"/>
        <v>149</v>
      </c>
      <c r="B151" s="4">
        <f t="shared" si="29"/>
        <v>0.58055555555555483</v>
      </c>
      <c r="C151" s="4">
        <f t="shared" si="26"/>
        <v>0.59097222222222145</v>
      </c>
      <c r="D151" s="10">
        <f t="shared" si="27"/>
        <v>153</v>
      </c>
      <c r="E151" s="10">
        <f t="shared" si="33"/>
        <v>11771</v>
      </c>
      <c r="F151" s="10">
        <f t="shared" si="30"/>
        <v>1196</v>
      </c>
      <c r="G151" s="10">
        <f t="shared" si="31"/>
        <v>145</v>
      </c>
      <c r="H151" s="10">
        <f t="shared" si="34"/>
        <v>10575</v>
      </c>
      <c r="I151" s="4">
        <f t="shared" si="28"/>
        <v>0.5701388888888882</v>
      </c>
      <c r="J151" s="4">
        <f t="shared" si="32"/>
        <v>0.20694444444444396</v>
      </c>
      <c r="K151" s="2"/>
    </row>
    <row r="152" spans="1:11" x14ac:dyDescent="0.25">
      <c r="A152" s="5">
        <f t="shared" si="25"/>
        <v>150</v>
      </c>
      <c r="B152" s="4">
        <f t="shared" si="29"/>
        <v>0.58194444444444371</v>
      </c>
      <c r="C152" s="4">
        <f t="shared" si="26"/>
        <v>0.59236111111111034</v>
      </c>
      <c r="D152" s="10">
        <f t="shared" si="27"/>
        <v>154</v>
      </c>
      <c r="E152" s="10">
        <f t="shared" si="33"/>
        <v>11925</v>
      </c>
      <c r="F152" s="10">
        <f t="shared" si="30"/>
        <v>1204</v>
      </c>
      <c r="G152" s="10">
        <f t="shared" si="31"/>
        <v>146</v>
      </c>
      <c r="H152" s="10">
        <f t="shared" si="34"/>
        <v>10721</v>
      </c>
      <c r="I152" s="4">
        <f t="shared" si="28"/>
        <v>0.57152777777777708</v>
      </c>
      <c r="J152" s="4">
        <f t="shared" si="32"/>
        <v>0.20833333333333284</v>
      </c>
      <c r="K152" s="2"/>
    </row>
    <row r="153" spans="1:11" x14ac:dyDescent="0.25">
      <c r="A153" s="5">
        <f t="shared" si="25"/>
        <v>151</v>
      </c>
      <c r="B153" s="4">
        <f t="shared" si="29"/>
        <v>0.58333333333333259</v>
      </c>
      <c r="C153" s="4">
        <f t="shared" si="26"/>
        <v>0.59374999999999922</v>
      </c>
      <c r="D153" s="10">
        <f t="shared" si="27"/>
        <v>155</v>
      </c>
      <c r="E153" s="10">
        <f t="shared" si="33"/>
        <v>12080</v>
      </c>
      <c r="F153" s="10">
        <f t="shared" si="30"/>
        <v>1212</v>
      </c>
      <c r="G153" s="10">
        <f t="shared" si="31"/>
        <v>147</v>
      </c>
      <c r="H153" s="10">
        <f t="shared" si="34"/>
        <v>10868</v>
      </c>
      <c r="I153" s="4">
        <f t="shared" si="28"/>
        <v>0.57291666666666596</v>
      </c>
      <c r="J153" s="4">
        <f t="shared" si="32"/>
        <v>0.20972222222222173</v>
      </c>
      <c r="K153" s="2"/>
    </row>
    <row r="154" spans="1:11" x14ac:dyDescent="0.25">
      <c r="A154" s="5">
        <f t="shared" si="25"/>
        <v>152</v>
      </c>
      <c r="B154" s="4">
        <f t="shared" si="29"/>
        <v>0.58472222222222148</v>
      </c>
      <c r="C154" s="4">
        <f t="shared" si="26"/>
        <v>0.59513888888888811</v>
      </c>
      <c r="D154" s="10">
        <f t="shared" si="27"/>
        <v>156</v>
      </c>
      <c r="E154" s="10">
        <f t="shared" si="33"/>
        <v>12236</v>
      </c>
      <c r="F154" s="10">
        <f t="shared" si="30"/>
        <v>1220</v>
      </c>
      <c r="G154" s="10">
        <f t="shared" si="31"/>
        <v>148</v>
      </c>
      <c r="H154" s="10">
        <f t="shared" si="34"/>
        <v>11016</v>
      </c>
      <c r="I154" s="4">
        <f t="shared" si="28"/>
        <v>0.57430555555555485</v>
      </c>
      <c r="J154" s="4">
        <f t="shared" si="32"/>
        <v>0.21111111111111061</v>
      </c>
      <c r="K154" s="2"/>
    </row>
    <row r="155" spans="1:11" x14ac:dyDescent="0.25">
      <c r="A155" s="5">
        <f t="shared" si="25"/>
        <v>153</v>
      </c>
      <c r="B155" s="4">
        <f t="shared" si="29"/>
        <v>0.58611111111111036</v>
      </c>
      <c r="C155" s="4">
        <f t="shared" si="26"/>
        <v>0.59652777777777699</v>
      </c>
      <c r="D155" s="10">
        <f t="shared" si="27"/>
        <v>157</v>
      </c>
      <c r="E155" s="10">
        <f t="shared" si="33"/>
        <v>12393</v>
      </c>
      <c r="F155" s="10">
        <f t="shared" si="30"/>
        <v>1228</v>
      </c>
      <c r="G155" s="10">
        <f t="shared" si="31"/>
        <v>149</v>
      </c>
      <c r="H155" s="10">
        <f t="shared" si="34"/>
        <v>11165</v>
      </c>
      <c r="I155" s="4">
        <f t="shared" si="28"/>
        <v>0.57569444444444373</v>
      </c>
      <c r="J155" s="4">
        <f t="shared" si="32"/>
        <v>0.21249999999999949</v>
      </c>
      <c r="K155" s="2"/>
    </row>
    <row r="156" spans="1:11" x14ac:dyDescent="0.25">
      <c r="A156" s="5">
        <f t="shared" si="25"/>
        <v>154</v>
      </c>
      <c r="B156" s="4">
        <f t="shared" si="29"/>
        <v>0.58749999999999925</v>
      </c>
      <c r="C156" s="4">
        <f t="shared" si="26"/>
        <v>0.59791666666666587</v>
      </c>
      <c r="D156" s="10">
        <f t="shared" si="27"/>
        <v>158</v>
      </c>
      <c r="E156" s="10">
        <f t="shared" si="33"/>
        <v>12551</v>
      </c>
      <c r="F156" s="10">
        <f t="shared" si="30"/>
        <v>1236</v>
      </c>
      <c r="G156" s="10">
        <f t="shared" si="31"/>
        <v>150</v>
      </c>
      <c r="H156" s="10">
        <f t="shared" si="34"/>
        <v>11315</v>
      </c>
      <c r="I156" s="4">
        <f t="shared" si="28"/>
        <v>0.57708333333333262</v>
      </c>
      <c r="J156" s="4">
        <f t="shared" si="32"/>
        <v>0.21388888888888838</v>
      </c>
      <c r="K156" s="2"/>
    </row>
    <row r="157" spans="1:11" x14ac:dyDescent="0.25">
      <c r="A157" s="5">
        <f t="shared" si="25"/>
        <v>155</v>
      </c>
      <c r="B157" s="4">
        <f t="shared" si="29"/>
        <v>0.58888888888888813</v>
      </c>
      <c r="C157" s="4">
        <f t="shared" si="26"/>
        <v>0.59930555555555476</v>
      </c>
      <c r="D157" s="10">
        <f t="shared" si="27"/>
        <v>159</v>
      </c>
      <c r="E157" s="10">
        <f t="shared" si="33"/>
        <v>12710</v>
      </c>
      <c r="F157" s="10">
        <f t="shared" si="30"/>
        <v>1244</v>
      </c>
      <c r="G157" s="10">
        <f t="shared" si="31"/>
        <v>151</v>
      </c>
      <c r="H157" s="10">
        <f t="shared" si="34"/>
        <v>11466</v>
      </c>
      <c r="I157" s="4">
        <f t="shared" si="28"/>
        <v>0.5784722222222215</v>
      </c>
      <c r="J157" s="4">
        <f t="shared" si="32"/>
        <v>0.21527777777777726</v>
      </c>
      <c r="K157" s="2"/>
    </row>
    <row r="158" spans="1:11" x14ac:dyDescent="0.25">
      <c r="A158" s="5">
        <f t="shared" si="25"/>
        <v>156</v>
      </c>
      <c r="B158" s="4">
        <f t="shared" si="29"/>
        <v>0.59027777777777701</v>
      </c>
      <c r="C158" s="4">
        <f t="shared" si="26"/>
        <v>0.60069444444444364</v>
      </c>
      <c r="D158" s="10">
        <f t="shared" si="27"/>
        <v>160</v>
      </c>
      <c r="E158" s="10">
        <f t="shared" si="33"/>
        <v>12870</v>
      </c>
      <c r="F158" s="10">
        <f t="shared" si="30"/>
        <v>1252</v>
      </c>
      <c r="G158" s="10">
        <f t="shared" si="31"/>
        <v>152</v>
      </c>
      <c r="H158" s="10">
        <f t="shared" si="34"/>
        <v>11618</v>
      </c>
      <c r="I158" s="4">
        <f t="shared" si="28"/>
        <v>0.57986111111111038</v>
      </c>
      <c r="J158" s="4">
        <f t="shared" si="32"/>
        <v>0.21666666666666615</v>
      </c>
      <c r="K158" s="2"/>
    </row>
    <row r="159" spans="1:11" x14ac:dyDescent="0.25">
      <c r="A159" s="5">
        <f t="shared" si="25"/>
        <v>157</v>
      </c>
      <c r="B159" s="4">
        <f t="shared" si="29"/>
        <v>0.5916666666666659</v>
      </c>
      <c r="C159" s="4">
        <f t="shared" si="26"/>
        <v>0.60208333333333253</v>
      </c>
      <c r="D159" s="10">
        <f t="shared" si="27"/>
        <v>161</v>
      </c>
      <c r="E159" s="10">
        <f t="shared" si="33"/>
        <v>13031</v>
      </c>
      <c r="F159" s="10">
        <f t="shared" si="30"/>
        <v>1260</v>
      </c>
      <c r="G159" s="10">
        <f t="shared" si="31"/>
        <v>153</v>
      </c>
      <c r="H159" s="10">
        <f t="shared" si="34"/>
        <v>11771</v>
      </c>
      <c r="I159" s="4">
        <f t="shared" si="28"/>
        <v>0.58124999999999927</v>
      </c>
      <c r="J159" s="4">
        <f t="shared" si="32"/>
        <v>0.21805555555555503</v>
      </c>
      <c r="K159" s="2"/>
    </row>
    <row r="160" spans="1:11" x14ac:dyDescent="0.25">
      <c r="A160" s="5">
        <f t="shared" si="25"/>
        <v>158</v>
      </c>
      <c r="B160" s="4">
        <f t="shared" si="29"/>
        <v>0.59305555555555478</v>
      </c>
      <c r="C160" s="4">
        <f t="shared" si="26"/>
        <v>0.60347222222222141</v>
      </c>
      <c r="D160" s="10">
        <f t="shared" si="27"/>
        <v>162</v>
      </c>
      <c r="E160" s="10">
        <f t="shared" si="33"/>
        <v>13193</v>
      </c>
      <c r="F160" s="10">
        <f t="shared" si="30"/>
        <v>1268</v>
      </c>
      <c r="G160" s="10">
        <f t="shared" si="31"/>
        <v>154</v>
      </c>
      <c r="H160" s="10">
        <f t="shared" si="34"/>
        <v>11925</v>
      </c>
      <c r="I160" s="4">
        <f t="shared" si="28"/>
        <v>0.58263888888888815</v>
      </c>
      <c r="J160" s="4">
        <f t="shared" si="32"/>
        <v>0.21944444444444391</v>
      </c>
      <c r="K160" s="2"/>
    </row>
    <row r="161" spans="1:11" x14ac:dyDescent="0.25">
      <c r="A161" s="5">
        <f t="shared" si="25"/>
        <v>159</v>
      </c>
      <c r="B161" s="4">
        <f t="shared" si="29"/>
        <v>0.59444444444444366</v>
      </c>
      <c r="C161" s="4">
        <f t="shared" si="26"/>
        <v>0.60486111111111029</v>
      </c>
      <c r="D161" s="10">
        <f t="shared" si="27"/>
        <v>163</v>
      </c>
      <c r="E161" s="10">
        <f t="shared" si="33"/>
        <v>13356</v>
      </c>
      <c r="F161" s="10">
        <f t="shared" si="30"/>
        <v>1276</v>
      </c>
      <c r="G161" s="10">
        <f t="shared" si="31"/>
        <v>155</v>
      </c>
      <c r="H161" s="10">
        <f t="shared" si="34"/>
        <v>12080</v>
      </c>
      <c r="I161" s="4">
        <f t="shared" si="28"/>
        <v>0.58402777777777704</v>
      </c>
      <c r="J161" s="4">
        <f t="shared" si="32"/>
        <v>0.2208333333333328</v>
      </c>
      <c r="K161" s="2"/>
    </row>
    <row r="162" spans="1:11" x14ac:dyDescent="0.25">
      <c r="A162" s="5">
        <f t="shared" si="25"/>
        <v>160</v>
      </c>
      <c r="B162" s="4">
        <f t="shared" si="29"/>
        <v>0.59583333333333255</v>
      </c>
      <c r="C162" s="4">
        <f t="shared" si="26"/>
        <v>0.60624999999999918</v>
      </c>
      <c r="D162" s="10">
        <f t="shared" si="27"/>
        <v>164</v>
      </c>
      <c r="E162" s="10">
        <f t="shared" si="33"/>
        <v>13520</v>
      </c>
      <c r="F162" s="10">
        <f t="shared" si="30"/>
        <v>1284</v>
      </c>
      <c r="G162" s="10">
        <f t="shared" si="31"/>
        <v>156</v>
      </c>
      <c r="H162" s="10">
        <f t="shared" si="34"/>
        <v>12236</v>
      </c>
      <c r="I162" s="4">
        <f t="shared" si="28"/>
        <v>0.58541666666666592</v>
      </c>
      <c r="J162" s="4">
        <f t="shared" si="32"/>
        <v>0.22222222222222168</v>
      </c>
      <c r="K162" s="2"/>
    </row>
    <row r="163" spans="1:11" x14ac:dyDescent="0.25">
      <c r="A163" s="5">
        <f t="shared" si="25"/>
        <v>161</v>
      </c>
      <c r="B163" s="4">
        <f t="shared" si="29"/>
        <v>0.59722222222222143</v>
      </c>
      <c r="C163" s="4">
        <f t="shared" si="26"/>
        <v>0.60763888888888806</v>
      </c>
      <c r="D163" s="10">
        <f t="shared" si="27"/>
        <v>165</v>
      </c>
      <c r="E163" s="10">
        <f t="shared" si="33"/>
        <v>13685</v>
      </c>
      <c r="F163" s="10">
        <f t="shared" si="30"/>
        <v>1292</v>
      </c>
      <c r="G163" s="10">
        <f t="shared" si="31"/>
        <v>157</v>
      </c>
      <c r="H163" s="10">
        <f t="shared" si="34"/>
        <v>12393</v>
      </c>
      <c r="I163" s="4">
        <f t="shared" si="28"/>
        <v>0.5868055555555548</v>
      </c>
      <c r="J163" s="4">
        <f t="shared" si="32"/>
        <v>0.22361111111111057</v>
      </c>
      <c r="K163" s="2"/>
    </row>
    <row r="164" spans="1:11" x14ac:dyDescent="0.25">
      <c r="A164" s="5">
        <f t="shared" si="25"/>
        <v>162</v>
      </c>
      <c r="B164" s="4">
        <f t="shared" si="29"/>
        <v>0.59861111111111032</v>
      </c>
      <c r="C164" s="4">
        <f t="shared" si="26"/>
        <v>0.60902777777777695</v>
      </c>
      <c r="D164" s="10">
        <f t="shared" si="27"/>
        <v>166</v>
      </c>
      <c r="E164" s="10">
        <f t="shared" si="33"/>
        <v>13851</v>
      </c>
      <c r="F164" s="10">
        <f t="shared" si="30"/>
        <v>1300</v>
      </c>
      <c r="G164" s="10">
        <f t="shared" si="31"/>
        <v>158</v>
      </c>
      <c r="H164" s="10">
        <f t="shared" si="34"/>
        <v>12551</v>
      </c>
      <c r="I164" s="4">
        <f t="shared" si="28"/>
        <v>0.58819444444444369</v>
      </c>
      <c r="J164" s="4">
        <f t="shared" si="32"/>
        <v>0.22499999999999945</v>
      </c>
      <c r="K164" s="2"/>
    </row>
    <row r="165" spans="1:11" x14ac:dyDescent="0.25">
      <c r="A165" s="5">
        <f t="shared" si="25"/>
        <v>163</v>
      </c>
      <c r="B165" s="4">
        <f t="shared" si="29"/>
        <v>0.5999999999999992</v>
      </c>
      <c r="C165" s="4">
        <f t="shared" si="26"/>
        <v>0.61041666666666583</v>
      </c>
      <c r="D165" s="10">
        <f t="shared" si="27"/>
        <v>167</v>
      </c>
      <c r="E165" s="10">
        <f t="shared" si="33"/>
        <v>14018</v>
      </c>
      <c r="F165" s="10">
        <f t="shared" si="30"/>
        <v>1308</v>
      </c>
      <c r="G165" s="10">
        <f t="shared" si="31"/>
        <v>159</v>
      </c>
      <c r="H165" s="10">
        <f t="shared" si="34"/>
        <v>12710</v>
      </c>
      <c r="I165" s="4">
        <f t="shared" si="28"/>
        <v>0.58958333333333257</v>
      </c>
      <c r="J165" s="4">
        <f t="shared" si="32"/>
        <v>0.22638888888888833</v>
      </c>
      <c r="K165" s="2"/>
    </row>
    <row r="166" spans="1:11" x14ac:dyDescent="0.25">
      <c r="A166" s="5">
        <f t="shared" si="25"/>
        <v>164</v>
      </c>
      <c r="B166" s="4">
        <f t="shared" si="29"/>
        <v>0.60138888888888808</v>
      </c>
      <c r="C166" s="4">
        <f t="shared" si="26"/>
        <v>0.61180555555555471</v>
      </c>
      <c r="D166" s="10">
        <f t="shared" si="27"/>
        <v>168</v>
      </c>
      <c r="E166" s="10">
        <f t="shared" si="33"/>
        <v>14186</v>
      </c>
      <c r="F166" s="10">
        <f t="shared" si="30"/>
        <v>1316</v>
      </c>
      <c r="G166" s="10">
        <f t="shared" si="31"/>
        <v>160</v>
      </c>
      <c r="H166" s="10">
        <f t="shared" si="34"/>
        <v>12870</v>
      </c>
      <c r="I166" s="4">
        <f t="shared" si="28"/>
        <v>0.59097222222222145</v>
      </c>
      <c r="J166" s="4">
        <f t="shared" si="32"/>
        <v>0.22777777777777722</v>
      </c>
      <c r="K166" s="2"/>
    </row>
    <row r="167" spans="1:11" x14ac:dyDescent="0.25">
      <c r="A167" s="5">
        <f t="shared" si="25"/>
        <v>165</v>
      </c>
      <c r="B167" s="4">
        <f t="shared" si="29"/>
        <v>0.60277777777777697</v>
      </c>
      <c r="C167" s="4">
        <f t="shared" si="26"/>
        <v>0.6131944444444436</v>
      </c>
      <c r="D167" s="10">
        <f t="shared" si="27"/>
        <v>169</v>
      </c>
      <c r="E167" s="10">
        <f t="shared" si="33"/>
        <v>14355</v>
      </c>
      <c r="F167" s="10">
        <f t="shared" si="30"/>
        <v>1324</v>
      </c>
      <c r="G167" s="10">
        <f t="shared" si="31"/>
        <v>161</v>
      </c>
      <c r="H167" s="10">
        <f t="shared" si="34"/>
        <v>13031</v>
      </c>
      <c r="I167" s="4">
        <f t="shared" si="28"/>
        <v>0.59236111111111034</v>
      </c>
      <c r="J167" s="4">
        <f t="shared" si="32"/>
        <v>0.2291666666666661</v>
      </c>
      <c r="K167" s="2"/>
    </row>
    <row r="168" spans="1:11" x14ac:dyDescent="0.25">
      <c r="A168" s="5">
        <f t="shared" si="25"/>
        <v>166</v>
      </c>
      <c r="B168" s="4">
        <f t="shared" si="29"/>
        <v>0.60416666666666585</v>
      </c>
      <c r="C168" s="4">
        <f t="shared" si="26"/>
        <v>0.61458333333333248</v>
      </c>
      <c r="D168" s="10">
        <f t="shared" si="27"/>
        <v>170</v>
      </c>
      <c r="E168" s="10">
        <f t="shared" si="33"/>
        <v>14525</v>
      </c>
      <c r="F168" s="10">
        <f t="shared" si="30"/>
        <v>1332</v>
      </c>
      <c r="G168" s="10">
        <f t="shared" si="31"/>
        <v>162</v>
      </c>
      <c r="H168" s="10">
        <f t="shared" si="34"/>
        <v>13193</v>
      </c>
      <c r="I168" s="4">
        <f t="shared" si="28"/>
        <v>0.59374999999999922</v>
      </c>
      <c r="J168" s="4">
        <f t="shared" si="32"/>
        <v>0.23055555555555499</v>
      </c>
      <c r="K168" s="2"/>
    </row>
    <row r="169" spans="1:11" x14ac:dyDescent="0.25">
      <c r="A169" s="5">
        <f t="shared" ref="A169:A232" si="35">A168+1</f>
        <v>167</v>
      </c>
      <c r="B169" s="4">
        <f t="shared" si="29"/>
        <v>0.60555555555555474</v>
      </c>
      <c r="C169" s="4">
        <f t="shared" si="26"/>
        <v>0.61597222222222137</v>
      </c>
      <c r="D169" s="10">
        <f t="shared" si="27"/>
        <v>171</v>
      </c>
      <c r="E169" s="10">
        <f t="shared" si="33"/>
        <v>14696</v>
      </c>
      <c r="F169" s="10">
        <f t="shared" si="30"/>
        <v>1340</v>
      </c>
      <c r="G169" s="10">
        <f t="shared" si="31"/>
        <v>163</v>
      </c>
      <c r="H169" s="10">
        <f t="shared" si="34"/>
        <v>13356</v>
      </c>
      <c r="I169" s="4">
        <f t="shared" si="28"/>
        <v>0.59513888888888811</v>
      </c>
      <c r="J169" s="4">
        <f t="shared" si="32"/>
        <v>0.23194444444444387</v>
      </c>
      <c r="K169" s="2"/>
    </row>
    <row r="170" spans="1:11" x14ac:dyDescent="0.25">
      <c r="A170" s="5">
        <f t="shared" si="35"/>
        <v>168</v>
      </c>
      <c r="B170" s="4">
        <f t="shared" si="29"/>
        <v>0.60694444444444362</v>
      </c>
      <c r="C170" s="4">
        <f t="shared" si="26"/>
        <v>0.61736111111111025</v>
      </c>
      <c r="D170" s="10">
        <f t="shared" si="27"/>
        <v>172</v>
      </c>
      <c r="E170" s="10">
        <f t="shared" si="33"/>
        <v>14868</v>
      </c>
      <c r="F170" s="10">
        <f t="shared" si="30"/>
        <v>1348</v>
      </c>
      <c r="G170" s="10">
        <f t="shared" si="31"/>
        <v>164</v>
      </c>
      <c r="H170" s="10">
        <f t="shared" si="34"/>
        <v>13520</v>
      </c>
      <c r="I170" s="4">
        <f t="shared" si="28"/>
        <v>0.59652777777777699</v>
      </c>
      <c r="J170" s="4">
        <f t="shared" si="32"/>
        <v>0.23333333333333275</v>
      </c>
      <c r="K170" s="2"/>
    </row>
    <row r="171" spans="1:11" x14ac:dyDescent="0.25">
      <c r="A171" s="5">
        <f t="shared" si="35"/>
        <v>169</v>
      </c>
      <c r="B171" s="4">
        <f t="shared" si="29"/>
        <v>0.6083333333333325</v>
      </c>
      <c r="C171" s="4">
        <f t="shared" si="26"/>
        <v>0.61874999999999913</v>
      </c>
      <c r="D171" s="10">
        <f t="shared" si="27"/>
        <v>173</v>
      </c>
      <c r="E171" s="10">
        <f t="shared" si="33"/>
        <v>15041</v>
      </c>
      <c r="F171" s="10">
        <f t="shared" si="30"/>
        <v>1356</v>
      </c>
      <c r="G171" s="10">
        <f t="shared" si="31"/>
        <v>165</v>
      </c>
      <c r="H171" s="10">
        <f t="shared" si="34"/>
        <v>13685</v>
      </c>
      <c r="I171" s="4">
        <f t="shared" si="28"/>
        <v>0.59791666666666587</v>
      </c>
      <c r="J171" s="4">
        <f t="shared" si="32"/>
        <v>0.23472222222222164</v>
      </c>
      <c r="K171" s="2"/>
    </row>
    <row r="172" spans="1:11" x14ac:dyDescent="0.25">
      <c r="A172" s="5">
        <f t="shared" si="35"/>
        <v>170</v>
      </c>
      <c r="B172" s="4">
        <f t="shared" si="29"/>
        <v>0.60972222222222139</v>
      </c>
      <c r="C172" s="4">
        <f t="shared" si="26"/>
        <v>0.62013888888888802</v>
      </c>
      <c r="D172" s="10">
        <f t="shared" si="27"/>
        <v>174</v>
      </c>
      <c r="E172" s="10">
        <f t="shared" si="33"/>
        <v>15215</v>
      </c>
      <c r="F172" s="10">
        <f t="shared" si="30"/>
        <v>1364</v>
      </c>
      <c r="G172" s="10">
        <f t="shared" si="31"/>
        <v>166</v>
      </c>
      <c r="H172" s="10">
        <f t="shared" si="34"/>
        <v>13851</v>
      </c>
      <c r="I172" s="4">
        <f t="shared" si="28"/>
        <v>0.59930555555555476</v>
      </c>
      <c r="J172" s="4">
        <f t="shared" si="32"/>
        <v>0.23611111111111052</v>
      </c>
      <c r="K172" s="2"/>
    </row>
    <row r="173" spans="1:11" x14ac:dyDescent="0.25">
      <c r="A173" s="5">
        <f t="shared" si="35"/>
        <v>171</v>
      </c>
      <c r="B173" s="4">
        <f t="shared" si="29"/>
        <v>0.61111111111111027</v>
      </c>
      <c r="C173" s="4">
        <f t="shared" si="26"/>
        <v>0.6215277777777769</v>
      </c>
      <c r="D173" s="10">
        <f t="shared" si="27"/>
        <v>175</v>
      </c>
      <c r="E173" s="10">
        <f t="shared" si="33"/>
        <v>15390</v>
      </c>
      <c r="F173" s="10">
        <f t="shared" si="30"/>
        <v>1372</v>
      </c>
      <c r="G173" s="10">
        <f t="shared" si="31"/>
        <v>167</v>
      </c>
      <c r="H173" s="10">
        <f t="shared" si="34"/>
        <v>14018</v>
      </c>
      <c r="I173" s="4">
        <f t="shared" si="28"/>
        <v>0.60069444444444364</v>
      </c>
      <c r="J173" s="4">
        <f t="shared" si="32"/>
        <v>0.23749999999999941</v>
      </c>
      <c r="K173" s="2"/>
    </row>
    <row r="174" spans="1:11" x14ac:dyDescent="0.25">
      <c r="A174" s="5">
        <f t="shared" si="35"/>
        <v>172</v>
      </c>
      <c r="B174" s="4">
        <f t="shared" si="29"/>
        <v>0.61249999999999916</v>
      </c>
      <c r="C174" s="4">
        <f t="shared" si="26"/>
        <v>0.62291666666666579</v>
      </c>
      <c r="D174" s="10">
        <f t="shared" si="27"/>
        <v>176</v>
      </c>
      <c r="E174" s="10">
        <f t="shared" si="33"/>
        <v>15566</v>
      </c>
      <c r="F174" s="10">
        <f t="shared" si="30"/>
        <v>1380</v>
      </c>
      <c r="G174" s="10">
        <f t="shared" si="31"/>
        <v>168</v>
      </c>
      <c r="H174" s="10">
        <f t="shared" si="34"/>
        <v>14186</v>
      </c>
      <c r="I174" s="4">
        <f t="shared" si="28"/>
        <v>0.60208333333333253</v>
      </c>
      <c r="J174" s="4">
        <f t="shared" si="32"/>
        <v>0.23888888888888829</v>
      </c>
      <c r="K174" s="2"/>
    </row>
    <row r="175" spans="1:11" x14ac:dyDescent="0.25">
      <c r="A175" s="5">
        <f t="shared" si="35"/>
        <v>173</v>
      </c>
      <c r="B175" s="4">
        <f t="shared" si="29"/>
        <v>0.61388888888888804</v>
      </c>
      <c r="C175" s="4">
        <f t="shared" si="26"/>
        <v>0.62430555555555467</v>
      </c>
      <c r="D175" s="10">
        <f t="shared" si="27"/>
        <v>177</v>
      </c>
      <c r="E175" s="10">
        <f t="shared" si="33"/>
        <v>15743</v>
      </c>
      <c r="F175" s="10">
        <f t="shared" si="30"/>
        <v>1388</v>
      </c>
      <c r="G175" s="10">
        <f t="shared" si="31"/>
        <v>169</v>
      </c>
      <c r="H175" s="10">
        <f t="shared" si="34"/>
        <v>14355</v>
      </c>
      <c r="I175" s="4">
        <f t="shared" si="28"/>
        <v>0.60347222222222141</v>
      </c>
      <c r="J175" s="4">
        <f t="shared" si="32"/>
        <v>0.24027777777777717</v>
      </c>
      <c r="K175" s="2"/>
    </row>
    <row r="176" spans="1:11" x14ac:dyDescent="0.25">
      <c r="A176" s="5">
        <f t="shared" si="35"/>
        <v>174</v>
      </c>
      <c r="B176" s="4">
        <f t="shared" si="29"/>
        <v>0.61527777777777692</v>
      </c>
      <c r="C176" s="4">
        <f t="shared" si="26"/>
        <v>0.62569444444444355</v>
      </c>
      <c r="D176" s="10">
        <f t="shared" si="27"/>
        <v>178</v>
      </c>
      <c r="E176" s="10">
        <f t="shared" si="33"/>
        <v>15921</v>
      </c>
      <c r="F176" s="10">
        <f t="shared" si="30"/>
        <v>1396</v>
      </c>
      <c r="G176" s="10">
        <f t="shared" si="31"/>
        <v>170</v>
      </c>
      <c r="H176" s="10">
        <f t="shared" si="34"/>
        <v>14525</v>
      </c>
      <c r="I176" s="4">
        <f t="shared" si="28"/>
        <v>0.60486111111111029</v>
      </c>
      <c r="J176" s="4">
        <f t="shared" si="32"/>
        <v>0.24166666666666606</v>
      </c>
      <c r="K176" s="2"/>
    </row>
    <row r="177" spans="1:11" x14ac:dyDescent="0.25">
      <c r="A177" s="5">
        <f t="shared" si="35"/>
        <v>175</v>
      </c>
      <c r="B177" s="4">
        <f t="shared" si="29"/>
        <v>0.61666666666666581</v>
      </c>
      <c r="C177" s="4">
        <f t="shared" si="26"/>
        <v>0.62708333333333244</v>
      </c>
      <c r="D177" s="10">
        <f t="shared" si="27"/>
        <v>179</v>
      </c>
      <c r="E177" s="10">
        <f t="shared" si="33"/>
        <v>16100</v>
      </c>
      <c r="F177" s="10">
        <f t="shared" si="30"/>
        <v>1404</v>
      </c>
      <c r="G177" s="10">
        <f t="shared" si="31"/>
        <v>171</v>
      </c>
      <c r="H177" s="10">
        <f t="shared" si="34"/>
        <v>14696</v>
      </c>
      <c r="I177" s="4">
        <f t="shared" si="28"/>
        <v>0.60624999999999918</v>
      </c>
      <c r="J177" s="4">
        <f t="shared" si="32"/>
        <v>0.24305555555555494</v>
      </c>
      <c r="K177" s="2"/>
    </row>
    <row r="178" spans="1:11" x14ac:dyDescent="0.25">
      <c r="A178" s="5">
        <f t="shared" si="35"/>
        <v>176</v>
      </c>
      <c r="B178" s="4">
        <f t="shared" si="29"/>
        <v>0.61805555555555469</v>
      </c>
      <c r="C178" s="4">
        <f t="shared" si="26"/>
        <v>0.62847222222222132</v>
      </c>
      <c r="D178" s="10">
        <f t="shared" si="27"/>
        <v>180</v>
      </c>
      <c r="E178" s="10">
        <f t="shared" si="33"/>
        <v>16280</v>
      </c>
      <c r="F178" s="10">
        <f t="shared" si="30"/>
        <v>1412</v>
      </c>
      <c r="G178" s="10">
        <f t="shared" si="31"/>
        <v>172</v>
      </c>
      <c r="H178" s="10">
        <f t="shared" si="34"/>
        <v>14868</v>
      </c>
      <c r="I178" s="4">
        <f t="shared" si="28"/>
        <v>0.60763888888888806</v>
      </c>
      <c r="J178" s="4">
        <f t="shared" si="32"/>
        <v>0.24444444444444383</v>
      </c>
      <c r="K178" s="2"/>
    </row>
    <row r="179" spans="1:11" x14ac:dyDescent="0.25">
      <c r="A179" s="5">
        <f t="shared" si="35"/>
        <v>177</v>
      </c>
      <c r="B179" s="4">
        <f t="shared" si="29"/>
        <v>0.61944444444444358</v>
      </c>
      <c r="C179" s="4">
        <f t="shared" si="26"/>
        <v>0.62986111111111021</v>
      </c>
      <c r="D179" s="10">
        <f t="shared" si="27"/>
        <v>181</v>
      </c>
      <c r="E179" s="10">
        <f t="shared" si="33"/>
        <v>16461</v>
      </c>
      <c r="F179" s="10">
        <f t="shared" si="30"/>
        <v>1420</v>
      </c>
      <c r="G179" s="10">
        <f t="shared" si="31"/>
        <v>173</v>
      </c>
      <c r="H179" s="10">
        <f t="shared" si="34"/>
        <v>15041</v>
      </c>
      <c r="I179" s="4">
        <f t="shared" si="28"/>
        <v>0.60902777777777695</v>
      </c>
      <c r="J179" s="4">
        <f t="shared" si="32"/>
        <v>0.24583333333333271</v>
      </c>
      <c r="K179" s="2"/>
    </row>
    <row r="180" spans="1:11" x14ac:dyDescent="0.25">
      <c r="A180" s="5">
        <f t="shared" si="35"/>
        <v>178</v>
      </c>
      <c r="B180" s="4">
        <f t="shared" si="29"/>
        <v>0.62083333333333246</v>
      </c>
      <c r="C180" s="4">
        <f t="shared" si="26"/>
        <v>0.63124999999999909</v>
      </c>
      <c r="D180" s="10">
        <f t="shared" si="27"/>
        <v>182</v>
      </c>
      <c r="E180" s="10">
        <f t="shared" si="33"/>
        <v>16643</v>
      </c>
      <c r="F180" s="10">
        <f t="shared" si="30"/>
        <v>1428</v>
      </c>
      <c r="G180" s="10">
        <f t="shared" si="31"/>
        <v>174</v>
      </c>
      <c r="H180" s="10">
        <f t="shared" si="34"/>
        <v>15215</v>
      </c>
      <c r="I180" s="4">
        <f t="shared" si="28"/>
        <v>0.61041666666666583</v>
      </c>
      <c r="J180" s="4">
        <f t="shared" si="32"/>
        <v>0.24722222222222159</v>
      </c>
      <c r="K180" s="2"/>
    </row>
    <row r="181" spans="1:11" x14ac:dyDescent="0.25">
      <c r="A181" s="5">
        <f t="shared" si="35"/>
        <v>179</v>
      </c>
      <c r="B181" s="4">
        <f t="shared" si="29"/>
        <v>0.62222222222222134</v>
      </c>
      <c r="C181" s="4">
        <f t="shared" si="26"/>
        <v>0.63263888888888797</v>
      </c>
      <c r="D181" s="10">
        <f t="shared" si="27"/>
        <v>183</v>
      </c>
      <c r="E181" s="10">
        <f t="shared" si="33"/>
        <v>16826</v>
      </c>
      <c r="F181" s="10">
        <f t="shared" si="30"/>
        <v>1436</v>
      </c>
      <c r="G181" s="10">
        <f t="shared" si="31"/>
        <v>175</v>
      </c>
      <c r="H181" s="10">
        <f t="shared" si="34"/>
        <v>15390</v>
      </c>
      <c r="I181" s="4">
        <f t="shared" si="28"/>
        <v>0.61180555555555471</v>
      </c>
      <c r="J181" s="4">
        <f t="shared" si="32"/>
        <v>0.24861111111111048</v>
      </c>
      <c r="K181" s="2"/>
    </row>
    <row r="182" spans="1:11" x14ac:dyDescent="0.25">
      <c r="A182" s="5">
        <f t="shared" si="35"/>
        <v>180</v>
      </c>
      <c r="B182" s="4">
        <f t="shared" si="29"/>
        <v>0.62361111111111023</v>
      </c>
      <c r="C182" s="4">
        <f t="shared" si="26"/>
        <v>0.63402777777777686</v>
      </c>
      <c r="D182" s="10">
        <f t="shared" si="27"/>
        <v>184</v>
      </c>
      <c r="E182" s="10">
        <f t="shared" si="33"/>
        <v>17010</v>
      </c>
      <c r="F182" s="10">
        <f t="shared" si="30"/>
        <v>1444</v>
      </c>
      <c r="G182" s="10">
        <f t="shared" si="31"/>
        <v>176</v>
      </c>
      <c r="H182" s="10">
        <f t="shared" si="34"/>
        <v>15566</v>
      </c>
      <c r="I182" s="4">
        <f t="shared" si="28"/>
        <v>0.6131944444444436</v>
      </c>
      <c r="J182" s="4">
        <f t="shared" si="32"/>
        <v>0.24999999999999936</v>
      </c>
      <c r="K182" s="2"/>
    </row>
    <row r="183" spans="1:11" x14ac:dyDescent="0.25">
      <c r="A183" s="5">
        <f t="shared" si="35"/>
        <v>181</v>
      </c>
      <c r="B183" s="4">
        <f t="shared" si="29"/>
        <v>0.62499999999999911</v>
      </c>
      <c r="C183" s="4">
        <f t="shared" si="26"/>
        <v>0.63541666666666574</v>
      </c>
      <c r="D183" s="10">
        <f t="shared" si="27"/>
        <v>185</v>
      </c>
      <c r="E183" s="10">
        <f t="shared" si="33"/>
        <v>17195</v>
      </c>
      <c r="F183" s="10">
        <f t="shared" si="30"/>
        <v>1452</v>
      </c>
      <c r="G183" s="10">
        <f t="shared" si="31"/>
        <v>177</v>
      </c>
      <c r="H183" s="10">
        <f t="shared" si="34"/>
        <v>15743</v>
      </c>
      <c r="I183" s="4">
        <f t="shared" si="28"/>
        <v>0.61458333333333248</v>
      </c>
      <c r="J183" s="4">
        <f t="shared" si="32"/>
        <v>0.25138888888888827</v>
      </c>
      <c r="K183" s="2"/>
    </row>
    <row r="184" spans="1:11" x14ac:dyDescent="0.25">
      <c r="A184" s="5">
        <f t="shared" si="35"/>
        <v>182</v>
      </c>
      <c r="B184" s="4">
        <f t="shared" si="29"/>
        <v>0.626388888888888</v>
      </c>
      <c r="C184" s="4">
        <f t="shared" si="26"/>
        <v>0.63680555555555463</v>
      </c>
      <c r="D184" s="10">
        <f t="shared" si="27"/>
        <v>186</v>
      </c>
      <c r="E184" s="10">
        <f t="shared" si="33"/>
        <v>17381</v>
      </c>
      <c r="F184" s="10">
        <f t="shared" si="30"/>
        <v>1460</v>
      </c>
      <c r="G184" s="10">
        <f t="shared" si="31"/>
        <v>178</v>
      </c>
      <c r="H184" s="10">
        <f t="shared" si="34"/>
        <v>15921</v>
      </c>
      <c r="I184" s="4">
        <f t="shared" si="28"/>
        <v>0.61597222222222137</v>
      </c>
      <c r="J184" s="4">
        <f t="shared" si="32"/>
        <v>0.25277777777777716</v>
      </c>
      <c r="K184" s="2"/>
    </row>
    <row r="185" spans="1:11" x14ac:dyDescent="0.25">
      <c r="A185" s="5">
        <f t="shared" si="35"/>
        <v>183</v>
      </c>
      <c r="B185" s="4">
        <f t="shared" si="29"/>
        <v>0.62777777777777688</v>
      </c>
      <c r="C185" s="4">
        <f t="shared" si="26"/>
        <v>0.63819444444444351</v>
      </c>
      <c r="D185" s="10">
        <f t="shared" si="27"/>
        <v>187</v>
      </c>
      <c r="E185" s="10">
        <f t="shared" si="33"/>
        <v>17568</v>
      </c>
      <c r="F185" s="10">
        <f t="shared" si="30"/>
        <v>1468</v>
      </c>
      <c r="G185" s="10">
        <f t="shared" si="31"/>
        <v>179</v>
      </c>
      <c r="H185" s="10">
        <f t="shared" si="34"/>
        <v>16100</v>
      </c>
      <c r="I185" s="4">
        <f t="shared" si="28"/>
        <v>0.61736111111111025</v>
      </c>
      <c r="J185" s="4">
        <f t="shared" si="32"/>
        <v>0.25416666666666604</v>
      </c>
      <c r="K185" s="2"/>
    </row>
    <row r="186" spans="1:11" x14ac:dyDescent="0.25">
      <c r="A186" s="5">
        <f t="shared" si="35"/>
        <v>184</v>
      </c>
      <c r="B186" s="4">
        <f t="shared" si="29"/>
        <v>0.62916666666666576</v>
      </c>
      <c r="C186" s="4">
        <f t="shared" si="26"/>
        <v>0.63958333333333239</v>
      </c>
      <c r="D186" s="10">
        <f t="shared" si="27"/>
        <v>188</v>
      </c>
      <c r="E186" s="10">
        <f t="shared" si="33"/>
        <v>17756</v>
      </c>
      <c r="F186" s="10">
        <f t="shared" si="30"/>
        <v>1476</v>
      </c>
      <c r="G186" s="10">
        <f t="shared" si="31"/>
        <v>180</v>
      </c>
      <c r="H186" s="10">
        <f t="shared" si="34"/>
        <v>16280</v>
      </c>
      <c r="I186" s="4">
        <f t="shared" si="28"/>
        <v>0.61874999999999913</v>
      </c>
      <c r="J186" s="4">
        <f t="shared" si="32"/>
        <v>0.25555555555555493</v>
      </c>
      <c r="K186" s="2"/>
    </row>
    <row r="187" spans="1:11" x14ac:dyDescent="0.25">
      <c r="A187" s="5">
        <f t="shared" si="35"/>
        <v>185</v>
      </c>
      <c r="B187" s="4">
        <f t="shared" si="29"/>
        <v>0.63055555555555465</v>
      </c>
      <c r="C187" s="4">
        <f t="shared" si="26"/>
        <v>0.64097222222222128</v>
      </c>
      <c r="D187" s="10">
        <f t="shared" si="27"/>
        <v>189</v>
      </c>
      <c r="E187" s="10">
        <f t="shared" si="33"/>
        <v>17945</v>
      </c>
      <c r="F187" s="10">
        <f t="shared" si="30"/>
        <v>1484</v>
      </c>
      <c r="G187" s="10">
        <f t="shared" si="31"/>
        <v>181</v>
      </c>
      <c r="H187" s="10">
        <f t="shared" si="34"/>
        <v>16461</v>
      </c>
      <c r="I187" s="4">
        <f t="shared" si="28"/>
        <v>0.62013888888888802</v>
      </c>
      <c r="J187" s="4">
        <f t="shared" si="32"/>
        <v>0.25694444444444381</v>
      </c>
      <c r="K187" s="2"/>
    </row>
    <row r="188" spans="1:11" x14ac:dyDescent="0.25">
      <c r="A188" s="5">
        <f t="shared" si="35"/>
        <v>186</v>
      </c>
      <c r="B188" s="4">
        <f t="shared" si="29"/>
        <v>0.63194444444444353</v>
      </c>
      <c r="C188" s="4">
        <f t="shared" si="26"/>
        <v>0.64236111111111016</v>
      </c>
      <c r="D188" s="10">
        <f t="shared" si="27"/>
        <v>190</v>
      </c>
      <c r="E188" s="10">
        <f t="shared" si="33"/>
        <v>18135</v>
      </c>
      <c r="F188" s="10">
        <f t="shared" si="30"/>
        <v>1492</v>
      </c>
      <c r="G188" s="10">
        <f t="shared" si="31"/>
        <v>182</v>
      </c>
      <c r="H188" s="10">
        <f t="shared" si="34"/>
        <v>16643</v>
      </c>
      <c r="I188" s="4">
        <f t="shared" si="28"/>
        <v>0.6215277777777769</v>
      </c>
      <c r="J188" s="4">
        <f t="shared" si="32"/>
        <v>0.25833333333333269</v>
      </c>
      <c r="K188" s="2"/>
    </row>
    <row r="189" spans="1:11" x14ac:dyDescent="0.25">
      <c r="A189" s="5">
        <f t="shared" si="35"/>
        <v>187</v>
      </c>
      <c r="B189" s="4">
        <f t="shared" si="29"/>
        <v>0.63333333333333242</v>
      </c>
      <c r="C189" s="4">
        <f t="shared" si="26"/>
        <v>0.64374999999999905</v>
      </c>
      <c r="D189" s="10">
        <f t="shared" si="27"/>
        <v>191</v>
      </c>
      <c r="E189" s="10">
        <f t="shared" si="33"/>
        <v>18326</v>
      </c>
      <c r="F189" s="10">
        <f t="shared" si="30"/>
        <v>1500</v>
      </c>
      <c r="G189" s="10">
        <f t="shared" si="31"/>
        <v>183</v>
      </c>
      <c r="H189" s="10">
        <f t="shared" si="34"/>
        <v>16826</v>
      </c>
      <c r="I189" s="4">
        <f t="shared" si="28"/>
        <v>0.62291666666666579</v>
      </c>
      <c r="J189" s="4">
        <f t="shared" si="32"/>
        <v>0.25972222222222158</v>
      </c>
      <c r="K189" s="2"/>
    </row>
    <row r="190" spans="1:11" x14ac:dyDescent="0.25">
      <c r="A190" s="5">
        <f t="shared" si="35"/>
        <v>188</v>
      </c>
      <c r="B190" s="4">
        <f t="shared" si="29"/>
        <v>0.6347222222222213</v>
      </c>
      <c r="C190" s="4">
        <f t="shared" si="26"/>
        <v>0.64513888888888793</v>
      </c>
      <c r="D190" s="10">
        <f t="shared" si="27"/>
        <v>192</v>
      </c>
      <c r="E190" s="10">
        <f t="shared" si="33"/>
        <v>18518</v>
      </c>
      <c r="F190" s="10">
        <f t="shared" si="30"/>
        <v>1508</v>
      </c>
      <c r="G190" s="10">
        <f t="shared" si="31"/>
        <v>184</v>
      </c>
      <c r="H190" s="10">
        <f t="shared" si="34"/>
        <v>17010</v>
      </c>
      <c r="I190" s="4">
        <f t="shared" si="28"/>
        <v>0.62430555555555467</v>
      </c>
      <c r="J190" s="4">
        <f t="shared" si="32"/>
        <v>0.26111111111111046</v>
      </c>
      <c r="K190" s="2"/>
    </row>
    <row r="191" spans="1:11" x14ac:dyDescent="0.25">
      <c r="A191" s="5">
        <f t="shared" si="35"/>
        <v>189</v>
      </c>
      <c r="B191" s="4">
        <f t="shared" si="29"/>
        <v>0.63611111111111018</v>
      </c>
      <c r="C191" s="4">
        <f t="shared" si="26"/>
        <v>0.64652777777777681</v>
      </c>
      <c r="D191" s="10">
        <f t="shared" si="27"/>
        <v>193</v>
      </c>
      <c r="E191" s="10">
        <f t="shared" si="33"/>
        <v>18711</v>
      </c>
      <c r="F191" s="10">
        <f t="shared" si="30"/>
        <v>1516</v>
      </c>
      <c r="G191" s="10">
        <f t="shared" si="31"/>
        <v>185</v>
      </c>
      <c r="H191" s="10">
        <f t="shared" si="34"/>
        <v>17195</v>
      </c>
      <c r="I191" s="4">
        <f t="shared" si="28"/>
        <v>0.62569444444444355</v>
      </c>
      <c r="J191" s="4">
        <f t="shared" si="32"/>
        <v>0.26249999999999934</v>
      </c>
      <c r="K191" s="2"/>
    </row>
    <row r="192" spans="1:11" x14ac:dyDescent="0.25">
      <c r="A192" s="5">
        <f t="shared" si="35"/>
        <v>190</v>
      </c>
      <c r="B192" s="4">
        <f t="shared" si="29"/>
        <v>0.63749999999999907</v>
      </c>
      <c r="C192" s="4">
        <f t="shared" si="26"/>
        <v>0.6479166666666657</v>
      </c>
      <c r="D192" s="10">
        <f t="shared" si="27"/>
        <v>194</v>
      </c>
      <c r="E192" s="10">
        <f t="shared" si="33"/>
        <v>18905</v>
      </c>
      <c r="F192" s="10">
        <f t="shared" si="30"/>
        <v>1524</v>
      </c>
      <c r="G192" s="10">
        <f t="shared" si="31"/>
        <v>186</v>
      </c>
      <c r="H192" s="10">
        <f t="shared" si="34"/>
        <v>17381</v>
      </c>
      <c r="I192" s="4">
        <f t="shared" si="28"/>
        <v>0.62708333333333244</v>
      </c>
      <c r="J192" s="4">
        <f t="shared" si="32"/>
        <v>0.26388888888888823</v>
      </c>
      <c r="K192" s="2"/>
    </row>
    <row r="193" spans="1:11" x14ac:dyDescent="0.25">
      <c r="A193" s="5">
        <f t="shared" si="35"/>
        <v>191</v>
      </c>
      <c r="B193" s="4">
        <f t="shared" si="29"/>
        <v>0.63888888888888795</v>
      </c>
      <c r="C193" s="4">
        <f t="shared" si="26"/>
        <v>0.64930555555555458</v>
      </c>
      <c r="D193" s="10">
        <f t="shared" si="27"/>
        <v>195</v>
      </c>
      <c r="E193" s="10">
        <f t="shared" si="33"/>
        <v>19100</v>
      </c>
      <c r="F193" s="10">
        <f t="shared" si="30"/>
        <v>1532</v>
      </c>
      <c r="G193" s="10">
        <f t="shared" si="31"/>
        <v>187</v>
      </c>
      <c r="H193" s="10">
        <f t="shared" si="34"/>
        <v>17568</v>
      </c>
      <c r="I193" s="4">
        <f t="shared" si="28"/>
        <v>0.62847222222222132</v>
      </c>
      <c r="J193" s="4">
        <f t="shared" si="32"/>
        <v>0.26527777777777711</v>
      </c>
      <c r="K193" s="2"/>
    </row>
    <row r="194" spans="1:11" x14ac:dyDescent="0.25">
      <c r="A194" s="5">
        <f t="shared" si="35"/>
        <v>192</v>
      </c>
      <c r="B194" s="4">
        <f t="shared" si="29"/>
        <v>0.64027777777777684</v>
      </c>
      <c r="C194" s="4">
        <f t="shared" si="26"/>
        <v>0.65069444444444346</v>
      </c>
      <c r="D194" s="10">
        <f t="shared" si="27"/>
        <v>196</v>
      </c>
      <c r="E194" s="10">
        <f t="shared" si="33"/>
        <v>19296</v>
      </c>
      <c r="F194" s="10">
        <f t="shared" si="30"/>
        <v>1540</v>
      </c>
      <c r="G194" s="10">
        <f t="shared" si="31"/>
        <v>188</v>
      </c>
      <c r="H194" s="10">
        <f t="shared" si="34"/>
        <v>17756</v>
      </c>
      <c r="I194" s="4">
        <f t="shared" si="28"/>
        <v>0.62986111111111021</v>
      </c>
      <c r="J194" s="4">
        <f t="shared" si="32"/>
        <v>0.266666666666666</v>
      </c>
      <c r="K194" s="2"/>
    </row>
    <row r="195" spans="1:11" x14ac:dyDescent="0.25">
      <c r="A195" s="5">
        <f t="shared" si="35"/>
        <v>193</v>
      </c>
      <c r="B195" s="4">
        <f t="shared" si="29"/>
        <v>0.64166666666666572</v>
      </c>
      <c r="C195" s="4">
        <f t="shared" ref="C195:C258" si="36">B195+TIME(0,GAME_LENGTH_MINUTES,0)</f>
        <v>0.65208333333333235</v>
      </c>
      <c r="D195" s="10">
        <f t="shared" ref="D195:D258" si="37">IF(REQUESTS_RATE_GROWTH=TRUE, REQUESTS_PER_BATCH+(A195^RAMP_RATE), REQUESTS_PER_BATCH)</f>
        <v>197</v>
      </c>
      <c r="E195" s="10">
        <f t="shared" si="33"/>
        <v>19493</v>
      </c>
      <c r="F195" s="10">
        <f t="shared" si="30"/>
        <v>1548</v>
      </c>
      <c r="G195" s="10">
        <f t="shared" si="31"/>
        <v>189</v>
      </c>
      <c r="H195" s="10">
        <f t="shared" si="34"/>
        <v>17945</v>
      </c>
      <c r="I195" s="4">
        <f t="shared" ref="I195:I258" si="38">B195-TIME(0,GAME_LENGTH_MINUTES,0)</f>
        <v>0.63124999999999909</v>
      </c>
      <c r="J195" s="4">
        <f t="shared" si="32"/>
        <v>0.26805555555555488</v>
      </c>
      <c r="K195" s="2"/>
    </row>
    <row r="196" spans="1:11" x14ac:dyDescent="0.25">
      <c r="A196" s="5">
        <f t="shared" si="35"/>
        <v>194</v>
      </c>
      <c r="B196" s="4">
        <f t="shared" ref="B196:B259" si="39">B195+TIME(0,0,BATCH_INTERVAL_SECONDS)</f>
        <v>0.6430555555555546</v>
      </c>
      <c r="C196" s="4">
        <f t="shared" si="36"/>
        <v>0.65347222222222123</v>
      </c>
      <c r="D196" s="10">
        <f t="shared" si="37"/>
        <v>198</v>
      </c>
      <c r="E196" s="10">
        <f t="shared" si="33"/>
        <v>19691</v>
      </c>
      <c r="F196" s="10">
        <f t="shared" ref="F196:F259" si="40">E196-H196</f>
        <v>1556</v>
      </c>
      <c r="G196" s="10">
        <f t="shared" ref="G196:G259" si="41">IFERROR( VLOOKUP(I196,PLAYER_DEMAND,3,TRUE), 0 )</f>
        <v>190</v>
      </c>
      <c r="H196" s="10">
        <f t="shared" si="34"/>
        <v>18135</v>
      </c>
      <c r="I196" s="4">
        <f t="shared" si="38"/>
        <v>0.63263888888888797</v>
      </c>
      <c r="J196" s="4">
        <f t="shared" ref="J196:J259" si="42">J195+TIME(0,0,BATCH_INTERVAL_SECONDS)</f>
        <v>0.26944444444444376</v>
      </c>
      <c r="K196" s="2"/>
    </row>
    <row r="197" spans="1:11" x14ac:dyDescent="0.25">
      <c r="A197" s="5">
        <f t="shared" si="35"/>
        <v>195</v>
      </c>
      <c r="B197" s="4">
        <f t="shared" si="39"/>
        <v>0.64444444444444349</v>
      </c>
      <c r="C197" s="4">
        <f t="shared" si="36"/>
        <v>0.65486111111111012</v>
      </c>
      <c r="D197" s="10">
        <f t="shared" si="37"/>
        <v>199</v>
      </c>
      <c r="E197" s="10">
        <f t="shared" ref="E197:E260" si="43">E196+D197</f>
        <v>19890</v>
      </c>
      <c r="F197" s="10">
        <f t="shared" si="40"/>
        <v>1564</v>
      </c>
      <c r="G197" s="10">
        <f t="shared" si="41"/>
        <v>191</v>
      </c>
      <c r="H197" s="10">
        <f t="shared" ref="H197:H260" si="44">G197+H196</f>
        <v>18326</v>
      </c>
      <c r="I197" s="4">
        <f t="shared" si="38"/>
        <v>0.63402777777777686</v>
      </c>
      <c r="J197" s="4">
        <f t="shared" si="42"/>
        <v>0.27083333333333265</v>
      </c>
      <c r="K197" s="2"/>
    </row>
    <row r="198" spans="1:11" x14ac:dyDescent="0.25">
      <c r="A198" s="5">
        <f t="shared" si="35"/>
        <v>196</v>
      </c>
      <c r="B198" s="4">
        <f t="shared" si="39"/>
        <v>0.64583333333333237</v>
      </c>
      <c r="C198" s="4">
        <f t="shared" si="36"/>
        <v>0.656249999999999</v>
      </c>
      <c r="D198" s="10">
        <f t="shared" si="37"/>
        <v>200</v>
      </c>
      <c r="E198" s="10">
        <f t="shared" si="43"/>
        <v>20090</v>
      </c>
      <c r="F198" s="10">
        <f t="shared" si="40"/>
        <v>1572</v>
      </c>
      <c r="G198" s="10">
        <f t="shared" si="41"/>
        <v>192</v>
      </c>
      <c r="H198" s="10">
        <f t="shared" si="44"/>
        <v>18518</v>
      </c>
      <c r="I198" s="4">
        <f t="shared" si="38"/>
        <v>0.63541666666666574</v>
      </c>
      <c r="J198" s="4">
        <f t="shared" si="42"/>
        <v>0.27222222222222153</v>
      </c>
      <c r="K198" s="2"/>
    </row>
    <row r="199" spans="1:11" x14ac:dyDescent="0.25">
      <c r="A199" s="5">
        <f t="shared" si="35"/>
        <v>197</v>
      </c>
      <c r="B199" s="4">
        <f t="shared" si="39"/>
        <v>0.64722222222222126</v>
      </c>
      <c r="C199" s="4">
        <f t="shared" si="36"/>
        <v>0.65763888888888788</v>
      </c>
      <c r="D199" s="10">
        <f t="shared" si="37"/>
        <v>201</v>
      </c>
      <c r="E199" s="10">
        <f t="shared" si="43"/>
        <v>20291</v>
      </c>
      <c r="F199" s="10">
        <f t="shared" si="40"/>
        <v>1580</v>
      </c>
      <c r="G199" s="10">
        <f t="shared" si="41"/>
        <v>193</v>
      </c>
      <c r="H199" s="10">
        <f t="shared" si="44"/>
        <v>18711</v>
      </c>
      <c r="I199" s="4">
        <f t="shared" si="38"/>
        <v>0.63680555555555463</v>
      </c>
      <c r="J199" s="4">
        <f t="shared" si="42"/>
        <v>0.27361111111111042</v>
      </c>
      <c r="K199" s="2"/>
    </row>
    <row r="200" spans="1:11" x14ac:dyDescent="0.25">
      <c r="A200" s="5">
        <f t="shared" si="35"/>
        <v>198</v>
      </c>
      <c r="B200" s="4">
        <f t="shared" si="39"/>
        <v>0.64861111111111014</v>
      </c>
      <c r="C200" s="4">
        <f t="shared" si="36"/>
        <v>0.65902777777777677</v>
      </c>
      <c r="D200" s="10">
        <f t="shared" si="37"/>
        <v>202</v>
      </c>
      <c r="E200" s="10">
        <f t="shared" si="43"/>
        <v>20493</v>
      </c>
      <c r="F200" s="10">
        <f t="shared" si="40"/>
        <v>1588</v>
      </c>
      <c r="G200" s="10">
        <f t="shared" si="41"/>
        <v>194</v>
      </c>
      <c r="H200" s="10">
        <f t="shared" si="44"/>
        <v>18905</v>
      </c>
      <c r="I200" s="4">
        <f t="shared" si="38"/>
        <v>0.63819444444444351</v>
      </c>
      <c r="J200" s="4">
        <f t="shared" si="42"/>
        <v>0.2749999999999993</v>
      </c>
      <c r="K200" s="2"/>
    </row>
    <row r="201" spans="1:11" x14ac:dyDescent="0.25">
      <c r="A201" s="5">
        <f t="shared" si="35"/>
        <v>199</v>
      </c>
      <c r="B201" s="4">
        <f t="shared" si="39"/>
        <v>0.64999999999999902</v>
      </c>
      <c r="C201" s="4">
        <f t="shared" si="36"/>
        <v>0.66041666666666565</v>
      </c>
      <c r="D201" s="10">
        <f t="shared" si="37"/>
        <v>203</v>
      </c>
      <c r="E201" s="10">
        <f t="shared" si="43"/>
        <v>20696</v>
      </c>
      <c r="F201" s="10">
        <f t="shared" si="40"/>
        <v>1596</v>
      </c>
      <c r="G201" s="10">
        <f t="shared" si="41"/>
        <v>195</v>
      </c>
      <c r="H201" s="10">
        <f t="shared" si="44"/>
        <v>19100</v>
      </c>
      <c r="I201" s="4">
        <f t="shared" si="38"/>
        <v>0.63958333333333239</v>
      </c>
      <c r="J201" s="4">
        <f t="shared" si="42"/>
        <v>0.27638888888888818</v>
      </c>
      <c r="K201" s="2"/>
    </row>
    <row r="202" spans="1:11" x14ac:dyDescent="0.25">
      <c r="A202" s="5">
        <f t="shared" si="35"/>
        <v>200</v>
      </c>
      <c r="B202" s="4">
        <f t="shared" si="39"/>
        <v>0.65138888888888791</v>
      </c>
      <c r="C202" s="4">
        <f t="shared" si="36"/>
        <v>0.66180555555555454</v>
      </c>
      <c r="D202" s="10">
        <f t="shared" si="37"/>
        <v>204</v>
      </c>
      <c r="E202" s="10">
        <f t="shared" si="43"/>
        <v>20900</v>
      </c>
      <c r="F202" s="10">
        <f t="shared" si="40"/>
        <v>1604</v>
      </c>
      <c r="G202" s="10">
        <f t="shared" si="41"/>
        <v>196</v>
      </c>
      <c r="H202" s="10">
        <f t="shared" si="44"/>
        <v>19296</v>
      </c>
      <c r="I202" s="4">
        <f t="shared" si="38"/>
        <v>0.64097222222222128</v>
      </c>
      <c r="J202" s="4">
        <f t="shared" si="42"/>
        <v>0.27777777777777707</v>
      </c>
      <c r="K202" s="2"/>
    </row>
    <row r="203" spans="1:11" x14ac:dyDescent="0.25">
      <c r="A203" s="5">
        <f t="shared" si="35"/>
        <v>201</v>
      </c>
      <c r="B203" s="4">
        <f t="shared" si="39"/>
        <v>0.65277777777777679</v>
      </c>
      <c r="C203" s="4">
        <f t="shared" si="36"/>
        <v>0.66319444444444342</v>
      </c>
      <c r="D203" s="10">
        <f t="shared" si="37"/>
        <v>205</v>
      </c>
      <c r="E203" s="10">
        <f t="shared" si="43"/>
        <v>21105</v>
      </c>
      <c r="F203" s="10">
        <f t="shared" si="40"/>
        <v>1612</v>
      </c>
      <c r="G203" s="10">
        <f t="shared" si="41"/>
        <v>197</v>
      </c>
      <c r="H203" s="10">
        <f t="shared" si="44"/>
        <v>19493</v>
      </c>
      <c r="I203" s="4">
        <f t="shared" si="38"/>
        <v>0.64236111111111016</v>
      </c>
      <c r="J203" s="4">
        <f t="shared" si="42"/>
        <v>0.27916666666666595</v>
      </c>
      <c r="K203" s="2"/>
    </row>
    <row r="204" spans="1:11" x14ac:dyDescent="0.25">
      <c r="A204" s="5">
        <f t="shared" si="35"/>
        <v>202</v>
      </c>
      <c r="B204" s="4">
        <f t="shared" si="39"/>
        <v>0.65416666666666567</v>
      </c>
      <c r="C204" s="4">
        <f t="shared" si="36"/>
        <v>0.6645833333333323</v>
      </c>
      <c r="D204" s="10">
        <f t="shared" si="37"/>
        <v>206</v>
      </c>
      <c r="E204" s="10">
        <f t="shared" si="43"/>
        <v>21311</v>
      </c>
      <c r="F204" s="10">
        <f t="shared" si="40"/>
        <v>1620</v>
      </c>
      <c r="G204" s="10">
        <f t="shared" si="41"/>
        <v>198</v>
      </c>
      <c r="H204" s="10">
        <f t="shared" si="44"/>
        <v>19691</v>
      </c>
      <c r="I204" s="4">
        <f t="shared" si="38"/>
        <v>0.64374999999999905</v>
      </c>
      <c r="J204" s="4">
        <f t="shared" si="42"/>
        <v>0.28055555555555484</v>
      </c>
      <c r="K204" s="2"/>
    </row>
    <row r="205" spans="1:11" x14ac:dyDescent="0.25">
      <c r="A205" s="5">
        <f t="shared" si="35"/>
        <v>203</v>
      </c>
      <c r="B205" s="4">
        <f t="shared" si="39"/>
        <v>0.65555555555555456</v>
      </c>
      <c r="C205" s="4">
        <f t="shared" si="36"/>
        <v>0.66597222222222119</v>
      </c>
      <c r="D205" s="10">
        <f t="shared" si="37"/>
        <v>207</v>
      </c>
      <c r="E205" s="10">
        <f t="shared" si="43"/>
        <v>21518</v>
      </c>
      <c r="F205" s="10">
        <f t="shared" si="40"/>
        <v>1628</v>
      </c>
      <c r="G205" s="10">
        <f t="shared" si="41"/>
        <v>199</v>
      </c>
      <c r="H205" s="10">
        <f t="shared" si="44"/>
        <v>19890</v>
      </c>
      <c r="I205" s="4">
        <f t="shared" si="38"/>
        <v>0.64513888888888793</v>
      </c>
      <c r="J205" s="4">
        <f t="shared" si="42"/>
        <v>0.28194444444444372</v>
      </c>
      <c r="K205" s="2"/>
    </row>
    <row r="206" spans="1:11" x14ac:dyDescent="0.25">
      <c r="A206" s="5">
        <f t="shared" si="35"/>
        <v>204</v>
      </c>
      <c r="B206" s="4">
        <f t="shared" si="39"/>
        <v>0.65694444444444344</v>
      </c>
      <c r="C206" s="4">
        <f t="shared" si="36"/>
        <v>0.66736111111111007</v>
      </c>
      <c r="D206" s="10">
        <f t="shared" si="37"/>
        <v>208</v>
      </c>
      <c r="E206" s="10">
        <f t="shared" si="43"/>
        <v>21726</v>
      </c>
      <c r="F206" s="10">
        <f t="shared" si="40"/>
        <v>1636</v>
      </c>
      <c r="G206" s="10">
        <f t="shared" si="41"/>
        <v>200</v>
      </c>
      <c r="H206" s="10">
        <f t="shared" si="44"/>
        <v>20090</v>
      </c>
      <c r="I206" s="4">
        <f t="shared" si="38"/>
        <v>0.64652777777777681</v>
      </c>
      <c r="J206" s="4">
        <f t="shared" si="42"/>
        <v>0.2833333333333326</v>
      </c>
      <c r="K206" s="2"/>
    </row>
    <row r="207" spans="1:11" x14ac:dyDescent="0.25">
      <c r="A207" s="5">
        <f t="shared" si="35"/>
        <v>205</v>
      </c>
      <c r="B207" s="4">
        <f t="shared" si="39"/>
        <v>0.65833333333333233</v>
      </c>
      <c r="C207" s="4">
        <f t="shared" si="36"/>
        <v>0.66874999999999896</v>
      </c>
      <c r="D207" s="10">
        <f t="shared" si="37"/>
        <v>209</v>
      </c>
      <c r="E207" s="10">
        <f t="shared" si="43"/>
        <v>21935</v>
      </c>
      <c r="F207" s="10">
        <f t="shared" si="40"/>
        <v>1644</v>
      </c>
      <c r="G207" s="10">
        <f t="shared" si="41"/>
        <v>201</v>
      </c>
      <c r="H207" s="10">
        <f t="shared" si="44"/>
        <v>20291</v>
      </c>
      <c r="I207" s="4">
        <f t="shared" si="38"/>
        <v>0.6479166666666657</v>
      </c>
      <c r="J207" s="4">
        <f t="shared" si="42"/>
        <v>0.28472222222222149</v>
      </c>
      <c r="K207" s="2"/>
    </row>
    <row r="208" spans="1:11" x14ac:dyDescent="0.25">
      <c r="A208" s="5">
        <f t="shared" si="35"/>
        <v>206</v>
      </c>
      <c r="B208" s="4">
        <f t="shared" si="39"/>
        <v>0.65972222222222121</v>
      </c>
      <c r="C208" s="4">
        <f t="shared" si="36"/>
        <v>0.67013888888888784</v>
      </c>
      <c r="D208" s="10">
        <f t="shared" si="37"/>
        <v>210</v>
      </c>
      <c r="E208" s="10">
        <f t="shared" si="43"/>
        <v>22145</v>
      </c>
      <c r="F208" s="10">
        <f t="shared" si="40"/>
        <v>1652</v>
      </c>
      <c r="G208" s="10">
        <f t="shared" si="41"/>
        <v>202</v>
      </c>
      <c r="H208" s="10">
        <f t="shared" si="44"/>
        <v>20493</v>
      </c>
      <c r="I208" s="4">
        <f t="shared" si="38"/>
        <v>0.64930555555555458</v>
      </c>
      <c r="J208" s="4">
        <f t="shared" si="42"/>
        <v>0.28611111111111037</v>
      </c>
      <c r="K208" s="2"/>
    </row>
    <row r="209" spans="1:11" x14ac:dyDescent="0.25">
      <c r="A209" s="5">
        <f t="shared" si="35"/>
        <v>207</v>
      </c>
      <c r="B209" s="4">
        <f t="shared" si="39"/>
        <v>0.66111111111111009</v>
      </c>
      <c r="C209" s="4">
        <f t="shared" si="36"/>
        <v>0.67152777777777672</v>
      </c>
      <c r="D209" s="10">
        <f t="shared" si="37"/>
        <v>211</v>
      </c>
      <c r="E209" s="10">
        <f t="shared" si="43"/>
        <v>22356</v>
      </c>
      <c r="F209" s="10">
        <f t="shared" si="40"/>
        <v>1660</v>
      </c>
      <c r="G209" s="10">
        <f t="shared" si="41"/>
        <v>203</v>
      </c>
      <c r="H209" s="10">
        <f t="shared" si="44"/>
        <v>20696</v>
      </c>
      <c r="I209" s="4">
        <f t="shared" si="38"/>
        <v>0.65069444444444346</v>
      </c>
      <c r="J209" s="4">
        <f t="shared" si="42"/>
        <v>0.28749999999999926</v>
      </c>
      <c r="K209" s="2"/>
    </row>
    <row r="210" spans="1:11" x14ac:dyDescent="0.25">
      <c r="A210" s="5">
        <f t="shared" si="35"/>
        <v>208</v>
      </c>
      <c r="B210" s="4">
        <f t="shared" si="39"/>
        <v>0.66249999999999898</v>
      </c>
      <c r="C210" s="4">
        <f t="shared" si="36"/>
        <v>0.67291666666666561</v>
      </c>
      <c r="D210" s="10">
        <f t="shared" si="37"/>
        <v>212</v>
      </c>
      <c r="E210" s="10">
        <f t="shared" si="43"/>
        <v>22568</v>
      </c>
      <c r="F210" s="10">
        <f t="shared" si="40"/>
        <v>1668</v>
      </c>
      <c r="G210" s="10">
        <f t="shared" si="41"/>
        <v>204</v>
      </c>
      <c r="H210" s="10">
        <f t="shared" si="44"/>
        <v>20900</v>
      </c>
      <c r="I210" s="4">
        <f t="shared" si="38"/>
        <v>0.65208333333333235</v>
      </c>
      <c r="J210" s="4">
        <f t="shared" si="42"/>
        <v>0.28888888888888814</v>
      </c>
      <c r="K210" s="2"/>
    </row>
    <row r="211" spans="1:11" x14ac:dyDescent="0.25">
      <c r="A211" s="5">
        <f t="shared" si="35"/>
        <v>209</v>
      </c>
      <c r="B211" s="4">
        <f t="shared" si="39"/>
        <v>0.66388888888888786</v>
      </c>
      <c r="C211" s="4">
        <f t="shared" si="36"/>
        <v>0.67430555555555449</v>
      </c>
      <c r="D211" s="10">
        <f t="shared" si="37"/>
        <v>213</v>
      </c>
      <c r="E211" s="10">
        <f t="shared" si="43"/>
        <v>22781</v>
      </c>
      <c r="F211" s="10">
        <f t="shared" si="40"/>
        <v>1676</v>
      </c>
      <c r="G211" s="10">
        <f t="shared" si="41"/>
        <v>205</v>
      </c>
      <c r="H211" s="10">
        <f t="shared" si="44"/>
        <v>21105</v>
      </c>
      <c r="I211" s="4">
        <f t="shared" si="38"/>
        <v>0.65347222222222123</v>
      </c>
      <c r="J211" s="4">
        <f t="shared" si="42"/>
        <v>0.29027777777777702</v>
      </c>
      <c r="K211" s="2"/>
    </row>
    <row r="212" spans="1:11" x14ac:dyDescent="0.25">
      <c r="A212" s="5">
        <f t="shared" si="35"/>
        <v>210</v>
      </c>
      <c r="B212" s="4">
        <f t="shared" si="39"/>
        <v>0.66527777777777675</v>
      </c>
      <c r="C212" s="4">
        <f t="shared" si="36"/>
        <v>0.67569444444444338</v>
      </c>
      <c r="D212" s="10">
        <f t="shared" si="37"/>
        <v>214</v>
      </c>
      <c r="E212" s="10">
        <f t="shared" si="43"/>
        <v>22995</v>
      </c>
      <c r="F212" s="10">
        <f t="shared" si="40"/>
        <v>1684</v>
      </c>
      <c r="G212" s="10">
        <f t="shared" si="41"/>
        <v>206</v>
      </c>
      <c r="H212" s="10">
        <f t="shared" si="44"/>
        <v>21311</v>
      </c>
      <c r="I212" s="4">
        <f t="shared" si="38"/>
        <v>0.65486111111111012</v>
      </c>
      <c r="J212" s="4">
        <f t="shared" si="42"/>
        <v>0.29166666666666591</v>
      </c>
      <c r="K212" s="2"/>
    </row>
    <row r="213" spans="1:11" x14ac:dyDescent="0.25">
      <c r="A213" s="5">
        <f t="shared" si="35"/>
        <v>211</v>
      </c>
      <c r="B213" s="4">
        <f t="shared" si="39"/>
        <v>0.66666666666666563</v>
      </c>
      <c r="C213" s="4">
        <f t="shared" si="36"/>
        <v>0.67708333333333226</v>
      </c>
      <c r="D213" s="10">
        <f t="shared" si="37"/>
        <v>215</v>
      </c>
      <c r="E213" s="10">
        <f t="shared" si="43"/>
        <v>23210</v>
      </c>
      <c r="F213" s="10">
        <f t="shared" si="40"/>
        <v>1692</v>
      </c>
      <c r="G213" s="10">
        <f t="shared" si="41"/>
        <v>207</v>
      </c>
      <c r="H213" s="10">
        <f t="shared" si="44"/>
        <v>21518</v>
      </c>
      <c r="I213" s="4">
        <f t="shared" si="38"/>
        <v>0.656249999999999</v>
      </c>
      <c r="J213" s="4">
        <f t="shared" si="42"/>
        <v>0.29305555555555479</v>
      </c>
      <c r="K213" s="2"/>
    </row>
    <row r="214" spans="1:11" x14ac:dyDescent="0.25">
      <c r="A214" s="5">
        <f t="shared" si="35"/>
        <v>212</v>
      </c>
      <c r="B214" s="4">
        <f t="shared" si="39"/>
        <v>0.66805555555555451</v>
      </c>
      <c r="C214" s="4">
        <f t="shared" si="36"/>
        <v>0.67847222222222114</v>
      </c>
      <c r="D214" s="10">
        <f t="shared" si="37"/>
        <v>216</v>
      </c>
      <c r="E214" s="10">
        <f t="shared" si="43"/>
        <v>23426</v>
      </c>
      <c r="F214" s="10">
        <f t="shared" si="40"/>
        <v>1700</v>
      </c>
      <c r="G214" s="10">
        <f t="shared" si="41"/>
        <v>208</v>
      </c>
      <c r="H214" s="10">
        <f t="shared" si="44"/>
        <v>21726</v>
      </c>
      <c r="I214" s="4">
        <f t="shared" si="38"/>
        <v>0.65763888888888788</v>
      </c>
      <c r="J214" s="4">
        <f t="shared" si="42"/>
        <v>0.29444444444444368</v>
      </c>
      <c r="K214" s="2"/>
    </row>
    <row r="215" spans="1:11" x14ac:dyDescent="0.25">
      <c r="A215" s="5">
        <f t="shared" si="35"/>
        <v>213</v>
      </c>
      <c r="B215" s="4">
        <f t="shared" si="39"/>
        <v>0.6694444444444434</v>
      </c>
      <c r="C215" s="4">
        <f t="shared" si="36"/>
        <v>0.67986111111111003</v>
      </c>
      <c r="D215" s="10">
        <f t="shared" si="37"/>
        <v>217</v>
      </c>
      <c r="E215" s="10">
        <f t="shared" si="43"/>
        <v>23643</v>
      </c>
      <c r="F215" s="10">
        <f t="shared" si="40"/>
        <v>1708</v>
      </c>
      <c r="G215" s="10">
        <f t="shared" si="41"/>
        <v>209</v>
      </c>
      <c r="H215" s="10">
        <f t="shared" si="44"/>
        <v>21935</v>
      </c>
      <c r="I215" s="4">
        <f t="shared" si="38"/>
        <v>0.65902777777777677</v>
      </c>
      <c r="J215" s="4">
        <f t="shared" si="42"/>
        <v>0.29583333333333256</v>
      </c>
      <c r="K215" s="2"/>
    </row>
    <row r="216" spans="1:11" x14ac:dyDescent="0.25">
      <c r="A216" s="5">
        <f t="shared" si="35"/>
        <v>214</v>
      </c>
      <c r="B216" s="4">
        <f t="shared" si="39"/>
        <v>0.67083333333333228</v>
      </c>
      <c r="C216" s="4">
        <f t="shared" si="36"/>
        <v>0.68124999999999891</v>
      </c>
      <c r="D216" s="10">
        <f t="shared" si="37"/>
        <v>218</v>
      </c>
      <c r="E216" s="10">
        <f t="shared" si="43"/>
        <v>23861</v>
      </c>
      <c r="F216" s="10">
        <f t="shared" si="40"/>
        <v>1716</v>
      </c>
      <c r="G216" s="10">
        <f t="shared" si="41"/>
        <v>210</v>
      </c>
      <c r="H216" s="10">
        <f t="shared" si="44"/>
        <v>22145</v>
      </c>
      <c r="I216" s="4">
        <f t="shared" si="38"/>
        <v>0.66041666666666565</v>
      </c>
      <c r="J216" s="4">
        <f t="shared" si="42"/>
        <v>0.29722222222222144</v>
      </c>
      <c r="K216" s="2"/>
    </row>
    <row r="217" spans="1:11" x14ac:dyDescent="0.25">
      <c r="A217" s="5">
        <f t="shared" si="35"/>
        <v>215</v>
      </c>
      <c r="B217" s="4">
        <f t="shared" si="39"/>
        <v>0.67222222222222117</v>
      </c>
      <c r="C217" s="4">
        <f t="shared" si="36"/>
        <v>0.6826388888888878</v>
      </c>
      <c r="D217" s="10">
        <f t="shared" si="37"/>
        <v>219</v>
      </c>
      <c r="E217" s="10">
        <f t="shared" si="43"/>
        <v>24080</v>
      </c>
      <c r="F217" s="10">
        <f t="shared" si="40"/>
        <v>1724</v>
      </c>
      <c r="G217" s="10">
        <f t="shared" si="41"/>
        <v>211</v>
      </c>
      <c r="H217" s="10">
        <f t="shared" si="44"/>
        <v>22356</v>
      </c>
      <c r="I217" s="4">
        <f t="shared" si="38"/>
        <v>0.66180555555555454</v>
      </c>
      <c r="J217" s="4">
        <f t="shared" si="42"/>
        <v>0.29861111111111033</v>
      </c>
      <c r="K217" s="2"/>
    </row>
    <row r="218" spans="1:11" x14ac:dyDescent="0.25">
      <c r="A218" s="5">
        <f t="shared" si="35"/>
        <v>216</v>
      </c>
      <c r="B218" s="4">
        <f t="shared" si="39"/>
        <v>0.67361111111111005</v>
      </c>
      <c r="C218" s="4">
        <f t="shared" si="36"/>
        <v>0.68402777777777668</v>
      </c>
      <c r="D218" s="10">
        <f t="shared" si="37"/>
        <v>220</v>
      </c>
      <c r="E218" s="10">
        <f t="shared" si="43"/>
        <v>24300</v>
      </c>
      <c r="F218" s="10">
        <f t="shared" si="40"/>
        <v>1732</v>
      </c>
      <c r="G218" s="10">
        <f t="shared" si="41"/>
        <v>212</v>
      </c>
      <c r="H218" s="10">
        <f t="shared" si="44"/>
        <v>22568</v>
      </c>
      <c r="I218" s="4">
        <f t="shared" si="38"/>
        <v>0.66319444444444342</v>
      </c>
      <c r="J218" s="4">
        <f t="shared" si="42"/>
        <v>0.29999999999999921</v>
      </c>
      <c r="K218" s="2"/>
    </row>
    <row r="219" spans="1:11" x14ac:dyDescent="0.25">
      <c r="A219" s="5">
        <f t="shared" si="35"/>
        <v>217</v>
      </c>
      <c r="B219" s="4">
        <f t="shared" si="39"/>
        <v>0.67499999999999893</v>
      </c>
      <c r="C219" s="4">
        <f t="shared" si="36"/>
        <v>0.68541666666666556</v>
      </c>
      <c r="D219" s="10">
        <f t="shared" si="37"/>
        <v>221</v>
      </c>
      <c r="E219" s="10">
        <f t="shared" si="43"/>
        <v>24521</v>
      </c>
      <c r="F219" s="10">
        <f t="shared" si="40"/>
        <v>1740</v>
      </c>
      <c r="G219" s="10">
        <f t="shared" si="41"/>
        <v>213</v>
      </c>
      <c r="H219" s="10">
        <f t="shared" si="44"/>
        <v>22781</v>
      </c>
      <c r="I219" s="4">
        <f t="shared" si="38"/>
        <v>0.6645833333333323</v>
      </c>
      <c r="J219" s="4">
        <f t="shared" si="42"/>
        <v>0.3013888888888881</v>
      </c>
      <c r="K219" s="2"/>
    </row>
    <row r="220" spans="1:11" x14ac:dyDescent="0.25">
      <c r="A220" s="5">
        <f t="shared" si="35"/>
        <v>218</v>
      </c>
      <c r="B220" s="4">
        <f t="shared" si="39"/>
        <v>0.67638888888888782</v>
      </c>
      <c r="C220" s="4">
        <f t="shared" si="36"/>
        <v>0.68680555555555445</v>
      </c>
      <c r="D220" s="10">
        <f t="shared" si="37"/>
        <v>222</v>
      </c>
      <c r="E220" s="10">
        <f t="shared" si="43"/>
        <v>24743</v>
      </c>
      <c r="F220" s="10">
        <f t="shared" si="40"/>
        <v>1748</v>
      </c>
      <c r="G220" s="10">
        <f t="shared" si="41"/>
        <v>214</v>
      </c>
      <c r="H220" s="10">
        <f t="shared" si="44"/>
        <v>22995</v>
      </c>
      <c r="I220" s="4">
        <f t="shared" si="38"/>
        <v>0.66597222222222119</v>
      </c>
      <c r="J220" s="4">
        <f t="shared" si="42"/>
        <v>0.30277777777777698</v>
      </c>
      <c r="K220" s="2"/>
    </row>
    <row r="221" spans="1:11" x14ac:dyDescent="0.25">
      <c r="A221" s="5">
        <f t="shared" si="35"/>
        <v>219</v>
      </c>
      <c r="B221" s="4">
        <f t="shared" si="39"/>
        <v>0.6777777777777767</v>
      </c>
      <c r="C221" s="4">
        <f t="shared" si="36"/>
        <v>0.68819444444444333</v>
      </c>
      <c r="D221" s="10">
        <f t="shared" si="37"/>
        <v>223</v>
      </c>
      <c r="E221" s="10">
        <f t="shared" si="43"/>
        <v>24966</v>
      </c>
      <c r="F221" s="10">
        <f t="shared" si="40"/>
        <v>1756</v>
      </c>
      <c r="G221" s="10">
        <f t="shared" si="41"/>
        <v>215</v>
      </c>
      <c r="H221" s="10">
        <f t="shared" si="44"/>
        <v>23210</v>
      </c>
      <c r="I221" s="4">
        <f t="shared" si="38"/>
        <v>0.66736111111111007</v>
      </c>
      <c r="J221" s="4">
        <f t="shared" si="42"/>
        <v>0.30416666666666586</v>
      </c>
      <c r="K221" s="2"/>
    </row>
    <row r="222" spans="1:11" x14ac:dyDescent="0.25">
      <c r="A222" s="5">
        <f t="shared" si="35"/>
        <v>220</v>
      </c>
      <c r="B222" s="4">
        <f t="shared" si="39"/>
        <v>0.67916666666666559</v>
      </c>
      <c r="C222" s="4">
        <f t="shared" si="36"/>
        <v>0.68958333333333222</v>
      </c>
      <c r="D222" s="10">
        <f t="shared" si="37"/>
        <v>224</v>
      </c>
      <c r="E222" s="10">
        <f t="shared" si="43"/>
        <v>25190</v>
      </c>
      <c r="F222" s="10">
        <f t="shared" si="40"/>
        <v>1764</v>
      </c>
      <c r="G222" s="10">
        <f t="shared" si="41"/>
        <v>216</v>
      </c>
      <c r="H222" s="10">
        <f t="shared" si="44"/>
        <v>23426</v>
      </c>
      <c r="I222" s="4">
        <f t="shared" si="38"/>
        <v>0.66874999999999896</v>
      </c>
      <c r="J222" s="4">
        <f t="shared" si="42"/>
        <v>0.30555555555555475</v>
      </c>
      <c r="K222" s="2"/>
    </row>
    <row r="223" spans="1:11" x14ac:dyDescent="0.25">
      <c r="A223" s="5">
        <f t="shared" si="35"/>
        <v>221</v>
      </c>
      <c r="B223" s="4">
        <f t="shared" si="39"/>
        <v>0.68055555555555447</v>
      </c>
      <c r="C223" s="4">
        <f t="shared" si="36"/>
        <v>0.6909722222222211</v>
      </c>
      <c r="D223" s="10">
        <f t="shared" si="37"/>
        <v>225</v>
      </c>
      <c r="E223" s="10">
        <f t="shared" si="43"/>
        <v>25415</v>
      </c>
      <c r="F223" s="10">
        <f t="shared" si="40"/>
        <v>1772</v>
      </c>
      <c r="G223" s="10">
        <f t="shared" si="41"/>
        <v>217</v>
      </c>
      <c r="H223" s="10">
        <f t="shared" si="44"/>
        <v>23643</v>
      </c>
      <c r="I223" s="4">
        <f t="shared" si="38"/>
        <v>0.67013888888888784</v>
      </c>
      <c r="J223" s="4">
        <f t="shared" si="42"/>
        <v>0.30694444444444363</v>
      </c>
      <c r="K223" s="2"/>
    </row>
    <row r="224" spans="1:11" x14ac:dyDescent="0.25">
      <c r="A224" s="5">
        <f t="shared" si="35"/>
        <v>222</v>
      </c>
      <c r="B224" s="4">
        <f t="shared" si="39"/>
        <v>0.68194444444444335</v>
      </c>
      <c r="C224" s="4">
        <f t="shared" si="36"/>
        <v>0.69236111111110998</v>
      </c>
      <c r="D224" s="10">
        <f t="shared" si="37"/>
        <v>226</v>
      </c>
      <c r="E224" s="10">
        <f t="shared" si="43"/>
        <v>25641</v>
      </c>
      <c r="F224" s="10">
        <f t="shared" si="40"/>
        <v>1780</v>
      </c>
      <c r="G224" s="10">
        <f t="shared" si="41"/>
        <v>218</v>
      </c>
      <c r="H224" s="10">
        <f t="shared" si="44"/>
        <v>23861</v>
      </c>
      <c r="I224" s="4">
        <f t="shared" si="38"/>
        <v>0.67152777777777672</v>
      </c>
      <c r="J224" s="4">
        <f t="shared" si="42"/>
        <v>0.30833333333333252</v>
      </c>
      <c r="K224" s="2"/>
    </row>
    <row r="225" spans="1:11" x14ac:dyDescent="0.25">
      <c r="A225" s="5">
        <f t="shared" si="35"/>
        <v>223</v>
      </c>
      <c r="B225" s="4">
        <f t="shared" si="39"/>
        <v>0.68333333333333224</v>
      </c>
      <c r="C225" s="4">
        <f t="shared" si="36"/>
        <v>0.69374999999999887</v>
      </c>
      <c r="D225" s="10">
        <f t="shared" si="37"/>
        <v>227</v>
      </c>
      <c r="E225" s="10">
        <f t="shared" si="43"/>
        <v>25868</v>
      </c>
      <c r="F225" s="10">
        <f t="shared" si="40"/>
        <v>1788</v>
      </c>
      <c r="G225" s="10">
        <f t="shared" si="41"/>
        <v>219</v>
      </c>
      <c r="H225" s="10">
        <f t="shared" si="44"/>
        <v>24080</v>
      </c>
      <c r="I225" s="4">
        <f t="shared" si="38"/>
        <v>0.67291666666666561</v>
      </c>
      <c r="J225" s="4">
        <f t="shared" si="42"/>
        <v>0.3097222222222214</v>
      </c>
      <c r="K225" s="2"/>
    </row>
    <row r="226" spans="1:11" x14ac:dyDescent="0.25">
      <c r="A226" s="5">
        <f t="shared" si="35"/>
        <v>224</v>
      </c>
      <c r="B226" s="4">
        <f t="shared" si="39"/>
        <v>0.68472222222222112</v>
      </c>
      <c r="C226" s="4">
        <f t="shared" si="36"/>
        <v>0.69513888888888775</v>
      </c>
      <c r="D226" s="10">
        <f t="shared" si="37"/>
        <v>228</v>
      </c>
      <c r="E226" s="10">
        <f t="shared" si="43"/>
        <v>26096</v>
      </c>
      <c r="F226" s="10">
        <f t="shared" si="40"/>
        <v>1796</v>
      </c>
      <c r="G226" s="10">
        <f t="shared" si="41"/>
        <v>220</v>
      </c>
      <c r="H226" s="10">
        <f t="shared" si="44"/>
        <v>24300</v>
      </c>
      <c r="I226" s="4">
        <f t="shared" si="38"/>
        <v>0.67430555555555449</v>
      </c>
      <c r="J226" s="4">
        <f t="shared" si="42"/>
        <v>0.31111111111111028</v>
      </c>
      <c r="K226" s="2"/>
    </row>
    <row r="227" spans="1:11" x14ac:dyDescent="0.25">
      <c r="A227" s="5">
        <f t="shared" si="35"/>
        <v>225</v>
      </c>
      <c r="B227" s="4">
        <f t="shared" si="39"/>
        <v>0.68611111111111001</v>
      </c>
      <c r="C227" s="4">
        <f t="shared" si="36"/>
        <v>0.69652777777777664</v>
      </c>
      <c r="D227" s="10">
        <f t="shared" si="37"/>
        <v>229</v>
      </c>
      <c r="E227" s="10">
        <f t="shared" si="43"/>
        <v>26325</v>
      </c>
      <c r="F227" s="10">
        <f t="shared" si="40"/>
        <v>1804</v>
      </c>
      <c r="G227" s="10">
        <f t="shared" si="41"/>
        <v>221</v>
      </c>
      <c r="H227" s="10">
        <f t="shared" si="44"/>
        <v>24521</v>
      </c>
      <c r="I227" s="4">
        <f t="shared" si="38"/>
        <v>0.67569444444444338</v>
      </c>
      <c r="J227" s="4">
        <f t="shared" si="42"/>
        <v>0.31249999999999917</v>
      </c>
      <c r="K227" s="2"/>
    </row>
    <row r="228" spans="1:11" x14ac:dyDescent="0.25">
      <c r="A228" s="5">
        <f t="shared" si="35"/>
        <v>226</v>
      </c>
      <c r="B228" s="4">
        <f t="shared" si="39"/>
        <v>0.68749999999999889</v>
      </c>
      <c r="C228" s="4">
        <f t="shared" si="36"/>
        <v>0.69791666666666552</v>
      </c>
      <c r="D228" s="10">
        <f t="shared" si="37"/>
        <v>230</v>
      </c>
      <c r="E228" s="10">
        <f t="shared" si="43"/>
        <v>26555</v>
      </c>
      <c r="F228" s="10">
        <f t="shared" si="40"/>
        <v>1812</v>
      </c>
      <c r="G228" s="10">
        <f t="shared" si="41"/>
        <v>222</v>
      </c>
      <c r="H228" s="10">
        <f t="shared" si="44"/>
        <v>24743</v>
      </c>
      <c r="I228" s="4">
        <f t="shared" si="38"/>
        <v>0.67708333333333226</v>
      </c>
      <c r="J228" s="4">
        <f t="shared" si="42"/>
        <v>0.31388888888888805</v>
      </c>
      <c r="K228" s="2"/>
    </row>
    <row r="229" spans="1:11" x14ac:dyDescent="0.25">
      <c r="A229" s="5">
        <f t="shared" si="35"/>
        <v>227</v>
      </c>
      <c r="B229" s="4">
        <f t="shared" si="39"/>
        <v>0.68888888888888777</v>
      </c>
      <c r="C229" s="4">
        <f t="shared" si="36"/>
        <v>0.6993055555555544</v>
      </c>
      <c r="D229" s="10">
        <f t="shared" si="37"/>
        <v>231</v>
      </c>
      <c r="E229" s="10">
        <f t="shared" si="43"/>
        <v>26786</v>
      </c>
      <c r="F229" s="10">
        <f t="shared" si="40"/>
        <v>1820</v>
      </c>
      <c r="G229" s="10">
        <f t="shared" si="41"/>
        <v>223</v>
      </c>
      <c r="H229" s="10">
        <f t="shared" si="44"/>
        <v>24966</v>
      </c>
      <c r="I229" s="4">
        <f t="shared" si="38"/>
        <v>0.67847222222222114</v>
      </c>
      <c r="J229" s="4">
        <f t="shared" si="42"/>
        <v>0.31527777777777694</v>
      </c>
      <c r="K229" s="2"/>
    </row>
    <row r="230" spans="1:11" x14ac:dyDescent="0.25">
      <c r="A230" s="5">
        <f t="shared" si="35"/>
        <v>228</v>
      </c>
      <c r="B230" s="4">
        <f t="shared" si="39"/>
        <v>0.69027777777777666</v>
      </c>
      <c r="C230" s="4">
        <f t="shared" si="36"/>
        <v>0.70069444444444329</v>
      </c>
      <c r="D230" s="10">
        <f t="shared" si="37"/>
        <v>232</v>
      </c>
      <c r="E230" s="10">
        <f t="shared" si="43"/>
        <v>27018</v>
      </c>
      <c r="F230" s="10">
        <f t="shared" si="40"/>
        <v>1828</v>
      </c>
      <c r="G230" s="10">
        <f t="shared" si="41"/>
        <v>224</v>
      </c>
      <c r="H230" s="10">
        <f t="shared" si="44"/>
        <v>25190</v>
      </c>
      <c r="I230" s="4">
        <f t="shared" si="38"/>
        <v>0.67986111111111003</v>
      </c>
      <c r="J230" s="4">
        <f t="shared" si="42"/>
        <v>0.31666666666666582</v>
      </c>
      <c r="K230" s="2"/>
    </row>
    <row r="231" spans="1:11" x14ac:dyDescent="0.25">
      <c r="A231" s="5">
        <f t="shared" si="35"/>
        <v>229</v>
      </c>
      <c r="B231" s="4">
        <f t="shared" si="39"/>
        <v>0.69166666666666554</v>
      </c>
      <c r="C231" s="4">
        <f t="shared" si="36"/>
        <v>0.70208333333333217</v>
      </c>
      <c r="D231" s="10">
        <f t="shared" si="37"/>
        <v>233</v>
      </c>
      <c r="E231" s="10">
        <f t="shared" si="43"/>
        <v>27251</v>
      </c>
      <c r="F231" s="10">
        <f t="shared" si="40"/>
        <v>1836</v>
      </c>
      <c r="G231" s="10">
        <f t="shared" si="41"/>
        <v>225</v>
      </c>
      <c r="H231" s="10">
        <f t="shared" si="44"/>
        <v>25415</v>
      </c>
      <c r="I231" s="4">
        <f t="shared" si="38"/>
        <v>0.68124999999999891</v>
      </c>
      <c r="J231" s="4">
        <f t="shared" si="42"/>
        <v>0.3180555555555547</v>
      </c>
      <c r="K231" s="2"/>
    </row>
    <row r="232" spans="1:11" x14ac:dyDescent="0.25">
      <c r="A232" s="5">
        <f t="shared" si="35"/>
        <v>230</v>
      </c>
      <c r="B232" s="4">
        <f t="shared" si="39"/>
        <v>0.69305555555555443</v>
      </c>
      <c r="C232" s="4">
        <f t="shared" si="36"/>
        <v>0.70347222222222106</v>
      </c>
      <c r="D232" s="10">
        <f t="shared" si="37"/>
        <v>234</v>
      </c>
      <c r="E232" s="10">
        <f t="shared" si="43"/>
        <v>27485</v>
      </c>
      <c r="F232" s="10">
        <f t="shared" si="40"/>
        <v>1844</v>
      </c>
      <c r="G232" s="10">
        <f t="shared" si="41"/>
        <v>226</v>
      </c>
      <c r="H232" s="10">
        <f t="shared" si="44"/>
        <v>25641</v>
      </c>
      <c r="I232" s="4">
        <f t="shared" si="38"/>
        <v>0.6826388888888878</v>
      </c>
      <c r="J232" s="4">
        <f t="shared" si="42"/>
        <v>0.31944444444444359</v>
      </c>
      <c r="K232" s="2"/>
    </row>
    <row r="233" spans="1:11" x14ac:dyDescent="0.25">
      <c r="A233" s="5">
        <f t="shared" ref="A233:A296" si="45">A232+1</f>
        <v>231</v>
      </c>
      <c r="B233" s="4">
        <f t="shared" si="39"/>
        <v>0.69444444444444331</v>
      </c>
      <c r="C233" s="4">
        <f t="shared" si="36"/>
        <v>0.70486111111110994</v>
      </c>
      <c r="D233" s="10">
        <f t="shared" si="37"/>
        <v>235</v>
      </c>
      <c r="E233" s="10">
        <f t="shared" si="43"/>
        <v>27720</v>
      </c>
      <c r="F233" s="10">
        <f t="shared" si="40"/>
        <v>1852</v>
      </c>
      <c r="G233" s="10">
        <f t="shared" si="41"/>
        <v>227</v>
      </c>
      <c r="H233" s="10">
        <f t="shared" si="44"/>
        <v>25868</v>
      </c>
      <c r="I233" s="4">
        <f t="shared" si="38"/>
        <v>0.68402777777777668</v>
      </c>
      <c r="J233" s="4">
        <f t="shared" si="42"/>
        <v>0.32083333333333247</v>
      </c>
      <c r="K233" s="2"/>
    </row>
    <row r="234" spans="1:11" x14ac:dyDescent="0.25">
      <c r="A234" s="5">
        <f t="shared" si="45"/>
        <v>232</v>
      </c>
      <c r="B234" s="4">
        <f t="shared" si="39"/>
        <v>0.69583333333333219</v>
      </c>
      <c r="C234" s="4">
        <f t="shared" si="36"/>
        <v>0.70624999999999882</v>
      </c>
      <c r="D234" s="10">
        <f t="shared" si="37"/>
        <v>236</v>
      </c>
      <c r="E234" s="10">
        <f t="shared" si="43"/>
        <v>27956</v>
      </c>
      <c r="F234" s="10">
        <f t="shared" si="40"/>
        <v>1860</v>
      </c>
      <c r="G234" s="10">
        <f t="shared" si="41"/>
        <v>228</v>
      </c>
      <c r="H234" s="10">
        <f t="shared" si="44"/>
        <v>26096</v>
      </c>
      <c r="I234" s="4">
        <f t="shared" si="38"/>
        <v>0.68541666666666556</v>
      </c>
      <c r="J234" s="4">
        <f t="shared" si="42"/>
        <v>0.32222222222222136</v>
      </c>
      <c r="K234" s="2"/>
    </row>
    <row r="235" spans="1:11" x14ac:dyDescent="0.25">
      <c r="A235" s="5">
        <f t="shared" si="45"/>
        <v>233</v>
      </c>
      <c r="B235" s="4">
        <f t="shared" si="39"/>
        <v>0.69722222222222108</v>
      </c>
      <c r="C235" s="4">
        <f t="shared" si="36"/>
        <v>0.70763888888888771</v>
      </c>
      <c r="D235" s="10">
        <f t="shared" si="37"/>
        <v>237</v>
      </c>
      <c r="E235" s="10">
        <f t="shared" si="43"/>
        <v>28193</v>
      </c>
      <c r="F235" s="10">
        <f t="shared" si="40"/>
        <v>1868</v>
      </c>
      <c r="G235" s="10">
        <f t="shared" si="41"/>
        <v>229</v>
      </c>
      <c r="H235" s="10">
        <f t="shared" si="44"/>
        <v>26325</v>
      </c>
      <c r="I235" s="4">
        <f t="shared" si="38"/>
        <v>0.68680555555555445</v>
      </c>
      <c r="J235" s="4">
        <f t="shared" si="42"/>
        <v>0.32361111111111024</v>
      </c>
      <c r="K235" s="2"/>
    </row>
    <row r="236" spans="1:11" x14ac:dyDescent="0.25">
      <c r="A236" s="5">
        <f t="shared" si="45"/>
        <v>234</v>
      </c>
      <c r="B236" s="4">
        <f t="shared" si="39"/>
        <v>0.69861111111110996</v>
      </c>
      <c r="C236" s="4">
        <f t="shared" si="36"/>
        <v>0.70902777777777659</v>
      </c>
      <c r="D236" s="10">
        <f t="shared" si="37"/>
        <v>238</v>
      </c>
      <c r="E236" s="10">
        <f t="shared" si="43"/>
        <v>28431</v>
      </c>
      <c r="F236" s="10">
        <f t="shared" si="40"/>
        <v>1876</v>
      </c>
      <c r="G236" s="10">
        <f t="shared" si="41"/>
        <v>230</v>
      </c>
      <c r="H236" s="10">
        <f t="shared" si="44"/>
        <v>26555</v>
      </c>
      <c r="I236" s="4">
        <f t="shared" si="38"/>
        <v>0.68819444444444333</v>
      </c>
      <c r="J236" s="4">
        <f t="shared" si="42"/>
        <v>0.32499999999999912</v>
      </c>
      <c r="K236" s="2"/>
    </row>
    <row r="237" spans="1:11" x14ac:dyDescent="0.25">
      <c r="A237" s="5">
        <f t="shared" si="45"/>
        <v>235</v>
      </c>
      <c r="B237" s="4">
        <f t="shared" si="39"/>
        <v>0.69999999999999885</v>
      </c>
      <c r="C237" s="4">
        <f t="shared" si="36"/>
        <v>0.71041666666666548</v>
      </c>
      <c r="D237" s="10">
        <f t="shared" si="37"/>
        <v>239</v>
      </c>
      <c r="E237" s="10">
        <f t="shared" si="43"/>
        <v>28670</v>
      </c>
      <c r="F237" s="10">
        <f t="shared" si="40"/>
        <v>1884</v>
      </c>
      <c r="G237" s="10">
        <f t="shared" si="41"/>
        <v>231</v>
      </c>
      <c r="H237" s="10">
        <f t="shared" si="44"/>
        <v>26786</v>
      </c>
      <c r="I237" s="4">
        <f t="shared" si="38"/>
        <v>0.68958333333333222</v>
      </c>
      <c r="J237" s="4">
        <f t="shared" si="42"/>
        <v>0.32638888888888801</v>
      </c>
      <c r="K237" s="2"/>
    </row>
    <row r="238" spans="1:11" x14ac:dyDescent="0.25">
      <c r="A238" s="5">
        <f t="shared" si="45"/>
        <v>236</v>
      </c>
      <c r="B238" s="4">
        <f t="shared" si="39"/>
        <v>0.70138888888888773</v>
      </c>
      <c r="C238" s="4">
        <f t="shared" si="36"/>
        <v>0.71180555555555436</v>
      </c>
      <c r="D238" s="10">
        <f t="shared" si="37"/>
        <v>240</v>
      </c>
      <c r="E238" s="10">
        <f t="shared" si="43"/>
        <v>28910</v>
      </c>
      <c r="F238" s="10">
        <f t="shared" si="40"/>
        <v>1892</v>
      </c>
      <c r="G238" s="10">
        <f t="shared" si="41"/>
        <v>232</v>
      </c>
      <c r="H238" s="10">
        <f t="shared" si="44"/>
        <v>27018</v>
      </c>
      <c r="I238" s="4">
        <f t="shared" si="38"/>
        <v>0.6909722222222211</v>
      </c>
      <c r="J238" s="4">
        <f t="shared" si="42"/>
        <v>0.32777777777777689</v>
      </c>
      <c r="K238" s="2"/>
    </row>
    <row r="239" spans="1:11" x14ac:dyDescent="0.25">
      <c r="A239" s="5">
        <f t="shared" si="45"/>
        <v>237</v>
      </c>
      <c r="B239" s="4">
        <f t="shared" si="39"/>
        <v>0.70277777777777661</v>
      </c>
      <c r="C239" s="4">
        <f t="shared" si="36"/>
        <v>0.71319444444444324</v>
      </c>
      <c r="D239" s="10">
        <f t="shared" si="37"/>
        <v>241</v>
      </c>
      <c r="E239" s="10">
        <f t="shared" si="43"/>
        <v>29151</v>
      </c>
      <c r="F239" s="10">
        <f t="shared" si="40"/>
        <v>1900</v>
      </c>
      <c r="G239" s="10">
        <f t="shared" si="41"/>
        <v>233</v>
      </c>
      <c r="H239" s="10">
        <f t="shared" si="44"/>
        <v>27251</v>
      </c>
      <c r="I239" s="4">
        <f t="shared" si="38"/>
        <v>0.69236111111110998</v>
      </c>
      <c r="J239" s="4">
        <f t="shared" si="42"/>
        <v>0.32916666666666577</v>
      </c>
      <c r="K239" s="2"/>
    </row>
    <row r="240" spans="1:11" x14ac:dyDescent="0.25">
      <c r="A240" s="5">
        <f t="shared" si="45"/>
        <v>238</v>
      </c>
      <c r="B240" s="4">
        <f t="shared" si="39"/>
        <v>0.7041666666666655</v>
      </c>
      <c r="C240" s="4">
        <f t="shared" si="36"/>
        <v>0.71458333333333213</v>
      </c>
      <c r="D240" s="10">
        <f t="shared" si="37"/>
        <v>242</v>
      </c>
      <c r="E240" s="10">
        <f t="shared" si="43"/>
        <v>29393</v>
      </c>
      <c r="F240" s="10">
        <f t="shared" si="40"/>
        <v>1908</v>
      </c>
      <c r="G240" s="10">
        <f t="shared" si="41"/>
        <v>234</v>
      </c>
      <c r="H240" s="10">
        <f t="shared" si="44"/>
        <v>27485</v>
      </c>
      <c r="I240" s="4">
        <f t="shared" si="38"/>
        <v>0.69374999999999887</v>
      </c>
      <c r="J240" s="4">
        <f t="shared" si="42"/>
        <v>0.33055555555555466</v>
      </c>
      <c r="K240" s="2"/>
    </row>
    <row r="241" spans="1:11" x14ac:dyDescent="0.25">
      <c r="A241" s="5">
        <f t="shared" si="45"/>
        <v>239</v>
      </c>
      <c r="B241" s="4">
        <f t="shared" si="39"/>
        <v>0.70555555555555438</v>
      </c>
      <c r="C241" s="4">
        <f t="shared" si="36"/>
        <v>0.71597222222222101</v>
      </c>
      <c r="D241" s="10">
        <f t="shared" si="37"/>
        <v>243</v>
      </c>
      <c r="E241" s="10">
        <f t="shared" si="43"/>
        <v>29636</v>
      </c>
      <c r="F241" s="10">
        <f t="shared" si="40"/>
        <v>1916</v>
      </c>
      <c r="G241" s="10">
        <f t="shared" si="41"/>
        <v>235</v>
      </c>
      <c r="H241" s="10">
        <f t="shared" si="44"/>
        <v>27720</v>
      </c>
      <c r="I241" s="4">
        <f t="shared" si="38"/>
        <v>0.69513888888888775</v>
      </c>
      <c r="J241" s="4">
        <f t="shared" si="42"/>
        <v>0.33194444444444354</v>
      </c>
      <c r="K241" s="2"/>
    </row>
    <row r="242" spans="1:11" x14ac:dyDescent="0.25">
      <c r="A242" s="5">
        <f t="shared" si="45"/>
        <v>240</v>
      </c>
      <c r="B242" s="4">
        <f t="shared" si="39"/>
        <v>0.70694444444444327</v>
      </c>
      <c r="C242" s="4">
        <f t="shared" si="36"/>
        <v>0.71736111111110989</v>
      </c>
      <c r="D242" s="10">
        <f t="shared" si="37"/>
        <v>244</v>
      </c>
      <c r="E242" s="10">
        <f t="shared" si="43"/>
        <v>29880</v>
      </c>
      <c r="F242" s="10">
        <f t="shared" si="40"/>
        <v>1924</v>
      </c>
      <c r="G242" s="10">
        <f t="shared" si="41"/>
        <v>236</v>
      </c>
      <c r="H242" s="10">
        <f t="shared" si="44"/>
        <v>27956</v>
      </c>
      <c r="I242" s="4">
        <f t="shared" si="38"/>
        <v>0.69652777777777664</v>
      </c>
      <c r="J242" s="4">
        <f t="shared" si="42"/>
        <v>0.33333333333333243</v>
      </c>
      <c r="K242" s="2"/>
    </row>
    <row r="243" spans="1:11" x14ac:dyDescent="0.25">
      <c r="A243" s="5">
        <f t="shared" si="45"/>
        <v>241</v>
      </c>
      <c r="B243" s="4">
        <f t="shared" si="39"/>
        <v>0.70833333333333215</v>
      </c>
      <c r="C243" s="4">
        <f t="shared" si="36"/>
        <v>0.71874999999999878</v>
      </c>
      <c r="D243" s="10">
        <f t="shared" si="37"/>
        <v>245</v>
      </c>
      <c r="E243" s="10">
        <f t="shared" si="43"/>
        <v>30125</v>
      </c>
      <c r="F243" s="10">
        <f t="shared" si="40"/>
        <v>1932</v>
      </c>
      <c r="G243" s="10">
        <f t="shared" si="41"/>
        <v>237</v>
      </c>
      <c r="H243" s="10">
        <f t="shared" si="44"/>
        <v>28193</v>
      </c>
      <c r="I243" s="4">
        <f t="shared" si="38"/>
        <v>0.69791666666666552</v>
      </c>
      <c r="J243" s="4">
        <f t="shared" si="42"/>
        <v>0.33472222222222131</v>
      </c>
      <c r="K243" s="2"/>
    </row>
    <row r="244" spans="1:11" x14ac:dyDescent="0.25">
      <c r="A244" s="5">
        <f t="shared" si="45"/>
        <v>242</v>
      </c>
      <c r="B244" s="4">
        <f t="shared" si="39"/>
        <v>0.70972222222222103</v>
      </c>
      <c r="C244" s="4">
        <f t="shared" si="36"/>
        <v>0.72013888888888766</v>
      </c>
      <c r="D244" s="10">
        <f t="shared" si="37"/>
        <v>246</v>
      </c>
      <c r="E244" s="10">
        <f t="shared" si="43"/>
        <v>30371</v>
      </c>
      <c r="F244" s="10">
        <f t="shared" si="40"/>
        <v>1940</v>
      </c>
      <c r="G244" s="10">
        <f t="shared" si="41"/>
        <v>238</v>
      </c>
      <c r="H244" s="10">
        <f t="shared" si="44"/>
        <v>28431</v>
      </c>
      <c r="I244" s="4">
        <f t="shared" si="38"/>
        <v>0.6993055555555544</v>
      </c>
      <c r="J244" s="4">
        <f t="shared" si="42"/>
        <v>0.33611111111111019</v>
      </c>
      <c r="K244" s="2"/>
    </row>
    <row r="245" spans="1:11" x14ac:dyDescent="0.25">
      <c r="A245" s="5">
        <f t="shared" si="45"/>
        <v>243</v>
      </c>
      <c r="B245" s="4">
        <f t="shared" si="39"/>
        <v>0.71111111111110992</v>
      </c>
      <c r="C245" s="4">
        <f t="shared" si="36"/>
        <v>0.72152777777777655</v>
      </c>
      <c r="D245" s="10">
        <f t="shared" si="37"/>
        <v>247</v>
      </c>
      <c r="E245" s="10">
        <f t="shared" si="43"/>
        <v>30618</v>
      </c>
      <c r="F245" s="10">
        <f t="shared" si="40"/>
        <v>1948</v>
      </c>
      <c r="G245" s="10">
        <f t="shared" si="41"/>
        <v>239</v>
      </c>
      <c r="H245" s="10">
        <f t="shared" si="44"/>
        <v>28670</v>
      </c>
      <c r="I245" s="4">
        <f t="shared" si="38"/>
        <v>0.70069444444444329</v>
      </c>
      <c r="J245" s="4">
        <f t="shared" si="42"/>
        <v>0.33749999999999908</v>
      </c>
      <c r="K245" s="2"/>
    </row>
    <row r="246" spans="1:11" x14ac:dyDescent="0.25">
      <c r="A246" s="5">
        <f t="shared" si="45"/>
        <v>244</v>
      </c>
      <c r="B246" s="4">
        <f t="shared" si="39"/>
        <v>0.7124999999999988</v>
      </c>
      <c r="C246" s="4">
        <f t="shared" si="36"/>
        <v>0.72291666666666543</v>
      </c>
      <c r="D246" s="10">
        <f t="shared" si="37"/>
        <v>248</v>
      </c>
      <c r="E246" s="10">
        <f t="shared" si="43"/>
        <v>30866</v>
      </c>
      <c r="F246" s="10">
        <f t="shared" si="40"/>
        <v>1956</v>
      </c>
      <c r="G246" s="10">
        <f t="shared" si="41"/>
        <v>240</v>
      </c>
      <c r="H246" s="10">
        <f t="shared" si="44"/>
        <v>28910</v>
      </c>
      <c r="I246" s="4">
        <f t="shared" si="38"/>
        <v>0.70208333333333217</v>
      </c>
      <c r="J246" s="4">
        <f t="shared" si="42"/>
        <v>0.33888888888888796</v>
      </c>
      <c r="K246" s="2"/>
    </row>
    <row r="247" spans="1:11" x14ac:dyDescent="0.25">
      <c r="A247" s="5">
        <f t="shared" si="45"/>
        <v>245</v>
      </c>
      <c r="B247" s="4">
        <f t="shared" si="39"/>
        <v>0.71388888888888768</v>
      </c>
      <c r="C247" s="4">
        <f t="shared" si="36"/>
        <v>0.72430555555555431</v>
      </c>
      <c r="D247" s="10">
        <f t="shared" si="37"/>
        <v>249</v>
      </c>
      <c r="E247" s="10">
        <f t="shared" si="43"/>
        <v>31115</v>
      </c>
      <c r="F247" s="10">
        <f t="shared" si="40"/>
        <v>1964</v>
      </c>
      <c r="G247" s="10">
        <f t="shared" si="41"/>
        <v>241</v>
      </c>
      <c r="H247" s="10">
        <f t="shared" si="44"/>
        <v>29151</v>
      </c>
      <c r="I247" s="4">
        <f t="shared" si="38"/>
        <v>0.70347222222222106</v>
      </c>
      <c r="J247" s="4">
        <f t="shared" si="42"/>
        <v>0.34027777777777685</v>
      </c>
      <c r="K247" s="2"/>
    </row>
    <row r="248" spans="1:11" x14ac:dyDescent="0.25">
      <c r="A248" s="5">
        <f t="shared" si="45"/>
        <v>246</v>
      </c>
      <c r="B248" s="4">
        <f t="shared" si="39"/>
        <v>0.71527777777777657</v>
      </c>
      <c r="C248" s="4">
        <f t="shared" si="36"/>
        <v>0.7256944444444432</v>
      </c>
      <c r="D248" s="10">
        <f t="shared" si="37"/>
        <v>250</v>
      </c>
      <c r="E248" s="10">
        <f t="shared" si="43"/>
        <v>31365</v>
      </c>
      <c r="F248" s="10">
        <f t="shared" si="40"/>
        <v>1972</v>
      </c>
      <c r="G248" s="10">
        <f t="shared" si="41"/>
        <v>242</v>
      </c>
      <c r="H248" s="10">
        <f t="shared" si="44"/>
        <v>29393</v>
      </c>
      <c r="I248" s="4">
        <f t="shared" si="38"/>
        <v>0.70486111111110994</v>
      </c>
      <c r="J248" s="4">
        <f t="shared" si="42"/>
        <v>0.34166666666666573</v>
      </c>
      <c r="K248" s="2"/>
    </row>
    <row r="249" spans="1:11" x14ac:dyDescent="0.25">
      <c r="A249" s="5">
        <f t="shared" si="45"/>
        <v>247</v>
      </c>
      <c r="B249" s="4">
        <f t="shared" si="39"/>
        <v>0.71666666666666545</v>
      </c>
      <c r="C249" s="4">
        <f t="shared" si="36"/>
        <v>0.72708333333333208</v>
      </c>
      <c r="D249" s="10">
        <f t="shared" si="37"/>
        <v>251</v>
      </c>
      <c r="E249" s="10">
        <f t="shared" si="43"/>
        <v>31616</v>
      </c>
      <c r="F249" s="10">
        <f t="shared" si="40"/>
        <v>1980</v>
      </c>
      <c r="G249" s="10">
        <f t="shared" si="41"/>
        <v>243</v>
      </c>
      <c r="H249" s="10">
        <f t="shared" si="44"/>
        <v>29636</v>
      </c>
      <c r="I249" s="4">
        <f t="shared" si="38"/>
        <v>0.70624999999999882</v>
      </c>
      <c r="J249" s="4">
        <f t="shared" si="42"/>
        <v>0.34305555555555461</v>
      </c>
      <c r="K249" s="2"/>
    </row>
    <row r="250" spans="1:11" x14ac:dyDescent="0.25">
      <c r="A250" s="5">
        <f t="shared" si="45"/>
        <v>248</v>
      </c>
      <c r="B250" s="4">
        <f t="shared" si="39"/>
        <v>0.71805555555555434</v>
      </c>
      <c r="C250" s="4">
        <f t="shared" si="36"/>
        <v>0.72847222222222097</v>
      </c>
      <c r="D250" s="10">
        <f t="shared" si="37"/>
        <v>252</v>
      </c>
      <c r="E250" s="10">
        <f t="shared" si="43"/>
        <v>31868</v>
      </c>
      <c r="F250" s="10">
        <f t="shared" si="40"/>
        <v>1988</v>
      </c>
      <c r="G250" s="10">
        <f t="shared" si="41"/>
        <v>244</v>
      </c>
      <c r="H250" s="10">
        <f t="shared" si="44"/>
        <v>29880</v>
      </c>
      <c r="I250" s="4">
        <f t="shared" si="38"/>
        <v>0.70763888888888771</v>
      </c>
      <c r="J250" s="4">
        <f t="shared" si="42"/>
        <v>0.3444444444444435</v>
      </c>
      <c r="K250" s="2"/>
    </row>
    <row r="251" spans="1:11" x14ac:dyDescent="0.25">
      <c r="A251" s="5">
        <f t="shared" si="45"/>
        <v>249</v>
      </c>
      <c r="B251" s="4">
        <f t="shared" si="39"/>
        <v>0.71944444444444322</v>
      </c>
      <c r="C251" s="4">
        <f t="shared" si="36"/>
        <v>0.72986111111110985</v>
      </c>
      <c r="D251" s="10">
        <f t="shared" si="37"/>
        <v>253</v>
      </c>
      <c r="E251" s="10">
        <f t="shared" si="43"/>
        <v>32121</v>
      </c>
      <c r="F251" s="10">
        <f t="shared" si="40"/>
        <v>1996</v>
      </c>
      <c r="G251" s="10">
        <f t="shared" si="41"/>
        <v>245</v>
      </c>
      <c r="H251" s="10">
        <f t="shared" si="44"/>
        <v>30125</v>
      </c>
      <c r="I251" s="4">
        <f t="shared" si="38"/>
        <v>0.70902777777777659</v>
      </c>
      <c r="J251" s="4">
        <f t="shared" si="42"/>
        <v>0.34583333333333238</v>
      </c>
      <c r="K251" s="2"/>
    </row>
    <row r="252" spans="1:11" x14ac:dyDescent="0.25">
      <c r="A252" s="5">
        <f t="shared" si="45"/>
        <v>250</v>
      </c>
      <c r="B252" s="4">
        <f t="shared" si="39"/>
        <v>0.7208333333333321</v>
      </c>
      <c r="C252" s="4">
        <f t="shared" si="36"/>
        <v>0.73124999999999873</v>
      </c>
      <c r="D252" s="10">
        <f t="shared" si="37"/>
        <v>254</v>
      </c>
      <c r="E252" s="10">
        <f t="shared" si="43"/>
        <v>32375</v>
      </c>
      <c r="F252" s="10">
        <f t="shared" si="40"/>
        <v>2004</v>
      </c>
      <c r="G252" s="10">
        <f t="shared" si="41"/>
        <v>246</v>
      </c>
      <c r="H252" s="10">
        <f t="shared" si="44"/>
        <v>30371</v>
      </c>
      <c r="I252" s="4">
        <f t="shared" si="38"/>
        <v>0.71041666666666548</v>
      </c>
      <c r="J252" s="4">
        <f t="shared" si="42"/>
        <v>0.34722222222222127</v>
      </c>
      <c r="K252" s="2"/>
    </row>
    <row r="253" spans="1:11" x14ac:dyDescent="0.25">
      <c r="A253" s="5">
        <f t="shared" si="45"/>
        <v>251</v>
      </c>
      <c r="B253" s="4">
        <f t="shared" si="39"/>
        <v>0.72222222222222099</v>
      </c>
      <c r="C253" s="4">
        <f t="shared" si="36"/>
        <v>0.73263888888888762</v>
      </c>
      <c r="D253" s="10">
        <f t="shared" si="37"/>
        <v>255</v>
      </c>
      <c r="E253" s="10">
        <f t="shared" si="43"/>
        <v>32630</v>
      </c>
      <c r="F253" s="10">
        <f t="shared" si="40"/>
        <v>2012</v>
      </c>
      <c r="G253" s="10">
        <f t="shared" si="41"/>
        <v>247</v>
      </c>
      <c r="H253" s="10">
        <f t="shared" si="44"/>
        <v>30618</v>
      </c>
      <c r="I253" s="4">
        <f t="shared" si="38"/>
        <v>0.71180555555555436</v>
      </c>
      <c r="J253" s="4">
        <f t="shared" si="42"/>
        <v>0.34861111111111015</v>
      </c>
      <c r="K253" s="2"/>
    </row>
    <row r="254" spans="1:11" x14ac:dyDescent="0.25">
      <c r="A254" s="5">
        <f t="shared" si="45"/>
        <v>252</v>
      </c>
      <c r="B254" s="4">
        <f t="shared" si="39"/>
        <v>0.72361111111110987</v>
      </c>
      <c r="C254" s="4">
        <f t="shared" si="36"/>
        <v>0.7340277777777765</v>
      </c>
      <c r="D254" s="10">
        <f t="shared" si="37"/>
        <v>256</v>
      </c>
      <c r="E254" s="10">
        <f t="shared" si="43"/>
        <v>32886</v>
      </c>
      <c r="F254" s="10">
        <f t="shared" si="40"/>
        <v>2020</v>
      </c>
      <c r="G254" s="10">
        <f t="shared" si="41"/>
        <v>248</v>
      </c>
      <c r="H254" s="10">
        <f t="shared" si="44"/>
        <v>30866</v>
      </c>
      <c r="I254" s="4">
        <f t="shared" si="38"/>
        <v>0.71319444444444324</v>
      </c>
      <c r="J254" s="4">
        <f t="shared" si="42"/>
        <v>0.34999999999999903</v>
      </c>
      <c r="K254" s="2"/>
    </row>
    <row r="255" spans="1:11" x14ac:dyDescent="0.25">
      <c r="A255" s="5">
        <f t="shared" si="45"/>
        <v>253</v>
      </c>
      <c r="B255" s="4">
        <f t="shared" si="39"/>
        <v>0.72499999999999876</v>
      </c>
      <c r="C255" s="4">
        <f t="shared" si="36"/>
        <v>0.73541666666666539</v>
      </c>
      <c r="D255" s="10">
        <f t="shared" si="37"/>
        <v>257</v>
      </c>
      <c r="E255" s="10">
        <f t="shared" si="43"/>
        <v>33143</v>
      </c>
      <c r="F255" s="10">
        <f t="shared" si="40"/>
        <v>2028</v>
      </c>
      <c r="G255" s="10">
        <f t="shared" si="41"/>
        <v>249</v>
      </c>
      <c r="H255" s="10">
        <f t="shared" si="44"/>
        <v>31115</v>
      </c>
      <c r="I255" s="4">
        <f t="shared" si="38"/>
        <v>0.71458333333333213</v>
      </c>
      <c r="J255" s="4">
        <f t="shared" si="42"/>
        <v>0.35138888888888792</v>
      </c>
      <c r="K255" s="2"/>
    </row>
    <row r="256" spans="1:11" x14ac:dyDescent="0.25">
      <c r="A256" s="5">
        <f t="shared" si="45"/>
        <v>254</v>
      </c>
      <c r="B256" s="4">
        <f t="shared" si="39"/>
        <v>0.72638888888888764</v>
      </c>
      <c r="C256" s="4">
        <f t="shared" si="36"/>
        <v>0.73680555555555427</v>
      </c>
      <c r="D256" s="10">
        <f t="shared" si="37"/>
        <v>258</v>
      </c>
      <c r="E256" s="10">
        <f t="shared" si="43"/>
        <v>33401</v>
      </c>
      <c r="F256" s="10">
        <f t="shared" si="40"/>
        <v>2036</v>
      </c>
      <c r="G256" s="10">
        <f t="shared" si="41"/>
        <v>250</v>
      </c>
      <c r="H256" s="10">
        <f t="shared" si="44"/>
        <v>31365</v>
      </c>
      <c r="I256" s="4">
        <f t="shared" si="38"/>
        <v>0.71597222222222101</v>
      </c>
      <c r="J256" s="4">
        <f t="shared" si="42"/>
        <v>0.3527777777777768</v>
      </c>
      <c r="K256" s="2"/>
    </row>
    <row r="257" spans="1:11" x14ac:dyDescent="0.25">
      <c r="A257" s="5">
        <f t="shared" si="45"/>
        <v>255</v>
      </c>
      <c r="B257" s="4">
        <f t="shared" si="39"/>
        <v>0.72777777777777652</v>
      </c>
      <c r="C257" s="4">
        <f t="shared" si="36"/>
        <v>0.73819444444444315</v>
      </c>
      <c r="D257" s="10">
        <f t="shared" si="37"/>
        <v>259</v>
      </c>
      <c r="E257" s="10">
        <f t="shared" si="43"/>
        <v>33660</v>
      </c>
      <c r="F257" s="10">
        <f t="shared" si="40"/>
        <v>2044</v>
      </c>
      <c r="G257" s="10">
        <f t="shared" si="41"/>
        <v>251</v>
      </c>
      <c r="H257" s="10">
        <f t="shared" si="44"/>
        <v>31616</v>
      </c>
      <c r="I257" s="4">
        <f t="shared" si="38"/>
        <v>0.71736111111110989</v>
      </c>
      <c r="J257" s="4">
        <f t="shared" si="42"/>
        <v>0.35416666666666569</v>
      </c>
      <c r="K257" s="2"/>
    </row>
    <row r="258" spans="1:11" x14ac:dyDescent="0.25">
      <c r="A258" s="5">
        <f t="shared" si="45"/>
        <v>256</v>
      </c>
      <c r="B258" s="4">
        <f t="shared" si="39"/>
        <v>0.72916666666666541</v>
      </c>
      <c r="C258" s="4">
        <f t="shared" si="36"/>
        <v>0.73958333333333204</v>
      </c>
      <c r="D258" s="10">
        <f t="shared" si="37"/>
        <v>260</v>
      </c>
      <c r="E258" s="10">
        <f t="shared" si="43"/>
        <v>33920</v>
      </c>
      <c r="F258" s="10">
        <f t="shared" si="40"/>
        <v>2052</v>
      </c>
      <c r="G258" s="10">
        <f t="shared" si="41"/>
        <v>252</v>
      </c>
      <c r="H258" s="10">
        <f t="shared" si="44"/>
        <v>31868</v>
      </c>
      <c r="I258" s="4">
        <f t="shared" si="38"/>
        <v>0.71874999999999878</v>
      </c>
      <c r="J258" s="4">
        <f t="shared" si="42"/>
        <v>0.35555555555555457</v>
      </c>
      <c r="K258" s="2"/>
    </row>
    <row r="259" spans="1:11" x14ac:dyDescent="0.25">
      <c r="A259" s="5">
        <f t="shared" si="45"/>
        <v>257</v>
      </c>
      <c r="B259" s="4">
        <f t="shared" si="39"/>
        <v>0.73055555555555429</v>
      </c>
      <c r="C259" s="4">
        <f t="shared" ref="C259:C315" si="46">B259+TIME(0,GAME_LENGTH_MINUTES,0)</f>
        <v>0.74097222222222092</v>
      </c>
      <c r="D259" s="10">
        <f t="shared" ref="D259:D315" si="47">IF(REQUESTS_RATE_GROWTH=TRUE, REQUESTS_PER_BATCH+(A259^RAMP_RATE), REQUESTS_PER_BATCH)</f>
        <v>261</v>
      </c>
      <c r="E259" s="10">
        <f t="shared" si="43"/>
        <v>34181</v>
      </c>
      <c r="F259" s="10">
        <f t="shared" si="40"/>
        <v>2060</v>
      </c>
      <c r="G259" s="10">
        <f t="shared" si="41"/>
        <v>253</v>
      </c>
      <c r="H259" s="10">
        <f t="shared" si="44"/>
        <v>32121</v>
      </c>
      <c r="I259" s="4">
        <f t="shared" ref="I259:I315" si="48">B259-TIME(0,GAME_LENGTH_MINUTES,0)</f>
        <v>0.72013888888888766</v>
      </c>
      <c r="J259" s="4">
        <f t="shared" si="42"/>
        <v>0.35694444444444345</v>
      </c>
      <c r="K259" s="2"/>
    </row>
    <row r="260" spans="1:11" x14ac:dyDescent="0.25">
      <c r="A260" s="5">
        <f t="shared" si="45"/>
        <v>258</v>
      </c>
      <c r="B260" s="4">
        <f t="shared" ref="B260:B315" si="49">B259+TIME(0,0,BATCH_INTERVAL_SECONDS)</f>
        <v>0.73194444444444318</v>
      </c>
      <c r="C260" s="4">
        <f t="shared" si="46"/>
        <v>0.74236111111110981</v>
      </c>
      <c r="D260" s="10">
        <f t="shared" si="47"/>
        <v>262</v>
      </c>
      <c r="E260" s="10">
        <f t="shared" si="43"/>
        <v>34443</v>
      </c>
      <c r="F260" s="10">
        <f t="shared" ref="F260:F315" si="50">E260-H260</f>
        <v>2068</v>
      </c>
      <c r="G260" s="10">
        <f t="shared" ref="G260:G315" si="51">IFERROR( VLOOKUP(I260,PLAYER_DEMAND,3,TRUE), 0 )</f>
        <v>254</v>
      </c>
      <c r="H260" s="10">
        <f t="shared" si="44"/>
        <v>32375</v>
      </c>
      <c r="I260" s="4">
        <f t="shared" si="48"/>
        <v>0.72152777777777655</v>
      </c>
      <c r="J260" s="4">
        <f t="shared" ref="J260:J315" si="52">J259+TIME(0,0,BATCH_INTERVAL_SECONDS)</f>
        <v>0.35833333333333234</v>
      </c>
      <c r="K260" s="2"/>
    </row>
    <row r="261" spans="1:11" x14ac:dyDescent="0.25">
      <c r="A261" s="5">
        <f t="shared" si="45"/>
        <v>259</v>
      </c>
      <c r="B261" s="4">
        <f t="shared" si="49"/>
        <v>0.73333333333333206</v>
      </c>
      <c r="C261" s="4">
        <f t="shared" si="46"/>
        <v>0.74374999999999869</v>
      </c>
      <c r="D261" s="10">
        <f t="shared" si="47"/>
        <v>263</v>
      </c>
      <c r="E261" s="10">
        <f t="shared" ref="E261:E315" si="53">E260+D261</f>
        <v>34706</v>
      </c>
      <c r="F261" s="10">
        <f t="shared" si="50"/>
        <v>2076</v>
      </c>
      <c r="G261" s="10">
        <f t="shared" si="51"/>
        <v>255</v>
      </c>
      <c r="H261" s="10">
        <f t="shared" ref="H261:H315" si="54">G261+H260</f>
        <v>32630</v>
      </c>
      <c r="I261" s="4">
        <f t="shared" si="48"/>
        <v>0.72291666666666543</v>
      </c>
      <c r="J261" s="4">
        <f t="shared" si="52"/>
        <v>0.35972222222222122</v>
      </c>
      <c r="K261" s="2"/>
    </row>
    <row r="262" spans="1:11" x14ac:dyDescent="0.25">
      <c r="A262" s="5">
        <f t="shared" si="45"/>
        <v>260</v>
      </c>
      <c r="B262" s="4">
        <f t="shared" si="49"/>
        <v>0.73472222222222094</v>
      </c>
      <c r="C262" s="4">
        <f t="shared" si="46"/>
        <v>0.74513888888888757</v>
      </c>
      <c r="D262" s="10">
        <f t="shared" si="47"/>
        <v>264</v>
      </c>
      <c r="E262" s="10">
        <f t="shared" si="53"/>
        <v>34970</v>
      </c>
      <c r="F262" s="10">
        <f t="shared" si="50"/>
        <v>2084</v>
      </c>
      <c r="G262" s="10">
        <f t="shared" si="51"/>
        <v>256</v>
      </c>
      <c r="H262" s="10">
        <f t="shared" si="54"/>
        <v>32886</v>
      </c>
      <c r="I262" s="4">
        <f t="shared" si="48"/>
        <v>0.72430555555555431</v>
      </c>
      <c r="J262" s="4">
        <f t="shared" si="52"/>
        <v>0.36111111111111011</v>
      </c>
      <c r="K262" s="2"/>
    </row>
    <row r="263" spans="1:11" x14ac:dyDescent="0.25">
      <c r="A263" s="5">
        <f t="shared" si="45"/>
        <v>261</v>
      </c>
      <c r="B263" s="4">
        <f t="shared" si="49"/>
        <v>0.73611111111110983</v>
      </c>
      <c r="C263" s="4">
        <f t="shared" si="46"/>
        <v>0.74652777777777646</v>
      </c>
      <c r="D263" s="10">
        <f t="shared" si="47"/>
        <v>265</v>
      </c>
      <c r="E263" s="10">
        <f t="shared" si="53"/>
        <v>35235</v>
      </c>
      <c r="F263" s="10">
        <f t="shared" si="50"/>
        <v>2092</v>
      </c>
      <c r="G263" s="10">
        <f t="shared" si="51"/>
        <v>257</v>
      </c>
      <c r="H263" s="10">
        <f t="shared" si="54"/>
        <v>33143</v>
      </c>
      <c r="I263" s="4">
        <f t="shared" si="48"/>
        <v>0.7256944444444432</v>
      </c>
      <c r="J263" s="4">
        <f t="shared" si="52"/>
        <v>0.36249999999999899</v>
      </c>
      <c r="K263" s="2"/>
    </row>
    <row r="264" spans="1:11" x14ac:dyDescent="0.25">
      <c r="A264" s="5">
        <f t="shared" si="45"/>
        <v>262</v>
      </c>
      <c r="B264" s="4">
        <f t="shared" si="49"/>
        <v>0.73749999999999871</v>
      </c>
      <c r="C264" s="4">
        <f t="shared" si="46"/>
        <v>0.74791666666666534</v>
      </c>
      <c r="D264" s="10">
        <f t="shared" si="47"/>
        <v>266</v>
      </c>
      <c r="E264" s="10">
        <f t="shared" si="53"/>
        <v>35501</v>
      </c>
      <c r="F264" s="10">
        <f t="shared" si="50"/>
        <v>2100</v>
      </c>
      <c r="G264" s="10">
        <f t="shared" si="51"/>
        <v>258</v>
      </c>
      <c r="H264" s="10">
        <f t="shared" si="54"/>
        <v>33401</v>
      </c>
      <c r="I264" s="4">
        <f t="shared" si="48"/>
        <v>0.72708333333333208</v>
      </c>
      <c r="J264" s="4">
        <f t="shared" si="52"/>
        <v>0.36388888888888787</v>
      </c>
      <c r="K264" s="2"/>
    </row>
    <row r="265" spans="1:11" x14ac:dyDescent="0.25">
      <c r="A265" s="5">
        <f t="shared" si="45"/>
        <v>263</v>
      </c>
      <c r="B265" s="4">
        <f t="shared" si="49"/>
        <v>0.7388888888888876</v>
      </c>
      <c r="C265" s="4">
        <f t="shared" si="46"/>
        <v>0.74930555555555423</v>
      </c>
      <c r="D265" s="10">
        <f t="shared" si="47"/>
        <v>267</v>
      </c>
      <c r="E265" s="10">
        <f t="shared" si="53"/>
        <v>35768</v>
      </c>
      <c r="F265" s="10">
        <f t="shared" si="50"/>
        <v>2108</v>
      </c>
      <c r="G265" s="10">
        <f t="shared" si="51"/>
        <v>259</v>
      </c>
      <c r="H265" s="10">
        <f t="shared" si="54"/>
        <v>33660</v>
      </c>
      <c r="I265" s="4">
        <f t="shared" si="48"/>
        <v>0.72847222222222097</v>
      </c>
      <c r="J265" s="4">
        <f t="shared" si="52"/>
        <v>0.36527777777777676</v>
      </c>
      <c r="K265" s="2"/>
    </row>
    <row r="266" spans="1:11" x14ac:dyDescent="0.25">
      <c r="A266" s="5">
        <f t="shared" si="45"/>
        <v>264</v>
      </c>
      <c r="B266" s="4">
        <f t="shared" si="49"/>
        <v>0.74027777777777648</v>
      </c>
      <c r="C266" s="4">
        <f t="shared" si="46"/>
        <v>0.75069444444444311</v>
      </c>
      <c r="D266" s="10">
        <f t="shared" si="47"/>
        <v>268</v>
      </c>
      <c r="E266" s="10">
        <f t="shared" si="53"/>
        <v>36036</v>
      </c>
      <c r="F266" s="10">
        <f t="shared" si="50"/>
        <v>2116</v>
      </c>
      <c r="G266" s="10">
        <f t="shared" si="51"/>
        <v>260</v>
      </c>
      <c r="H266" s="10">
        <f t="shared" si="54"/>
        <v>33920</v>
      </c>
      <c r="I266" s="4">
        <f t="shared" si="48"/>
        <v>0.72986111111110985</v>
      </c>
      <c r="J266" s="4">
        <f t="shared" si="52"/>
        <v>0.36666666666666564</v>
      </c>
      <c r="K266" s="2"/>
    </row>
    <row r="267" spans="1:11" x14ac:dyDescent="0.25">
      <c r="A267" s="5">
        <f t="shared" si="45"/>
        <v>265</v>
      </c>
      <c r="B267" s="4">
        <f t="shared" si="49"/>
        <v>0.74166666666666536</v>
      </c>
      <c r="C267" s="4">
        <f t="shared" si="46"/>
        <v>0.75208333333333199</v>
      </c>
      <c r="D267" s="10">
        <f t="shared" si="47"/>
        <v>269</v>
      </c>
      <c r="E267" s="10">
        <f t="shared" si="53"/>
        <v>36305</v>
      </c>
      <c r="F267" s="10">
        <f t="shared" si="50"/>
        <v>2124</v>
      </c>
      <c r="G267" s="10">
        <f t="shared" si="51"/>
        <v>261</v>
      </c>
      <c r="H267" s="10">
        <f t="shared" si="54"/>
        <v>34181</v>
      </c>
      <c r="I267" s="4">
        <f t="shared" si="48"/>
        <v>0.73124999999999873</v>
      </c>
      <c r="J267" s="4">
        <f t="shared" si="52"/>
        <v>0.36805555555555453</v>
      </c>
      <c r="K267" s="2"/>
    </row>
    <row r="268" spans="1:11" x14ac:dyDescent="0.25">
      <c r="A268" s="5">
        <f t="shared" si="45"/>
        <v>266</v>
      </c>
      <c r="B268" s="4">
        <f t="shared" si="49"/>
        <v>0.74305555555555425</v>
      </c>
      <c r="C268" s="4">
        <f t="shared" si="46"/>
        <v>0.75347222222222088</v>
      </c>
      <c r="D268" s="10">
        <f t="shared" si="47"/>
        <v>270</v>
      </c>
      <c r="E268" s="10">
        <f t="shared" si="53"/>
        <v>36575</v>
      </c>
      <c r="F268" s="10">
        <f t="shared" si="50"/>
        <v>2132</v>
      </c>
      <c r="G268" s="10">
        <f t="shared" si="51"/>
        <v>262</v>
      </c>
      <c r="H268" s="10">
        <f t="shared" si="54"/>
        <v>34443</v>
      </c>
      <c r="I268" s="4">
        <f t="shared" si="48"/>
        <v>0.73263888888888762</v>
      </c>
      <c r="J268" s="4">
        <f t="shared" si="52"/>
        <v>0.36944444444444341</v>
      </c>
      <c r="K268" s="2"/>
    </row>
    <row r="269" spans="1:11" x14ac:dyDescent="0.25">
      <c r="A269" s="5">
        <f t="shared" si="45"/>
        <v>267</v>
      </c>
      <c r="B269" s="4">
        <f t="shared" si="49"/>
        <v>0.74444444444444313</v>
      </c>
      <c r="C269" s="4">
        <f t="shared" si="46"/>
        <v>0.75486111111110976</v>
      </c>
      <c r="D269" s="10">
        <f t="shared" si="47"/>
        <v>271</v>
      </c>
      <c r="E269" s="10">
        <f t="shared" si="53"/>
        <v>36846</v>
      </c>
      <c r="F269" s="10">
        <f t="shared" si="50"/>
        <v>2140</v>
      </c>
      <c r="G269" s="10">
        <f t="shared" si="51"/>
        <v>263</v>
      </c>
      <c r="H269" s="10">
        <f t="shared" si="54"/>
        <v>34706</v>
      </c>
      <c r="I269" s="4">
        <f t="shared" si="48"/>
        <v>0.7340277777777765</v>
      </c>
      <c r="J269" s="4">
        <f t="shared" si="52"/>
        <v>0.37083333333333229</v>
      </c>
      <c r="K269" s="2"/>
    </row>
    <row r="270" spans="1:11" x14ac:dyDescent="0.25">
      <c r="A270" s="5">
        <f t="shared" si="45"/>
        <v>268</v>
      </c>
      <c r="B270" s="4">
        <f t="shared" si="49"/>
        <v>0.74583333333333202</v>
      </c>
      <c r="C270" s="4">
        <f t="shared" si="46"/>
        <v>0.75624999999999865</v>
      </c>
      <c r="D270" s="10">
        <f t="shared" si="47"/>
        <v>272</v>
      </c>
      <c r="E270" s="10">
        <f t="shared" si="53"/>
        <v>37118</v>
      </c>
      <c r="F270" s="10">
        <f t="shared" si="50"/>
        <v>2148</v>
      </c>
      <c r="G270" s="10">
        <f t="shared" si="51"/>
        <v>264</v>
      </c>
      <c r="H270" s="10">
        <f t="shared" si="54"/>
        <v>34970</v>
      </c>
      <c r="I270" s="4">
        <f t="shared" si="48"/>
        <v>0.73541666666666539</v>
      </c>
      <c r="J270" s="4">
        <f t="shared" si="52"/>
        <v>0.37222222222222118</v>
      </c>
      <c r="K270" s="2"/>
    </row>
    <row r="271" spans="1:11" x14ac:dyDescent="0.25">
      <c r="A271" s="5">
        <f t="shared" si="45"/>
        <v>269</v>
      </c>
      <c r="B271" s="4">
        <f t="shared" si="49"/>
        <v>0.7472222222222209</v>
      </c>
      <c r="C271" s="4">
        <f t="shared" si="46"/>
        <v>0.75763888888888753</v>
      </c>
      <c r="D271" s="10">
        <f t="shared" si="47"/>
        <v>273</v>
      </c>
      <c r="E271" s="10">
        <f t="shared" si="53"/>
        <v>37391</v>
      </c>
      <c r="F271" s="10">
        <f t="shared" si="50"/>
        <v>2156</v>
      </c>
      <c r="G271" s="10">
        <f t="shared" si="51"/>
        <v>265</v>
      </c>
      <c r="H271" s="10">
        <f t="shared" si="54"/>
        <v>35235</v>
      </c>
      <c r="I271" s="4">
        <f t="shared" si="48"/>
        <v>0.73680555555555427</v>
      </c>
      <c r="J271" s="4">
        <f t="shared" si="52"/>
        <v>0.37361111111111006</v>
      </c>
      <c r="K271" s="2"/>
    </row>
    <row r="272" spans="1:11" x14ac:dyDescent="0.25">
      <c r="A272" s="5">
        <f t="shared" si="45"/>
        <v>270</v>
      </c>
      <c r="B272" s="4">
        <f t="shared" si="49"/>
        <v>0.74861111111110978</v>
      </c>
      <c r="C272" s="4">
        <f t="shared" si="46"/>
        <v>0.75902777777777641</v>
      </c>
      <c r="D272" s="10">
        <f t="shared" si="47"/>
        <v>274</v>
      </c>
      <c r="E272" s="10">
        <f t="shared" si="53"/>
        <v>37665</v>
      </c>
      <c r="F272" s="10">
        <f t="shared" si="50"/>
        <v>2164</v>
      </c>
      <c r="G272" s="10">
        <f t="shared" si="51"/>
        <v>266</v>
      </c>
      <c r="H272" s="10">
        <f t="shared" si="54"/>
        <v>35501</v>
      </c>
      <c r="I272" s="4">
        <f t="shared" si="48"/>
        <v>0.73819444444444315</v>
      </c>
      <c r="J272" s="4">
        <f t="shared" si="52"/>
        <v>0.37499999999999895</v>
      </c>
      <c r="K272" s="2"/>
    </row>
    <row r="273" spans="1:11" x14ac:dyDescent="0.25">
      <c r="A273" s="5">
        <f t="shared" si="45"/>
        <v>271</v>
      </c>
      <c r="B273" s="4">
        <f t="shared" si="49"/>
        <v>0.74999999999999867</v>
      </c>
      <c r="C273" s="4">
        <f t="shared" si="46"/>
        <v>0.7604166666666653</v>
      </c>
      <c r="D273" s="10">
        <f t="shared" si="47"/>
        <v>275</v>
      </c>
      <c r="E273" s="10">
        <f t="shared" si="53"/>
        <v>37940</v>
      </c>
      <c r="F273" s="10">
        <f t="shared" si="50"/>
        <v>2172</v>
      </c>
      <c r="G273" s="10">
        <f t="shared" si="51"/>
        <v>267</v>
      </c>
      <c r="H273" s="10">
        <f t="shared" si="54"/>
        <v>35768</v>
      </c>
      <c r="I273" s="4">
        <f t="shared" si="48"/>
        <v>0.73958333333333204</v>
      </c>
      <c r="J273" s="4">
        <f t="shared" si="52"/>
        <v>0.37638888888888783</v>
      </c>
      <c r="K273" s="2"/>
    </row>
    <row r="274" spans="1:11" x14ac:dyDescent="0.25">
      <c r="A274" s="5">
        <f t="shared" si="45"/>
        <v>272</v>
      </c>
      <c r="B274" s="4">
        <f t="shared" si="49"/>
        <v>0.75138888888888755</v>
      </c>
      <c r="C274" s="4">
        <f t="shared" si="46"/>
        <v>0.76180555555555418</v>
      </c>
      <c r="D274" s="10">
        <f t="shared" si="47"/>
        <v>276</v>
      </c>
      <c r="E274" s="10">
        <f t="shared" si="53"/>
        <v>38216</v>
      </c>
      <c r="F274" s="10">
        <f t="shared" si="50"/>
        <v>2180</v>
      </c>
      <c r="G274" s="10">
        <f t="shared" si="51"/>
        <v>268</v>
      </c>
      <c r="H274" s="10">
        <f t="shared" si="54"/>
        <v>36036</v>
      </c>
      <c r="I274" s="4">
        <f t="shared" si="48"/>
        <v>0.74097222222222092</v>
      </c>
      <c r="J274" s="4">
        <f t="shared" si="52"/>
        <v>0.37777777777777671</v>
      </c>
      <c r="K274" s="2"/>
    </row>
    <row r="275" spans="1:11" x14ac:dyDescent="0.25">
      <c r="A275" s="5">
        <f t="shared" si="45"/>
        <v>273</v>
      </c>
      <c r="B275" s="4">
        <f t="shared" si="49"/>
        <v>0.75277777777777644</v>
      </c>
      <c r="C275" s="4">
        <f t="shared" si="46"/>
        <v>0.76319444444444307</v>
      </c>
      <c r="D275" s="10">
        <f t="shared" si="47"/>
        <v>277</v>
      </c>
      <c r="E275" s="10">
        <f t="shared" si="53"/>
        <v>38493</v>
      </c>
      <c r="F275" s="10">
        <f t="shared" si="50"/>
        <v>2188</v>
      </c>
      <c r="G275" s="10">
        <f t="shared" si="51"/>
        <v>269</v>
      </c>
      <c r="H275" s="10">
        <f t="shared" si="54"/>
        <v>36305</v>
      </c>
      <c r="I275" s="4">
        <f t="shared" si="48"/>
        <v>0.74236111111110981</v>
      </c>
      <c r="J275" s="4">
        <f t="shared" si="52"/>
        <v>0.3791666666666656</v>
      </c>
      <c r="K275" s="2"/>
    </row>
    <row r="276" spans="1:11" x14ac:dyDescent="0.25">
      <c r="A276" s="5">
        <f t="shared" si="45"/>
        <v>274</v>
      </c>
      <c r="B276" s="4">
        <f t="shared" si="49"/>
        <v>0.75416666666666532</v>
      </c>
      <c r="C276" s="4">
        <f t="shared" si="46"/>
        <v>0.76458333333333195</v>
      </c>
      <c r="D276" s="10">
        <f t="shared" si="47"/>
        <v>278</v>
      </c>
      <c r="E276" s="10">
        <f t="shared" si="53"/>
        <v>38771</v>
      </c>
      <c r="F276" s="10">
        <f t="shared" si="50"/>
        <v>2196</v>
      </c>
      <c r="G276" s="10">
        <f t="shared" si="51"/>
        <v>270</v>
      </c>
      <c r="H276" s="10">
        <f t="shared" si="54"/>
        <v>36575</v>
      </c>
      <c r="I276" s="4">
        <f t="shared" si="48"/>
        <v>0.74374999999999869</v>
      </c>
      <c r="J276" s="4">
        <f t="shared" si="52"/>
        <v>0.38055555555555448</v>
      </c>
      <c r="K276" s="2"/>
    </row>
    <row r="277" spans="1:11" x14ac:dyDescent="0.25">
      <c r="A277" s="5">
        <f t="shared" si="45"/>
        <v>275</v>
      </c>
      <c r="B277" s="4">
        <f t="shared" si="49"/>
        <v>0.7555555555555542</v>
      </c>
      <c r="C277" s="4">
        <f t="shared" si="46"/>
        <v>0.76597222222222083</v>
      </c>
      <c r="D277" s="10">
        <f t="shared" si="47"/>
        <v>279</v>
      </c>
      <c r="E277" s="10">
        <f t="shared" si="53"/>
        <v>39050</v>
      </c>
      <c r="F277" s="10">
        <f t="shared" si="50"/>
        <v>2204</v>
      </c>
      <c r="G277" s="10">
        <f t="shared" si="51"/>
        <v>271</v>
      </c>
      <c r="H277" s="10">
        <f t="shared" si="54"/>
        <v>36846</v>
      </c>
      <c r="I277" s="4">
        <f t="shared" si="48"/>
        <v>0.74513888888888757</v>
      </c>
      <c r="J277" s="4">
        <f t="shared" si="52"/>
        <v>0.38194444444444337</v>
      </c>
      <c r="K277" s="2"/>
    </row>
    <row r="278" spans="1:11" x14ac:dyDescent="0.25">
      <c r="A278" s="5">
        <f t="shared" si="45"/>
        <v>276</v>
      </c>
      <c r="B278" s="4">
        <f t="shared" si="49"/>
        <v>0.75694444444444309</v>
      </c>
      <c r="C278" s="4">
        <f t="shared" si="46"/>
        <v>0.76736111111110972</v>
      </c>
      <c r="D278" s="10">
        <f t="shared" si="47"/>
        <v>280</v>
      </c>
      <c r="E278" s="10">
        <f t="shared" si="53"/>
        <v>39330</v>
      </c>
      <c r="F278" s="10">
        <f t="shared" si="50"/>
        <v>2212</v>
      </c>
      <c r="G278" s="10">
        <f t="shared" si="51"/>
        <v>272</v>
      </c>
      <c r="H278" s="10">
        <f t="shared" si="54"/>
        <v>37118</v>
      </c>
      <c r="I278" s="4">
        <f t="shared" si="48"/>
        <v>0.74652777777777646</v>
      </c>
      <c r="J278" s="4">
        <f t="shared" si="52"/>
        <v>0.38333333333333225</v>
      </c>
      <c r="K278" s="2"/>
    </row>
    <row r="279" spans="1:11" x14ac:dyDescent="0.25">
      <c r="A279" s="5">
        <f t="shared" si="45"/>
        <v>277</v>
      </c>
      <c r="B279" s="4">
        <f t="shared" si="49"/>
        <v>0.75833333333333197</v>
      </c>
      <c r="C279" s="4">
        <f t="shared" si="46"/>
        <v>0.7687499999999986</v>
      </c>
      <c r="D279" s="10">
        <f t="shared" si="47"/>
        <v>281</v>
      </c>
      <c r="E279" s="10">
        <f t="shared" si="53"/>
        <v>39611</v>
      </c>
      <c r="F279" s="10">
        <f t="shared" si="50"/>
        <v>2220</v>
      </c>
      <c r="G279" s="10">
        <f t="shared" si="51"/>
        <v>273</v>
      </c>
      <c r="H279" s="10">
        <f t="shared" si="54"/>
        <v>37391</v>
      </c>
      <c r="I279" s="4">
        <f t="shared" si="48"/>
        <v>0.74791666666666534</v>
      </c>
      <c r="J279" s="4">
        <f t="shared" si="52"/>
        <v>0.38472222222222113</v>
      </c>
      <c r="K279" s="2"/>
    </row>
    <row r="280" spans="1:11" x14ac:dyDescent="0.25">
      <c r="A280" s="5">
        <f t="shared" si="45"/>
        <v>278</v>
      </c>
      <c r="B280" s="4">
        <f t="shared" si="49"/>
        <v>0.75972222222222086</v>
      </c>
      <c r="C280" s="4">
        <f t="shared" si="46"/>
        <v>0.77013888888888749</v>
      </c>
      <c r="D280" s="10">
        <f t="shared" si="47"/>
        <v>282</v>
      </c>
      <c r="E280" s="10">
        <f t="shared" si="53"/>
        <v>39893</v>
      </c>
      <c r="F280" s="10">
        <f t="shared" si="50"/>
        <v>2228</v>
      </c>
      <c r="G280" s="10">
        <f t="shared" si="51"/>
        <v>274</v>
      </c>
      <c r="H280" s="10">
        <f t="shared" si="54"/>
        <v>37665</v>
      </c>
      <c r="I280" s="4">
        <f t="shared" si="48"/>
        <v>0.74930555555555423</v>
      </c>
      <c r="J280" s="4">
        <f t="shared" si="52"/>
        <v>0.38611111111111002</v>
      </c>
      <c r="K280" s="2"/>
    </row>
    <row r="281" spans="1:11" x14ac:dyDescent="0.25">
      <c r="A281" s="5">
        <f t="shared" si="45"/>
        <v>279</v>
      </c>
      <c r="B281" s="4">
        <f t="shared" si="49"/>
        <v>0.76111111111110974</v>
      </c>
      <c r="C281" s="4">
        <f t="shared" si="46"/>
        <v>0.77152777777777637</v>
      </c>
      <c r="D281" s="10">
        <f t="shared" si="47"/>
        <v>283</v>
      </c>
      <c r="E281" s="10">
        <f t="shared" si="53"/>
        <v>40176</v>
      </c>
      <c r="F281" s="10">
        <f t="shared" si="50"/>
        <v>2236</v>
      </c>
      <c r="G281" s="10">
        <f t="shared" si="51"/>
        <v>275</v>
      </c>
      <c r="H281" s="10">
        <f t="shared" si="54"/>
        <v>37940</v>
      </c>
      <c r="I281" s="4">
        <f t="shared" si="48"/>
        <v>0.75069444444444311</v>
      </c>
      <c r="J281" s="4">
        <f t="shared" si="52"/>
        <v>0.3874999999999989</v>
      </c>
      <c r="K281" s="2"/>
    </row>
    <row r="282" spans="1:11" x14ac:dyDescent="0.25">
      <c r="A282" s="5">
        <f t="shared" si="45"/>
        <v>280</v>
      </c>
      <c r="B282" s="4">
        <f t="shared" si="49"/>
        <v>0.76249999999999862</v>
      </c>
      <c r="C282" s="4">
        <f t="shared" si="46"/>
        <v>0.77291666666666525</v>
      </c>
      <c r="D282" s="10">
        <f t="shared" si="47"/>
        <v>284</v>
      </c>
      <c r="E282" s="10">
        <f t="shared" si="53"/>
        <v>40460</v>
      </c>
      <c r="F282" s="10">
        <f t="shared" si="50"/>
        <v>2244</v>
      </c>
      <c r="G282" s="10">
        <f t="shared" si="51"/>
        <v>276</v>
      </c>
      <c r="H282" s="10">
        <f t="shared" si="54"/>
        <v>38216</v>
      </c>
      <c r="I282" s="4">
        <f t="shared" si="48"/>
        <v>0.75208333333333199</v>
      </c>
      <c r="J282" s="4">
        <f t="shared" si="52"/>
        <v>0.38888888888888778</v>
      </c>
      <c r="K282" s="2"/>
    </row>
    <row r="283" spans="1:11" x14ac:dyDescent="0.25">
      <c r="A283" s="5">
        <f t="shared" si="45"/>
        <v>281</v>
      </c>
      <c r="B283" s="4">
        <f t="shared" si="49"/>
        <v>0.76388888888888751</v>
      </c>
      <c r="C283" s="4">
        <f t="shared" si="46"/>
        <v>0.77430555555555414</v>
      </c>
      <c r="D283" s="10">
        <f t="shared" si="47"/>
        <v>285</v>
      </c>
      <c r="E283" s="10">
        <f t="shared" si="53"/>
        <v>40745</v>
      </c>
      <c r="F283" s="10">
        <f t="shared" si="50"/>
        <v>2252</v>
      </c>
      <c r="G283" s="10">
        <f t="shared" si="51"/>
        <v>277</v>
      </c>
      <c r="H283" s="10">
        <f t="shared" si="54"/>
        <v>38493</v>
      </c>
      <c r="I283" s="4">
        <f t="shared" si="48"/>
        <v>0.75347222222222088</v>
      </c>
      <c r="J283" s="4">
        <f t="shared" si="52"/>
        <v>0.39027777777777667</v>
      </c>
      <c r="K283" s="2"/>
    </row>
    <row r="284" spans="1:11" x14ac:dyDescent="0.25">
      <c r="A284" s="5">
        <f t="shared" si="45"/>
        <v>282</v>
      </c>
      <c r="B284" s="4">
        <f t="shared" si="49"/>
        <v>0.76527777777777639</v>
      </c>
      <c r="C284" s="4">
        <f t="shared" si="46"/>
        <v>0.77569444444444302</v>
      </c>
      <c r="D284" s="10">
        <f t="shared" si="47"/>
        <v>286</v>
      </c>
      <c r="E284" s="10">
        <f t="shared" si="53"/>
        <v>41031</v>
      </c>
      <c r="F284" s="10">
        <f t="shared" si="50"/>
        <v>2260</v>
      </c>
      <c r="G284" s="10">
        <f t="shared" si="51"/>
        <v>278</v>
      </c>
      <c r="H284" s="10">
        <f t="shared" si="54"/>
        <v>38771</v>
      </c>
      <c r="I284" s="4">
        <f t="shared" si="48"/>
        <v>0.75486111111110976</v>
      </c>
      <c r="J284" s="4">
        <f t="shared" si="52"/>
        <v>0.39166666666666555</v>
      </c>
      <c r="K284" s="2"/>
    </row>
    <row r="285" spans="1:11" x14ac:dyDescent="0.25">
      <c r="A285" s="5">
        <f t="shared" si="45"/>
        <v>283</v>
      </c>
      <c r="B285" s="4">
        <f t="shared" si="49"/>
        <v>0.76666666666666528</v>
      </c>
      <c r="C285" s="4">
        <f t="shared" si="46"/>
        <v>0.7770833333333319</v>
      </c>
      <c r="D285" s="10">
        <f t="shared" si="47"/>
        <v>287</v>
      </c>
      <c r="E285" s="10">
        <f t="shared" si="53"/>
        <v>41318</v>
      </c>
      <c r="F285" s="10">
        <f t="shared" si="50"/>
        <v>2268</v>
      </c>
      <c r="G285" s="10">
        <f t="shared" si="51"/>
        <v>279</v>
      </c>
      <c r="H285" s="10">
        <f t="shared" si="54"/>
        <v>39050</v>
      </c>
      <c r="I285" s="4">
        <f t="shared" si="48"/>
        <v>0.75624999999999865</v>
      </c>
      <c r="J285" s="4">
        <f t="shared" si="52"/>
        <v>0.39305555555555444</v>
      </c>
      <c r="K285" s="2"/>
    </row>
    <row r="286" spans="1:11" x14ac:dyDescent="0.25">
      <c r="A286" s="5">
        <f t="shared" si="45"/>
        <v>284</v>
      </c>
      <c r="B286" s="4">
        <f t="shared" si="49"/>
        <v>0.76805555555555416</v>
      </c>
      <c r="C286" s="4">
        <f t="shared" si="46"/>
        <v>0.77847222222222079</v>
      </c>
      <c r="D286" s="10">
        <f t="shared" si="47"/>
        <v>288</v>
      </c>
      <c r="E286" s="10">
        <f t="shared" si="53"/>
        <v>41606</v>
      </c>
      <c r="F286" s="10">
        <f t="shared" si="50"/>
        <v>2276</v>
      </c>
      <c r="G286" s="10">
        <f t="shared" si="51"/>
        <v>280</v>
      </c>
      <c r="H286" s="10">
        <f t="shared" si="54"/>
        <v>39330</v>
      </c>
      <c r="I286" s="4">
        <f t="shared" si="48"/>
        <v>0.75763888888888753</v>
      </c>
      <c r="J286" s="4">
        <f t="shared" si="52"/>
        <v>0.39444444444444332</v>
      </c>
      <c r="K286" s="2"/>
    </row>
    <row r="287" spans="1:11" x14ac:dyDescent="0.25">
      <c r="A287" s="5">
        <f t="shared" si="45"/>
        <v>285</v>
      </c>
      <c r="B287" s="4">
        <f t="shared" si="49"/>
        <v>0.76944444444444304</v>
      </c>
      <c r="C287" s="4">
        <f t="shared" si="46"/>
        <v>0.77986111111110967</v>
      </c>
      <c r="D287" s="10">
        <f t="shared" si="47"/>
        <v>289</v>
      </c>
      <c r="E287" s="10">
        <f t="shared" si="53"/>
        <v>41895</v>
      </c>
      <c r="F287" s="10">
        <f t="shared" si="50"/>
        <v>2284</v>
      </c>
      <c r="G287" s="10">
        <f t="shared" si="51"/>
        <v>281</v>
      </c>
      <c r="H287" s="10">
        <f t="shared" si="54"/>
        <v>39611</v>
      </c>
      <c r="I287" s="4">
        <f t="shared" si="48"/>
        <v>0.75902777777777641</v>
      </c>
      <c r="J287" s="4">
        <f t="shared" si="52"/>
        <v>0.3958333333333322</v>
      </c>
      <c r="K287" s="2"/>
    </row>
    <row r="288" spans="1:11" x14ac:dyDescent="0.25">
      <c r="A288" s="5">
        <f t="shared" si="45"/>
        <v>286</v>
      </c>
      <c r="B288" s="4">
        <f t="shared" si="49"/>
        <v>0.77083333333333193</v>
      </c>
      <c r="C288" s="4">
        <f t="shared" si="46"/>
        <v>0.78124999999999856</v>
      </c>
      <c r="D288" s="10">
        <f t="shared" si="47"/>
        <v>290</v>
      </c>
      <c r="E288" s="10">
        <f t="shared" si="53"/>
        <v>42185</v>
      </c>
      <c r="F288" s="10">
        <f t="shared" si="50"/>
        <v>2292</v>
      </c>
      <c r="G288" s="10">
        <f t="shared" si="51"/>
        <v>282</v>
      </c>
      <c r="H288" s="10">
        <f t="shared" si="54"/>
        <v>39893</v>
      </c>
      <c r="I288" s="4">
        <f t="shared" si="48"/>
        <v>0.7604166666666653</v>
      </c>
      <c r="J288" s="4">
        <f t="shared" si="52"/>
        <v>0.39722222222222109</v>
      </c>
      <c r="K288" s="2"/>
    </row>
    <row r="289" spans="1:11" x14ac:dyDescent="0.25">
      <c r="A289" s="5">
        <f t="shared" si="45"/>
        <v>287</v>
      </c>
      <c r="B289" s="4">
        <f t="shared" si="49"/>
        <v>0.77222222222222081</v>
      </c>
      <c r="C289" s="4">
        <f t="shared" si="46"/>
        <v>0.78263888888888744</v>
      </c>
      <c r="D289" s="10">
        <f t="shared" si="47"/>
        <v>291</v>
      </c>
      <c r="E289" s="10">
        <f t="shared" si="53"/>
        <v>42476</v>
      </c>
      <c r="F289" s="10">
        <f t="shared" si="50"/>
        <v>2300</v>
      </c>
      <c r="G289" s="10">
        <f t="shared" si="51"/>
        <v>283</v>
      </c>
      <c r="H289" s="10">
        <f t="shared" si="54"/>
        <v>40176</v>
      </c>
      <c r="I289" s="4">
        <f t="shared" si="48"/>
        <v>0.76180555555555418</v>
      </c>
      <c r="J289" s="4">
        <f t="shared" si="52"/>
        <v>0.39861111111110997</v>
      </c>
      <c r="K289" s="2"/>
    </row>
    <row r="290" spans="1:11" x14ac:dyDescent="0.25">
      <c r="A290" s="5">
        <f t="shared" si="45"/>
        <v>288</v>
      </c>
      <c r="B290" s="4">
        <f t="shared" si="49"/>
        <v>0.77361111111110969</v>
      </c>
      <c r="C290" s="4">
        <f t="shared" si="46"/>
        <v>0.78402777777777632</v>
      </c>
      <c r="D290" s="10">
        <f t="shared" si="47"/>
        <v>292</v>
      </c>
      <c r="E290" s="10">
        <f t="shared" si="53"/>
        <v>42768</v>
      </c>
      <c r="F290" s="10">
        <f t="shared" si="50"/>
        <v>2308</v>
      </c>
      <c r="G290" s="10">
        <f t="shared" si="51"/>
        <v>284</v>
      </c>
      <c r="H290" s="10">
        <f t="shared" si="54"/>
        <v>40460</v>
      </c>
      <c r="I290" s="4">
        <f t="shared" si="48"/>
        <v>0.76319444444444307</v>
      </c>
      <c r="J290" s="4">
        <f t="shared" si="52"/>
        <v>0.39999999999999886</v>
      </c>
      <c r="K290" s="2"/>
    </row>
    <row r="291" spans="1:11" x14ac:dyDescent="0.25">
      <c r="A291" s="5">
        <f t="shared" si="45"/>
        <v>289</v>
      </c>
      <c r="B291" s="4">
        <f t="shared" si="49"/>
        <v>0.77499999999999858</v>
      </c>
      <c r="C291" s="4">
        <f t="shared" si="46"/>
        <v>0.78541666666666521</v>
      </c>
      <c r="D291" s="10">
        <f t="shared" si="47"/>
        <v>293</v>
      </c>
      <c r="E291" s="10">
        <f t="shared" si="53"/>
        <v>43061</v>
      </c>
      <c r="F291" s="10">
        <f t="shared" si="50"/>
        <v>2316</v>
      </c>
      <c r="G291" s="10">
        <f t="shared" si="51"/>
        <v>285</v>
      </c>
      <c r="H291" s="10">
        <f t="shared" si="54"/>
        <v>40745</v>
      </c>
      <c r="I291" s="4">
        <f t="shared" si="48"/>
        <v>0.76458333333333195</v>
      </c>
      <c r="J291" s="4">
        <f t="shared" si="52"/>
        <v>0.40138888888888774</v>
      </c>
      <c r="K291" s="2"/>
    </row>
    <row r="292" spans="1:11" x14ac:dyDescent="0.25">
      <c r="A292" s="5">
        <f t="shared" si="45"/>
        <v>290</v>
      </c>
      <c r="B292" s="4">
        <f t="shared" si="49"/>
        <v>0.77638888888888746</v>
      </c>
      <c r="C292" s="4">
        <f t="shared" si="46"/>
        <v>0.78680555555555409</v>
      </c>
      <c r="D292" s="10">
        <f t="shared" si="47"/>
        <v>294</v>
      </c>
      <c r="E292" s="10">
        <f t="shared" si="53"/>
        <v>43355</v>
      </c>
      <c r="F292" s="10">
        <f t="shared" si="50"/>
        <v>2324</v>
      </c>
      <c r="G292" s="10">
        <f t="shared" si="51"/>
        <v>286</v>
      </c>
      <c r="H292" s="10">
        <f t="shared" si="54"/>
        <v>41031</v>
      </c>
      <c r="I292" s="4">
        <f t="shared" si="48"/>
        <v>0.76597222222222083</v>
      </c>
      <c r="J292" s="4">
        <f t="shared" si="52"/>
        <v>0.40277777777777662</v>
      </c>
      <c r="K292" s="2"/>
    </row>
    <row r="293" spans="1:11" x14ac:dyDescent="0.25">
      <c r="A293" s="5">
        <f t="shared" si="45"/>
        <v>291</v>
      </c>
      <c r="B293" s="4">
        <f t="shared" si="49"/>
        <v>0.77777777777777635</v>
      </c>
      <c r="C293" s="4">
        <f t="shared" si="46"/>
        <v>0.78819444444444298</v>
      </c>
      <c r="D293" s="10">
        <f t="shared" si="47"/>
        <v>295</v>
      </c>
      <c r="E293" s="10">
        <f t="shared" si="53"/>
        <v>43650</v>
      </c>
      <c r="F293" s="10">
        <f t="shared" si="50"/>
        <v>2332</v>
      </c>
      <c r="G293" s="10">
        <f t="shared" si="51"/>
        <v>287</v>
      </c>
      <c r="H293" s="10">
        <f t="shared" si="54"/>
        <v>41318</v>
      </c>
      <c r="I293" s="4">
        <f t="shared" si="48"/>
        <v>0.76736111111110972</v>
      </c>
      <c r="J293" s="4">
        <f t="shared" si="52"/>
        <v>0.40416666666666551</v>
      </c>
      <c r="K293" s="2"/>
    </row>
    <row r="294" spans="1:11" x14ac:dyDescent="0.25">
      <c r="A294" s="5">
        <f t="shared" si="45"/>
        <v>292</v>
      </c>
      <c r="B294" s="4">
        <f t="shared" si="49"/>
        <v>0.77916666666666523</v>
      </c>
      <c r="C294" s="4">
        <f t="shared" si="46"/>
        <v>0.78958333333333186</v>
      </c>
      <c r="D294" s="10">
        <f t="shared" si="47"/>
        <v>296</v>
      </c>
      <c r="E294" s="10">
        <f t="shared" si="53"/>
        <v>43946</v>
      </c>
      <c r="F294" s="10">
        <f t="shared" si="50"/>
        <v>2340</v>
      </c>
      <c r="G294" s="10">
        <f t="shared" si="51"/>
        <v>288</v>
      </c>
      <c r="H294" s="10">
        <f t="shared" si="54"/>
        <v>41606</v>
      </c>
      <c r="I294" s="4">
        <f t="shared" si="48"/>
        <v>0.7687499999999986</v>
      </c>
      <c r="J294" s="4">
        <f t="shared" si="52"/>
        <v>0.40555555555555439</v>
      </c>
      <c r="K294" s="2"/>
    </row>
    <row r="295" spans="1:11" x14ac:dyDescent="0.25">
      <c r="A295" s="5">
        <f t="shared" si="45"/>
        <v>293</v>
      </c>
      <c r="B295" s="4">
        <f t="shared" si="49"/>
        <v>0.78055555555555411</v>
      </c>
      <c r="C295" s="4">
        <f t="shared" si="46"/>
        <v>0.79097222222222074</v>
      </c>
      <c r="D295" s="10">
        <f t="shared" si="47"/>
        <v>297</v>
      </c>
      <c r="E295" s="10">
        <f t="shared" si="53"/>
        <v>44243</v>
      </c>
      <c r="F295" s="10">
        <f t="shared" si="50"/>
        <v>2348</v>
      </c>
      <c r="G295" s="10">
        <f t="shared" si="51"/>
        <v>289</v>
      </c>
      <c r="H295" s="10">
        <f t="shared" si="54"/>
        <v>41895</v>
      </c>
      <c r="I295" s="4">
        <f t="shared" si="48"/>
        <v>0.77013888888888749</v>
      </c>
      <c r="J295" s="4">
        <f t="shared" si="52"/>
        <v>0.40694444444444328</v>
      </c>
      <c r="K295" s="2"/>
    </row>
    <row r="296" spans="1:11" x14ac:dyDescent="0.25">
      <c r="A296" s="5">
        <f t="shared" si="45"/>
        <v>294</v>
      </c>
      <c r="B296" s="4">
        <f t="shared" si="49"/>
        <v>0.781944444444443</v>
      </c>
      <c r="C296" s="4">
        <f t="shared" si="46"/>
        <v>0.79236111111110963</v>
      </c>
      <c r="D296" s="10">
        <f t="shared" si="47"/>
        <v>298</v>
      </c>
      <c r="E296" s="10">
        <f t="shared" si="53"/>
        <v>44541</v>
      </c>
      <c r="F296" s="10">
        <f t="shared" si="50"/>
        <v>2356</v>
      </c>
      <c r="G296" s="10">
        <f t="shared" si="51"/>
        <v>290</v>
      </c>
      <c r="H296" s="10">
        <f t="shared" si="54"/>
        <v>42185</v>
      </c>
      <c r="I296" s="4">
        <f t="shared" si="48"/>
        <v>0.77152777777777637</v>
      </c>
      <c r="J296" s="4">
        <f t="shared" si="52"/>
        <v>0.40833333333333216</v>
      </c>
      <c r="K296" s="2"/>
    </row>
    <row r="297" spans="1:11" x14ac:dyDescent="0.25">
      <c r="A297" s="5">
        <f t="shared" ref="A297:A315" si="55">A296+1</f>
        <v>295</v>
      </c>
      <c r="B297" s="4">
        <f t="shared" si="49"/>
        <v>0.78333333333333188</v>
      </c>
      <c r="C297" s="4">
        <f t="shared" si="46"/>
        <v>0.79374999999999851</v>
      </c>
      <c r="D297" s="10">
        <f t="shared" si="47"/>
        <v>299</v>
      </c>
      <c r="E297" s="10">
        <f t="shared" si="53"/>
        <v>44840</v>
      </c>
      <c r="F297" s="10">
        <f t="shared" si="50"/>
        <v>2364</v>
      </c>
      <c r="G297" s="10">
        <f t="shared" si="51"/>
        <v>291</v>
      </c>
      <c r="H297" s="10">
        <f t="shared" si="54"/>
        <v>42476</v>
      </c>
      <c r="I297" s="4">
        <f t="shared" si="48"/>
        <v>0.77291666666666525</v>
      </c>
      <c r="J297" s="4">
        <f t="shared" si="52"/>
        <v>0.40972222222222104</v>
      </c>
      <c r="K297" s="2"/>
    </row>
    <row r="298" spans="1:11" x14ac:dyDescent="0.25">
      <c r="A298" s="5">
        <f t="shared" si="55"/>
        <v>296</v>
      </c>
      <c r="B298" s="4">
        <f t="shared" si="49"/>
        <v>0.78472222222222077</v>
      </c>
      <c r="C298" s="4">
        <f t="shared" si="46"/>
        <v>0.7951388888888874</v>
      </c>
      <c r="D298" s="10">
        <f t="shared" si="47"/>
        <v>300</v>
      </c>
      <c r="E298" s="10">
        <f t="shared" si="53"/>
        <v>45140</v>
      </c>
      <c r="F298" s="10">
        <f t="shared" si="50"/>
        <v>2372</v>
      </c>
      <c r="G298" s="10">
        <f t="shared" si="51"/>
        <v>292</v>
      </c>
      <c r="H298" s="10">
        <f t="shared" si="54"/>
        <v>42768</v>
      </c>
      <c r="I298" s="4">
        <f t="shared" si="48"/>
        <v>0.77430555555555414</v>
      </c>
      <c r="J298" s="4">
        <f t="shared" si="52"/>
        <v>0.41111111111110993</v>
      </c>
      <c r="K298" s="2"/>
    </row>
    <row r="299" spans="1:11" x14ac:dyDescent="0.25">
      <c r="A299" s="5">
        <f t="shared" si="55"/>
        <v>297</v>
      </c>
      <c r="B299" s="4">
        <f t="shared" si="49"/>
        <v>0.78611111111110965</v>
      </c>
      <c r="C299" s="4">
        <f t="shared" si="46"/>
        <v>0.79652777777777628</v>
      </c>
      <c r="D299" s="10">
        <f t="shared" si="47"/>
        <v>301</v>
      </c>
      <c r="E299" s="10">
        <f t="shared" si="53"/>
        <v>45441</v>
      </c>
      <c r="F299" s="10">
        <f t="shared" si="50"/>
        <v>2380</v>
      </c>
      <c r="G299" s="10">
        <f t="shared" si="51"/>
        <v>293</v>
      </c>
      <c r="H299" s="10">
        <f t="shared" si="54"/>
        <v>43061</v>
      </c>
      <c r="I299" s="4">
        <f t="shared" si="48"/>
        <v>0.77569444444444302</v>
      </c>
      <c r="J299" s="4">
        <f t="shared" si="52"/>
        <v>0.41249999999999881</v>
      </c>
      <c r="K299" s="2"/>
    </row>
    <row r="300" spans="1:11" x14ac:dyDescent="0.25">
      <c r="A300" s="5">
        <f t="shared" si="55"/>
        <v>298</v>
      </c>
      <c r="B300" s="4">
        <f t="shared" si="49"/>
        <v>0.78749999999999853</v>
      </c>
      <c r="C300" s="4">
        <f t="shared" si="46"/>
        <v>0.79791666666666516</v>
      </c>
      <c r="D300" s="10">
        <f t="shared" si="47"/>
        <v>302</v>
      </c>
      <c r="E300" s="10">
        <f t="shared" si="53"/>
        <v>45743</v>
      </c>
      <c r="F300" s="10">
        <f t="shared" si="50"/>
        <v>2388</v>
      </c>
      <c r="G300" s="10">
        <f t="shared" si="51"/>
        <v>294</v>
      </c>
      <c r="H300" s="10">
        <f t="shared" si="54"/>
        <v>43355</v>
      </c>
      <c r="I300" s="4">
        <f t="shared" si="48"/>
        <v>0.7770833333333319</v>
      </c>
      <c r="J300" s="4">
        <f t="shared" si="52"/>
        <v>0.4138888888888877</v>
      </c>
      <c r="K300" s="2"/>
    </row>
    <row r="301" spans="1:11" x14ac:dyDescent="0.25">
      <c r="A301" s="5">
        <f t="shared" si="55"/>
        <v>299</v>
      </c>
      <c r="B301" s="4">
        <f t="shared" si="49"/>
        <v>0.78888888888888742</v>
      </c>
      <c r="C301" s="4">
        <f t="shared" si="46"/>
        <v>0.79930555555555405</v>
      </c>
      <c r="D301" s="10">
        <f t="shared" si="47"/>
        <v>303</v>
      </c>
      <c r="E301" s="10">
        <f t="shared" si="53"/>
        <v>46046</v>
      </c>
      <c r="F301" s="10">
        <f t="shared" si="50"/>
        <v>2396</v>
      </c>
      <c r="G301" s="10">
        <f t="shared" si="51"/>
        <v>295</v>
      </c>
      <c r="H301" s="10">
        <f t="shared" si="54"/>
        <v>43650</v>
      </c>
      <c r="I301" s="4">
        <f t="shared" si="48"/>
        <v>0.77847222222222079</v>
      </c>
      <c r="J301" s="4">
        <f t="shared" si="52"/>
        <v>0.41527777777777658</v>
      </c>
      <c r="K301" s="2"/>
    </row>
    <row r="302" spans="1:11" x14ac:dyDescent="0.25">
      <c r="A302" s="5">
        <f t="shared" si="55"/>
        <v>300</v>
      </c>
      <c r="B302" s="4">
        <f t="shared" si="49"/>
        <v>0.7902777777777763</v>
      </c>
      <c r="C302" s="4">
        <f t="shared" si="46"/>
        <v>0.80069444444444293</v>
      </c>
      <c r="D302" s="10">
        <f t="shared" si="47"/>
        <v>304</v>
      </c>
      <c r="E302" s="10">
        <f t="shared" si="53"/>
        <v>46350</v>
      </c>
      <c r="F302" s="10">
        <f t="shared" si="50"/>
        <v>2404</v>
      </c>
      <c r="G302" s="10">
        <f t="shared" si="51"/>
        <v>296</v>
      </c>
      <c r="H302" s="10">
        <f t="shared" si="54"/>
        <v>43946</v>
      </c>
      <c r="I302" s="4">
        <f t="shared" si="48"/>
        <v>0.77986111111110967</v>
      </c>
      <c r="J302" s="4">
        <f t="shared" si="52"/>
        <v>0.41666666666666546</v>
      </c>
      <c r="K302" s="2"/>
    </row>
    <row r="303" spans="1:11" x14ac:dyDescent="0.25">
      <c r="A303" s="5">
        <f t="shared" si="55"/>
        <v>301</v>
      </c>
      <c r="B303" s="4">
        <f t="shared" si="49"/>
        <v>0.79166666666666519</v>
      </c>
      <c r="C303" s="4">
        <f t="shared" si="46"/>
        <v>0.80208333333333182</v>
      </c>
      <c r="D303" s="10">
        <f t="shared" si="47"/>
        <v>305</v>
      </c>
      <c r="E303" s="10">
        <f t="shared" si="53"/>
        <v>46655</v>
      </c>
      <c r="F303" s="10">
        <f t="shared" si="50"/>
        <v>2412</v>
      </c>
      <c r="G303" s="10">
        <f t="shared" si="51"/>
        <v>297</v>
      </c>
      <c r="H303" s="10">
        <f t="shared" si="54"/>
        <v>44243</v>
      </c>
      <c r="I303" s="4">
        <f t="shared" si="48"/>
        <v>0.78124999999999856</v>
      </c>
      <c r="J303" s="4">
        <f t="shared" si="52"/>
        <v>0.41805555555555435</v>
      </c>
      <c r="K303" s="2"/>
    </row>
    <row r="304" spans="1:11" x14ac:dyDescent="0.25">
      <c r="A304" s="5">
        <f t="shared" si="55"/>
        <v>302</v>
      </c>
      <c r="B304" s="4">
        <f t="shared" si="49"/>
        <v>0.79305555555555407</v>
      </c>
      <c r="C304" s="4">
        <f t="shared" si="46"/>
        <v>0.8034722222222207</v>
      </c>
      <c r="D304" s="10">
        <f t="shared" si="47"/>
        <v>306</v>
      </c>
      <c r="E304" s="10">
        <f t="shared" si="53"/>
        <v>46961</v>
      </c>
      <c r="F304" s="10">
        <f t="shared" si="50"/>
        <v>2420</v>
      </c>
      <c r="G304" s="10">
        <f t="shared" si="51"/>
        <v>298</v>
      </c>
      <c r="H304" s="10">
        <f t="shared" si="54"/>
        <v>44541</v>
      </c>
      <c r="I304" s="4">
        <f t="shared" si="48"/>
        <v>0.78263888888888744</v>
      </c>
      <c r="J304" s="4">
        <f t="shared" si="52"/>
        <v>0.41944444444444323</v>
      </c>
      <c r="K304" s="2"/>
    </row>
    <row r="305" spans="1:11" x14ac:dyDescent="0.25">
      <c r="A305" s="5">
        <f t="shared" si="55"/>
        <v>303</v>
      </c>
      <c r="B305" s="4">
        <f t="shared" si="49"/>
        <v>0.79444444444444295</v>
      </c>
      <c r="C305" s="4">
        <f t="shared" si="46"/>
        <v>0.80486111111110958</v>
      </c>
      <c r="D305" s="10">
        <f t="shared" si="47"/>
        <v>307</v>
      </c>
      <c r="E305" s="10">
        <f t="shared" si="53"/>
        <v>47268</v>
      </c>
      <c r="F305" s="10">
        <f t="shared" si="50"/>
        <v>2428</v>
      </c>
      <c r="G305" s="10">
        <f t="shared" si="51"/>
        <v>299</v>
      </c>
      <c r="H305" s="10">
        <f t="shared" si="54"/>
        <v>44840</v>
      </c>
      <c r="I305" s="4">
        <f t="shared" si="48"/>
        <v>0.78402777777777632</v>
      </c>
      <c r="J305" s="4">
        <f t="shared" si="52"/>
        <v>0.42083333333333212</v>
      </c>
      <c r="K305" s="2"/>
    </row>
    <row r="306" spans="1:11" x14ac:dyDescent="0.25">
      <c r="A306" s="5">
        <f t="shared" si="55"/>
        <v>304</v>
      </c>
      <c r="B306" s="4">
        <f t="shared" si="49"/>
        <v>0.79583333333333184</v>
      </c>
      <c r="C306" s="4">
        <f t="shared" si="46"/>
        <v>0.80624999999999847</v>
      </c>
      <c r="D306" s="10">
        <f t="shared" si="47"/>
        <v>308</v>
      </c>
      <c r="E306" s="10">
        <f t="shared" si="53"/>
        <v>47576</v>
      </c>
      <c r="F306" s="10">
        <f t="shared" si="50"/>
        <v>2436</v>
      </c>
      <c r="G306" s="10">
        <f t="shared" si="51"/>
        <v>300</v>
      </c>
      <c r="H306" s="10">
        <f t="shared" si="54"/>
        <v>45140</v>
      </c>
      <c r="I306" s="4">
        <f t="shared" si="48"/>
        <v>0.78541666666666521</v>
      </c>
      <c r="J306" s="4">
        <f t="shared" si="52"/>
        <v>0.422222222222221</v>
      </c>
      <c r="K306" s="2"/>
    </row>
    <row r="307" spans="1:11" x14ac:dyDescent="0.25">
      <c r="A307" s="5">
        <f t="shared" si="55"/>
        <v>305</v>
      </c>
      <c r="B307" s="4">
        <f t="shared" si="49"/>
        <v>0.79722222222222072</v>
      </c>
      <c r="C307" s="4">
        <f t="shared" si="46"/>
        <v>0.80763888888888735</v>
      </c>
      <c r="D307" s="10">
        <f t="shared" si="47"/>
        <v>309</v>
      </c>
      <c r="E307" s="10">
        <f t="shared" si="53"/>
        <v>47885</v>
      </c>
      <c r="F307" s="10">
        <f t="shared" si="50"/>
        <v>2444</v>
      </c>
      <c r="G307" s="10">
        <f t="shared" si="51"/>
        <v>301</v>
      </c>
      <c r="H307" s="10">
        <f t="shared" si="54"/>
        <v>45441</v>
      </c>
      <c r="I307" s="4">
        <f t="shared" si="48"/>
        <v>0.78680555555555409</v>
      </c>
      <c r="J307" s="4">
        <f t="shared" si="52"/>
        <v>0.42361111111110988</v>
      </c>
      <c r="K307" s="2"/>
    </row>
    <row r="308" spans="1:11" x14ac:dyDescent="0.25">
      <c r="A308" s="5">
        <f t="shared" si="55"/>
        <v>306</v>
      </c>
      <c r="B308" s="4">
        <f t="shared" si="49"/>
        <v>0.79861111111110961</v>
      </c>
      <c r="C308" s="4">
        <f t="shared" si="46"/>
        <v>0.80902777777777624</v>
      </c>
      <c r="D308" s="10">
        <f t="shared" si="47"/>
        <v>310</v>
      </c>
      <c r="E308" s="10">
        <f t="shared" si="53"/>
        <v>48195</v>
      </c>
      <c r="F308" s="10">
        <f t="shared" si="50"/>
        <v>2452</v>
      </c>
      <c r="G308" s="10">
        <f t="shared" si="51"/>
        <v>302</v>
      </c>
      <c r="H308" s="10">
        <f t="shared" si="54"/>
        <v>45743</v>
      </c>
      <c r="I308" s="4">
        <f t="shared" si="48"/>
        <v>0.78819444444444298</v>
      </c>
      <c r="J308" s="4">
        <f t="shared" si="52"/>
        <v>0.42499999999999877</v>
      </c>
      <c r="K308" s="2"/>
    </row>
    <row r="309" spans="1:11" x14ac:dyDescent="0.25">
      <c r="A309" s="5">
        <f t="shared" si="55"/>
        <v>307</v>
      </c>
      <c r="B309" s="4">
        <f t="shared" si="49"/>
        <v>0.79999999999999849</v>
      </c>
      <c r="C309" s="4">
        <f t="shared" si="46"/>
        <v>0.81041666666666512</v>
      </c>
      <c r="D309" s="10">
        <f t="shared" si="47"/>
        <v>311</v>
      </c>
      <c r="E309" s="10">
        <f t="shared" si="53"/>
        <v>48506</v>
      </c>
      <c r="F309" s="10">
        <f t="shared" si="50"/>
        <v>2460</v>
      </c>
      <c r="G309" s="10">
        <f t="shared" si="51"/>
        <v>303</v>
      </c>
      <c r="H309" s="10">
        <f t="shared" si="54"/>
        <v>46046</v>
      </c>
      <c r="I309" s="4">
        <f t="shared" si="48"/>
        <v>0.78958333333333186</v>
      </c>
      <c r="J309" s="4">
        <f t="shared" si="52"/>
        <v>0.42638888888888765</v>
      </c>
      <c r="K309" s="2"/>
    </row>
    <row r="310" spans="1:11" x14ac:dyDescent="0.25">
      <c r="A310" s="5">
        <f t="shared" si="55"/>
        <v>308</v>
      </c>
      <c r="B310" s="4">
        <f t="shared" si="49"/>
        <v>0.80138888888888737</v>
      </c>
      <c r="C310" s="4">
        <f t="shared" si="46"/>
        <v>0.811805555555554</v>
      </c>
      <c r="D310" s="10">
        <f t="shared" si="47"/>
        <v>312</v>
      </c>
      <c r="E310" s="10">
        <f t="shared" si="53"/>
        <v>48818</v>
      </c>
      <c r="F310" s="10">
        <f t="shared" si="50"/>
        <v>2468</v>
      </c>
      <c r="G310" s="10">
        <f t="shared" si="51"/>
        <v>304</v>
      </c>
      <c r="H310" s="10">
        <f t="shared" si="54"/>
        <v>46350</v>
      </c>
      <c r="I310" s="4">
        <f t="shared" si="48"/>
        <v>0.79097222222222074</v>
      </c>
      <c r="J310" s="4">
        <f t="shared" si="52"/>
        <v>0.42777777777777654</v>
      </c>
      <c r="K310" s="2"/>
    </row>
    <row r="311" spans="1:11" x14ac:dyDescent="0.25">
      <c r="A311" s="5">
        <f t="shared" si="55"/>
        <v>309</v>
      </c>
      <c r="B311" s="4">
        <f t="shared" si="49"/>
        <v>0.80277777777777626</v>
      </c>
      <c r="C311" s="4">
        <f t="shared" si="46"/>
        <v>0.81319444444444289</v>
      </c>
      <c r="D311" s="10">
        <f t="shared" si="47"/>
        <v>313</v>
      </c>
      <c r="E311" s="10">
        <f t="shared" si="53"/>
        <v>49131</v>
      </c>
      <c r="F311" s="10">
        <f t="shared" si="50"/>
        <v>2476</v>
      </c>
      <c r="G311" s="10">
        <f t="shared" si="51"/>
        <v>305</v>
      </c>
      <c r="H311" s="10">
        <f t="shared" si="54"/>
        <v>46655</v>
      </c>
      <c r="I311" s="4">
        <f t="shared" si="48"/>
        <v>0.79236111111110963</v>
      </c>
      <c r="J311" s="4">
        <f t="shared" si="52"/>
        <v>0.42916666666666542</v>
      </c>
      <c r="K311" s="2"/>
    </row>
    <row r="312" spans="1:11" x14ac:dyDescent="0.25">
      <c r="A312" s="5">
        <f t="shared" si="55"/>
        <v>310</v>
      </c>
      <c r="B312" s="4">
        <f t="shared" si="49"/>
        <v>0.80416666666666514</v>
      </c>
      <c r="C312" s="4">
        <f t="shared" si="46"/>
        <v>0.81458333333333177</v>
      </c>
      <c r="D312" s="10">
        <f t="shared" si="47"/>
        <v>314</v>
      </c>
      <c r="E312" s="10">
        <f t="shared" si="53"/>
        <v>49445</v>
      </c>
      <c r="F312" s="10">
        <f t="shared" si="50"/>
        <v>2484</v>
      </c>
      <c r="G312" s="10">
        <f t="shared" si="51"/>
        <v>306</v>
      </c>
      <c r="H312" s="10">
        <f t="shared" si="54"/>
        <v>46961</v>
      </c>
      <c r="I312" s="4">
        <f t="shared" si="48"/>
        <v>0.79374999999999851</v>
      </c>
      <c r="J312" s="4">
        <f t="shared" si="52"/>
        <v>0.4305555555555543</v>
      </c>
      <c r="K312" s="2"/>
    </row>
    <row r="313" spans="1:11" x14ac:dyDescent="0.25">
      <c r="A313" s="5">
        <f t="shared" si="55"/>
        <v>311</v>
      </c>
      <c r="B313" s="4">
        <f t="shared" si="49"/>
        <v>0.80555555555555403</v>
      </c>
      <c r="C313" s="4">
        <f t="shared" si="46"/>
        <v>0.81597222222222066</v>
      </c>
      <c r="D313" s="10">
        <f t="shared" si="47"/>
        <v>315</v>
      </c>
      <c r="E313" s="10">
        <f t="shared" si="53"/>
        <v>49760</v>
      </c>
      <c r="F313" s="10">
        <f t="shared" si="50"/>
        <v>2492</v>
      </c>
      <c r="G313" s="10">
        <f t="shared" si="51"/>
        <v>307</v>
      </c>
      <c r="H313" s="10">
        <f t="shared" si="54"/>
        <v>47268</v>
      </c>
      <c r="I313" s="4">
        <f t="shared" si="48"/>
        <v>0.7951388888888874</v>
      </c>
      <c r="J313" s="4">
        <f t="shared" si="52"/>
        <v>0.43194444444444319</v>
      </c>
      <c r="K313" s="2"/>
    </row>
    <row r="314" spans="1:11" x14ac:dyDescent="0.25">
      <c r="A314" s="5">
        <f t="shared" si="55"/>
        <v>312</v>
      </c>
      <c r="B314" s="4">
        <f t="shared" si="49"/>
        <v>0.80694444444444291</v>
      </c>
      <c r="C314" s="4">
        <f t="shared" si="46"/>
        <v>0.81736111111110954</v>
      </c>
      <c r="D314" s="10">
        <f t="shared" si="47"/>
        <v>316</v>
      </c>
      <c r="E314" s="10">
        <f t="shared" si="53"/>
        <v>50076</v>
      </c>
      <c r="F314" s="10">
        <f t="shared" si="50"/>
        <v>2500</v>
      </c>
      <c r="G314" s="10">
        <f t="shared" si="51"/>
        <v>308</v>
      </c>
      <c r="H314" s="10">
        <f t="shared" si="54"/>
        <v>47576</v>
      </c>
      <c r="I314" s="4">
        <f t="shared" si="48"/>
        <v>0.79652777777777628</v>
      </c>
      <c r="J314" s="4">
        <f t="shared" si="52"/>
        <v>0.43333333333333207</v>
      </c>
      <c r="K314" s="2"/>
    </row>
    <row r="315" spans="1:11" x14ac:dyDescent="0.25">
      <c r="A315" s="5">
        <f t="shared" si="55"/>
        <v>313</v>
      </c>
      <c r="B315" s="4">
        <f t="shared" si="49"/>
        <v>0.80833333333333179</v>
      </c>
      <c r="C315" s="4">
        <f t="shared" si="46"/>
        <v>0.81874999999999842</v>
      </c>
      <c r="D315" s="10">
        <f t="shared" si="47"/>
        <v>317</v>
      </c>
      <c r="E315" s="10">
        <f t="shared" si="53"/>
        <v>50393</v>
      </c>
      <c r="F315" s="10">
        <f t="shared" si="50"/>
        <v>2508</v>
      </c>
      <c r="G315" s="10">
        <f t="shared" si="51"/>
        <v>309</v>
      </c>
      <c r="H315" s="10">
        <f t="shared" si="54"/>
        <v>47885</v>
      </c>
      <c r="I315" s="4">
        <f t="shared" si="48"/>
        <v>0.79791666666666516</v>
      </c>
      <c r="J315" s="4">
        <f t="shared" si="52"/>
        <v>0.43472222222222096</v>
      </c>
      <c r="K315" s="2"/>
    </row>
  </sheetData>
  <dataValidations count="2">
    <dataValidation type="list" allowBlank="1" showInputMessage="1" showErrorMessage="1" sqref="N7" xr:uid="{A3ECEE49-9F01-4F4E-AFE5-2D24415930FF}">
      <formula1>"True, False"</formula1>
    </dataValidation>
    <dataValidation type="list" allowBlank="1" showInputMessage="1" showErrorMessage="1" sqref="N8" xr:uid="{CC88BAE2-C67A-459C-B8AC-EB5BE63561F6}">
      <formula1>"0,1,2,3"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A7E0C-10A1-40CB-B6D7-D24FC7F7317E}">
  <sheetPr codeName="Sheet2"/>
  <dimension ref="A1:M38"/>
  <sheetViews>
    <sheetView topLeftCell="A4" workbookViewId="0">
      <selection activeCell="A2" sqref="A2:B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L1" t="s">
        <v>0</v>
      </c>
      <c r="M1" t="s">
        <v>2</v>
      </c>
    </row>
    <row r="2" spans="1:13" x14ac:dyDescent="0.25">
      <c r="A2">
        <v>0</v>
      </c>
      <c r="B2">
        <f>SIN(RADIANS(A2))</f>
        <v>0</v>
      </c>
      <c r="L2">
        <v>0</v>
      </c>
      <c r="M2">
        <f t="shared" ref="M2:M38" si="0">COS(RADIANS(L2))</f>
        <v>1</v>
      </c>
    </row>
    <row r="3" spans="1:13" x14ac:dyDescent="0.25">
      <c r="A3">
        <f>A2+5</f>
        <v>5</v>
      </c>
      <c r="B3">
        <f t="shared" ref="B3:B20" si="1">SIN(RADIANS(A3))</f>
        <v>8.7155742747658166E-2</v>
      </c>
      <c r="C3">
        <f>B3*100</f>
        <v>8.7155742747658174</v>
      </c>
      <c r="L3">
        <f>L2+5</f>
        <v>5</v>
      </c>
      <c r="M3">
        <f t="shared" si="0"/>
        <v>0.99619469809174555</v>
      </c>
    </row>
    <row r="4" spans="1:13" x14ac:dyDescent="0.25">
      <c r="A4">
        <f t="shared" ref="A4:A38" si="2">A3+5</f>
        <v>10</v>
      </c>
      <c r="B4">
        <f t="shared" si="1"/>
        <v>0.17364817766693033</v>
      </c>
      <c r="C4">
        <f t="shared" ref="C4:C21" si="3">B4*100</f>
        <v>17.364817766693033</v>
      </c>
      <c r="L4">
        <f t="shared" ref="L4:L37" si="4">L3+5</f>
        <v>10</v>
      </c>
      <c r="M4">
        <f t="shared" si="0"/>
        <v>0.98480775301220802</v>
      </c>
    </row>
    <row r="5" spans="1:13" x14ac:dyDescent="0.25">
      <c r="A5">
        <f t="shared" si="2"/>
        <v>15</v>
      </c>
      <c r="B5">
        <f t="shared" si="1"/>
        <v>0.25881904510252074</v>
      </c>
      <c r="C5">
        <f t="shared" si="3"/>
        <v>25.881904510252074</v>
      </c>
      <c r="L5">
        <f t="shared" si="4"/>
        <v>15</v>
      </c>
      <c r="M5">
        <f t="shared" si="0"/>
        <v>0.96592582628906831</v>
      </c>
    </row>
    <row r="6" spans="1:13" x14ac:dyDescent="0.25">
      <c r="A6">
        <f t="shared" si="2"/>
        <v>20</v>
      </c>
      <c r="B6">
        <f t="shared" si="1"/>
        <v>0.34202014332566871</v>
      </c>
      <c r="C6">
        <f t="shared" si="3"/>
        <v>34.202014332566868</v>
      </c>
      <c r="L6">
        <f t="shared" si="4"/>
        <v>20</v>
      </c>
      <c r="M6">
        <f t="shared" si="0"/>
        <v>0.93969262078590843</v>
      </c>
    </row>
    <row r="7" spans="1:13" x14ac:dyDescent="0.25">
      <c r="A7">
        <f t="shared" si="2"/>
        <v>25</v>
      </c>
      <c r="B7">
        <f t="shared" si="1"/>
        <v>0.42261826174069944</v>
      </c>
      <c r="C7">
        <f t="shared" si="3"/>
        <v>42.261826174069945</v>
      </c>
      <c r="L7">
        <f t="shared" si="4"/>
        <v>25</v>
      </c>
      <c r="M7">
        <f t="shared" si="0"/>
        <v>0.90630778703664994</v>
      </c>
    </row>
    <row r="8" spans="1:13" x14ac:dyDescent="0.25">
      <c r="A8">
        <f t="shared" si="2"/>
        <v>30</v>
      </c>
      <c r="B8">
        <f t="shared" si="1"/>
        <v>0.49999999999999994</v>
      </c>
      <c r="C8">
        <f t="shared" si="3"/>
        <v>49.999999999999993</v>
      </c>
      <c r="L8">
        <f t="shared" si="4"/>
        <v>30</v>
      </c>
      <c r="M8">
        <f t="shared" si="0"/>
        <v>0.86602540378443871</v>
      </c>
    </row>
    <row r="9" spans="1:13" x14ac:dyDescent="0.25">
      <c r="A9">
        <f t="shared" si="2"/>
        <v>35</v>
      </c>
      <c r="B9">
        <f t="shared" si="1"/>
        <v>0.57357643635104605</v>
      </c>
      <c r="C9">
        <f t="shared" si="3"/>
        <v>57.357643635104608</v>
      </c>
      <c r="L9">
        <f t="shared" si="4"/>
        <v>35</v>
      </c>
      <c r="M9">
        <f t="shared" si="0"/>
        <v>0.8191520442889918</v>
      </c>
    </row>
    <row r="10" spans="1:13" x14ac:dyDescent="0.25">
      <c r="A10">
        <f t="shared" si="2"/>
        <v>40</v>
      </c>
      <c r="B10">
        <f t="shared" si="1"/>
        <v>0.64278760968653925</v>
      </c>
      <c r="C10">
        <f t="shared" si="3"/>
        <v>64.278760968653927</v>
      </c>
      <c r="L10">
        <f t="shared" si="4"/>
        <v>40</v>
      </c>
      <c r="M10">
        <f t="shared" si="0"/>
        <v>0.76604444311897801</v>
      </c>
    </row>
    <row r="11" spans="1:13" x14ac:dyDescent="0.25">
      <c r="A11">
        <f t="shared" si="2"/>
        <v>45</v>
      </c>
      <c r="B11">
        <f t="shared" si="1"/>
        <v>0.70710678118654746</v>
      </c>
      <c r="C11">
        <f t="shared" si="3"/>
        <v>70.710678118654741</v>
      </c>
      <c r="L11">
        <f t="shared" si="4"/>
        <v>45</v>
      </c>
      <c r="M11">
        <f t="shared" si="0"/>
        <v>0.70710678118654757</v>
      </c>
    </row>
    <row r="12" spans="1:13" x14ac:dyDescent="0.25">
      <c r="A12">
        <f t="shared" si="2"/>
        <v>50</v>
      </c>
      <c r="B12">
        <f t="shared" si="1"/>
        <v>0.76604444311897801</v>
      </c>
      <c r="C12">
        <f t="shared" si="3"/>
        <v>76.604444311897808</v>
      </c>
      <c r="L12">
        <f t="shared" si="4"/>
        <v>50</v>
      </c>
      <c r="M12">
        <f t="shared" si="0"/>
        <v>0.64278760968653936</v>
      </c>
    </row>
    <row r="13" spans="1:13" x14ac:dyDescent="0.25">
      <c r="A13">
        <f t="shared" si="2"/>
        <v>55</v>
      </c>
      <c r="B13">
        <f t="shared" si="1"/>
        <v>0.8191520442889918</v>
      </c>
      <c r="C13">
        <f t="shared" si="3"/>
        <v>81.915204428899173</v>
      </c>
      <c r="L13">
        <f t="shared" si="4"/>
        <v>55</v>
      </c>
      <c r="M13">
        <f t="shared" si="0"/>
        <v>0.57357643635104616</v>
      </c>
    </row>
    <row r="14" spans="1:13" x14ac:dyDescent="0.25">
      <c r="A14">
        <f t="shared" si="2"/>
        <v>60</v>
      </c>
      <c r="B14">
        <f t="shared" si="1"/>
        <v>0.8660254037844386</v>
      </c>
      <c r="C14">
        <f t="shared" si="3"/>
        <v>86.602540378443862</v>
      </c>
      <c r="L14">
        <f t="shared" si="4"/>
        <v>60</v>
      </c>
      <c r="M14">
        <f t="shared" si="0"/>
        <v>0.50000000000000011</v>
      </c>
    </row>
    <row r="15" spans="1:13" x14ac:dyDescent="0.25">
      <c r="A15">
        <f t="shared" si="2"/>
        <v>65</v>
      </c>
      <c r="B15">
        <f t="shared" si="1"/>
        <v>0.90630778703664994</v>
      </c>
      <c r="C15">
        <f t="shared" si="3"/>
        <v>90.630778703664987</v>
      </c>
      <c r="L15">
        <f t="shared" si="4"/>
        <v>65</v>
      </c>
      <c r="M15">
        <f t="shared" si="0"/>
        <v>0.42261826174069944</v>
      </c>
    </row>
    <row r="16" spans="1:13" x14ac:dyDescent="0.25">
      <c r="A16">
        <f t="shared" si="2"/>
        <v>70</v>
      </c>
      <c r="B16">
        <f t="shared" si="1"/>
        <v>0.93969262078590832</v>
      </c>
      <c r="C16">
        <f t="shared" si="3"/>
        <v>93.96926207859083</v>
      </c>
      <c r="L16">
        <f t="shared" si="4"/>
        <v>70</v>
      </c>
      <c r="M16">
        <f t="shared" si="0"/>
        <v>0.34202014332566882</v>
      </c>
    </row>
    <row r="17" spans="1:13" x14ac:dyDescent="0.25">
      <c r="A17">
        <f t="shared" si="2"/>
        <v>75</v>
      </c>
      <c r="B17">
        <f t="shared" si="1"/>
        <v>0.96592582628906831</v>
      </c>
      <c r="C17">
        <f t="shared" si="3"/>
        <v>96.592582628906825</v>
      </c>
      <c r="L17">
        <f t="shared" si="4"/>
        <v>75</v>
      </c>
      <c r="M17">
        <f t="shared" si="0"/>
        <v>0.25881904510252074</v>
      </c>
    </row>
    <row r="18" spans="1:13" x14ac:dyDescent="0.25">
      <c r="A18">
        <f t="shared" si="2"/>
        <v>80</v>
      </c>
      <c r="B18">
        <f t="shared" si="1"/>
        <v>0.98480775301220802</v>
      </c>
      <c r="C18">
        <f t="shared" si="3"/>
        <v>98.480775301220802</v>
      </c>
      <c r="L18">
        <f t="shared" si="4"/>
        <v>80</v>
      </c>
      <c r="M18">
        <f t="shared" si="0"/>
        <v>0.17364817766693041</v>
      </c>
    </row>
    <row r="19" spans="1:13" x14ac:dyDescent="0.25">
      <c r="A19">
        <f t="shared" si="2"/>
        <v>85</v>
      </c>
      <c r="B19">
        <f t="shared" si="1"/>
        <v>0.99619469809174555</v>
      </c>
      <c r="C19">
        <f t="shared" si="3"/>
        <v>99.619469809174561</v>
      </c>
      <c r="L19">
        <f t="shared" si="4"/>
        <v>85</v>
      </c>
      <c r="M19">
        <f t="shared" si="0"/>
        <v>8.7155742747658138E-2</v>
      </c>
    </row>
    <row r="20" spans="1:13" x14ac:dyDescent="0.25">
      <c r="A20">
        <f t="shared" si="2"/>
        <v>90</v>
      </c>
      <c r="B20">
        <f t="shared" si="1"/>
        <v>1</v>
      </c>
      <c r="C20">
        <f t="shared" si="3"/>
        <v>100</v>
      </c>
      <c r="L20">
        <f t="shared" si="4"/>
        <v>90</v>
      </c>
      <c r="M20">
        <f t="shared" si="0"/>
        <v>6.1257422745431001E-17</v>
      </c>
    </row>
    <row r="21" spans="1:13" x14ac:dyDescent="0.25">
      <c r="A21">
        <f t="shared" si="2"/>
        <v>95</v>
      </c>
      <c r="B21">
        <f t="shared" ref="B21:B38" si="5">SIN(RADIANS(A21))</f>
        <v>0.99619469809174555</v>
      </c>
      <c r="C21">
        <f t="shared" si="3"/>
        <v>99.619469809174561</v>
      </c>
      <c r="L21">
        <f t="shared" si="4"/>
        <v>95</v>
      </c>
      <c r="M21">
        <f t="shared" si="0"/>
        <v>-8.7155742747658235E-2</v>
      </c>
    </row>
    <row r="22" spans="1:13" x14ac:dyDescent="0.25">
      <c r="A22">
        <f t="shared" si="2"/>
        <v>100</v>
      </c>
      <c r="B22">
        <f t="shared" si="5"/>
        <v>0.98480775301220802</v>
      </c>
      <c r="L22">
        <f t="shared" si="4"/>
        <v>100</v>
      </c>
      <c r="M22">
        <f t="shared" si="0"/>
        <v>-0.1736481776669303</v>
      </c>
    </row>
    <row r="23" spans="1:13" x14ac:dyDescent="0.25">
      <c r="A23">
        <f t="shared" si="2"/>
        <v>105</v>
      </c>
      <c r="B23">
        <f t="shared" si="5"/>
        <v>0.96592582628906831</v>
      </c>
      <c r="L23">
        <f t="shared" si="4"/>
        <v>105</v>
      </c>
      <c r="M23">
        <f t="shared" si="0"/>
        <v>-0.25881904510252085</v>
      </c>
    </row>
    <row r="24" spans="1:13" x14ac:dyDescent="0.25">
      <c r="A24">
        <f t="shared" si="2"/>
        <v>110</v>
      </c>
      <c r="B24">
        <f t="shared" si="5"/>
        <v>0.93969262078590843</v>
      </c>
      <c r="L24">
        <f t="shared" si="4"/>
        <v>110</v>
      </c>
      <c r="M24">
        <f t="shared" si="0"/>
        <v>-0.34202014332566871</v>
      </c>
    </row>
    <row r="25" spans="1:13" x14ac:dyDescent="0.25">
      <c r="A25">
        <f t="shared" si="2"/>
        <v>115</v>
      </c>
      <c r="B25">
        <f t="shared" si="5"/>
        <v>0.90630778703665005</v>
      </c>
      <c r="L25">
        <f t="shared" si="4"/>
        <v>115</v>
      </c>
      <c r="M25">
        <f t="shared" si="0"/>
        <v>-0.42261826174069933</v>
      </c>
    </row>
    <row r="26" spans="1:13" x14ac:dyDescent="0.25">
      <c r="A26">
        <f t="shared" si="2"/>
        <v>120</v>
      </c>
      <c r="B26">
        <f t="shared" si="5"/>
        <v>0.86602540378443871</v>
      </c>
      <c r="L26">
        <f t="shared" si="4"/>
        <v>120</v>
      </c>
      <c r="M26">
        <f t="shared" si="0"/>
        <v>-0.49999999999999978</v>
      </c>
    </row>
    <row r="27" spans="1:13" x14ac:dyDescent="0.25">
      <c r="A27">
        <f t="shared" si="2"/>
        <v>125</v>
      </c>
      <c r="B27">
        <f t="shared" si="5"/>
        <v>0.81915204428899169</v>
      </c>
      <c r="L27">
        <f t="shared" si="4"/>
        <v>125</v>
      </c>
      <c r="M27">
        <f t="shared" si="0"/>
        <v>-0.57357643635104616</v>
      </c>
    </row>
    <row r="28" spans="1:13" x14ac:dyDescent="0.25">
      <c r="A28">
        <f t="shared" si="2"/>
        <v>130</v>
      </c>
      <c r="B28">
        <f t="shared" si="5"/>
        <v>0.76604444311897801</v>
      </c>
      <c r="L28">
        <f t="shared" si="4"/>
        <v>130</v>
      </c>
      <c r="M28">
        <f t="shared" si="0"/>
        <v>-0.64278760968653936</v>
      </c>
    </row>
    <row r="29" spans="1:13" x14ac:dyDescent="0.25">
      <c r="A29">
        <f t="shared" si="2"/>
        <v>135</v>
      </c>
      <c r="B29">
        <f t="shared" si="5"/>
        <v>0.70710678118654757</v>
      </c>
      <c r="L29">
        <f t="shared" si="4"/>
        <v>135</v>
      </c>
      <c r="M29">
        <f t="shared" si="0"/>
        <v>-0.70710678118654746</v>
      </c>
    </row>
    <row r="30" spans="1:13" x14ac:dyDescent="0.25">
      <c r="A30">
        <f t="shared" si="2"/>
        <v>140</v>
      </c>
      <c r="B30">
        <f t="shared" si="5"/>
        <v>0.64278760968653947</v>
      </c>
      <c r="L30">
        <f t="shared" si="4"/>
        <v>140</v>
      </c>
      <c r="M30">
        <f t="shared" si="0"/>
        <v>-0.7660444431189779</v>
      </c>
    </row>
    <row r="31" spans="1:13" x14ac:dyDescent="0.25">
      <c r="A31">
        <f t="shared" si="2"/>
        <v>145</v>
      </c>
      <c r="B31">
        <f t="shared" si="5"/>
        <v>0.57357643635104594</v>
      </c>
      <c r="L31">
        <f t="shared" si="4"/>
        <v>145</v>
      </c>
      <c r="M31">
        <f t="shared" si="0"/>
        <v>-0.81915204428899191</v>
      </c>
    </row>
    <row r="32" spans="1:13" x14ac:dyDescent="0.25">
      <c r="A32">
        <f t="shared" si="2"/>
        <v>150</v>
      </c>
      <c r="B32">
        <f t="shared" si="5"/>
        <v>0.49999999999999994</v>
      </c>
      <c r="L32">
        <f t="shared" si="4"/>
        <v>150</v>
      </c>
      <c r="M32">
        <f t="shared" si="0"/>
        <v>-0.86602540378443871</v>
      </c>
    </row>
    <row r="33" spans="1:13" x14ac:dyDescent="0.25">
      <c r="A33">
        <f t="shared" si="2"/>
        <v>155</v>
      </c>
      <c r="B33">
        <f t="shared" si="5"/>
        <v>0.4226182617406995</v>
      </c>
      <c r="L33">
        <f t="shared" si="4"/>
        <v>155</v>
      </c>
      <c r="M33">
        <f t="shared" si="0"/>
        <v>-0.90630778703664994</v>
      </c>
    </row>
    <row r="34" spans="1:13" x14ac:dyDescent="0.25">
      <c r="A34">
        <f t="shared" si="2"/>
        <v>160</v>
      </c>
      <c r="B34">
        <f t="shared" si="5"/>
        <v>0.34202014332566888</v>
      </c>
      <c r="L34">
        <f t="shared" si="4"/>
        <v>160</v>
      </c>
      <c r="M34">
        <f t="shared" si="0"/>
        <v>-0.93969262078590832</v>
      </c>
    </row>
    <row r="35" spans="1:13" x14ac:dyDescent="0.25">
      <c r="A35">
        <f t="shared" si="2"/>
        <v>165</v>
      </c>
      <c r="B35">
        <f t="shared" si="5"/>
        <v>0.25881904510252102</v>
      </c>
      <c r="L35">
        <f t="shared" si="4"/>
        <v>165</v>
      </c>
      <c r="M35">
        <f t="shared" si="0"/>
        <v>-0.9659258262890682</v>
      </c>
    </row>
    <row r="36" spans="1:13" x14ac:dyDescent="0.25">
      <c r="A36">
        <f t="shared" si="2"/>
        <v>170</v>
      </c>
      <c r="B36">
        <f t="shared" si="5"/>
        <v>0.17364817766693028</v>
      </c>
      <c r="L36">
        <f t="shared" si="4"/>
        <v>170</v>
      </c>
      <c r="M36">
        <f t="shared" si="0"/>
        <v>-0.98480775301220802</v>
      </c>
    </row>
    <row r="37" spans="1:13" x14ac:dyDescent="0.25">
      <c r="A37">
        <f t="shared" si="2"/>
        <v>175</v>
      </c>
      <c r="B37">
        <f t="shared" si="5"/>
        <v>8.7155742747658194E-2</v>
      </c>
      <c r="L37">
        <f t="shared" si="4"/>
        <v>175</v>
      </c>
      <c r="M37">
        <f t="shared" si="0"/>
        <v>-0.99619469809174555</v>
      </c>
    </row>
    <row r="38" spans="1:13" x14ac:dyDescent="0.25">
      <c r="A38">
        <f t="shared" si="2"/>
        <v>180</v>
      </c>
      <c r="B38">
        <f t="shared" si="5"/>
        <v>1.22514845490862E-16</v>
      </c>
      <c r="L38">
        <v>180</v>
      </c>
      <c r="M38">
        <f t="shared" si="0"/>
        <v>-1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Simulation Revised</vt:lpstr>
      <vt:lpstr>Charts</vt:lpstr>
      <vt:lpstr>BATCH_INTERVAL_SECONDS</vt:lpstr>
      <vt:lpstr>'Simulation Revised'!GAME_LENGTH_MINUTES</vt:lpstr>
      <vt:lpstr>'Simulation Revised'!PLAYER_DEMAND</vt:lpstr>
      <vt:lpstr>RAMP_RATE</vt:lpstr>
      <vt:lpstr>REQUESTS_PER_BATCH</vt:lpstr>
      <vt:lpstr>REQUESTS_RATE_GROWTH</vt:lpstr>
      <vt:lpstr>STANDBY_MATRIX</vt:lpstr>
      <vt:lpstr>START_TIME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Lester Jackson</dc:creator>
  <cp:lastModifiedBy>Lester Jackson</cp:lastModifiedBy>
  <dcterms:created xsi:type="dcterms:W3CDTF">2021-09-10T18:42:04Z</dcterms:created>
  <dcterms:modified xsi:type="dcterms:W3CDTF">2021-09-15T21:08:26Z</dcterms:modified>
</cp:coreProperties>
</file>