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RIEN KHAI\2018\00. NOP THUA\DICH VU CONG\"/>
    </mc:Choice>
  </mc:AlternateContent>
  <bookViews>
    <workbookView xWindow="0" yWindow="0" windowWidth="21855" windowHeight="13740"/>
  </bookViews>
  <sheets>
    <sheet name="DVC_Tong Hop" sheetId="2" r:id="rId1"/>
    <sheet name="DVC_Chi Tiet" sheetId="5" r:id="rId2"/>
  </sheets>
  <definedNames>
    <definedName name="_xlnm._FilterDatabase" localSheetId="1" hidden="1">'DVC_Chi Tiet'!$A$1:$M$229</definedName>
  </definedNames>
  <calcPr calcId="162913"/>
</workbook>
</file>

<file path=xl/calcChain.xml><?xml version="1.0" encoding="utf-8"?>
<calcChain xmlns="http://schemas.openxmlformats.org/spreadsheetml/2006/main">
  <c r="M181" i="5" l="1"/>
  <c r="M140" i="5"/>
  <c r="M182" i="5"/>
  <c r="M180" i="5"/>
  <c r="M136" i="5"/>
  <c r="M135" i="5"/>
  <c r="M133" i="5"/>
  <c r="M132" i="5"/>
  <c r="M134" i="5"/>
  <c r="M131" i="5"/>
  <c r="M129" i="5"/>
  <c r="M128" i="5"/>
  <c r="M127" i="5"/>
  <c r="M130" i="5"/>
  <c r="M125" i="5"/>
  <c r="M124" i="5"/>
  <c r="M126" i="5"/>
  <c r="M123" i="5"/>
  <c r="M179" i="5"/>
  <c r="M178" i="5"/>
  <c r="M121" i="5"/>
  <c r="M177" i="5"/>
  <c r="M122" i="5"/>
  <c r="M120" i="5"/>
  <c r="M119" i="5"/>
  <c r="M176" i="5"/>
  <c r="M118" i="5"/>
  <c r="M117" i="5"/>
  <c r="M116" i="5"/>
  <c r="M175" i="5"/>
  <c r="M115" i="5"/>
  <c r="M114" i="5"/>
  <c r="M113" i="5"/>
  <c r="M112" i="5"/>
  <c r="M110" i="5"/>
  <c r="M111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6" i="5"/>
  <c r="M97" i="5"/>
  <c r="M95" i="5"/>
  <c r="M228" i="5"/>
  <c r="M229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20" i="5"/>
  <c r="M77" i="5"/>
  <c r="M6" i="5"/>
  <c r="M19" i="5"/>
  <c r="M5" i="5"/>
  <c r="M76" i="5"/>
  <c r="M18" i="5"/>
  <c r="M214" i="5"/>
  <c r="M17" i="5"/>
  <c r="M16" i="5"/>
  <c r="M75" i="5"/>
  <c r="M15" i="5"/>
  <c r="M14" i="5"/>
  <c r="M213" i="5"/>
  <c r="M74" i="5"/>
  <c r="M13" i="5"/>
  <c r="M212" i="5"/>
  <c r="M12" i="5"/>
  <c r="M73" i="5"/>
  <c r="M72" i="5"/>
  <c r="M11" i="5"/>
  <c r="M211" i="5"/>
  <c r="M71" i="5"/>
  <c r="M210" i="5"/>
  <c r="M70" i="5"/>
  <c r="M69" i="5"/>
  <c r="M10" i="5"/>
  <c r="M209" i="5"/>
  <c r="M68" i="5"/>
  <c r="M208" i="5"/>
  <c r="M9" i="5"/>
  <c r="M207" i="5"/>
  <c r="M206" i="5"/>
  <c r="M205" i="5"/>
  <c r="M204" i="5"/>
  <c r="M67" i="5"/>
  <c r="M66" i="5"/>
  <c r="M65" i="5"/>
  <c r="M64" i="5"/>
  <c r="M63" i="5"/>
  <c r="M62" i="5"/>
  <c r="M61" i="5"/>
  <c r="M60" i="5"/>
  <c r="M59" i="5"/>
  <c r="M4" i="5"/>
  <c r="M58" i="5"/>
  <c r="M3" i="5"/>
  <c r="M57" i="5"/>
  <c r="M56" i="5"/>
  <c r="M55" i="5"/>
  <c r="M54" i="5"/>
  <c r="M53" i="5"/>
  <c r="M203" i="5"/>
  <c r="M2" i="5"/>
  <c r="M52" i="5"/>
  <c r="M51" i="5"/>
  <c r="M50" i="5"/>
  <c r="M49" i="5"/>
  <c r="M48" i="5"/>
  <c r="M47" i="5"/>
  <c r="M46" i="5"/>
  <c r="M8" i="5"/>
  <c r="M45" i="5"/>
  <c r="M44" i="5"/>
  <c r="M7" i="5"/>
  <c r="M43" i="5"/>
  <c r="M158" i="5" l="1"/>
  <c r="M157" i="5"/>
  <c r="M156" i="5"/>
  <c r="M155" i="5"/>
  <c r="M153" i="5"/>
  <c r="M152" i="5"/>
  <c r="M151" i="5"/>
  <c r="M150" i="5"/>
  <c r="M149" i="5"/>
  <c r="M188" i="5"/>
  <c r="M148" i="5"/>
  <c r="M187" i="5"/>
  <c r="M147" i="5"/>
  <c r="M186" i="5"/>
  <c r="M146" i="5"/>
  <c r="M143" i="5"/>
  <c r="M145" i="5"/>
  <c r="M144" i="5"/>
  <c r="M185" i="5"/>
  <c r="M142" i="5"/>
  <c r="M184" i="5"/>
  <c r="M141" i="5"/>
  <c r="M183" i="5"/>
  <c r="M139" i="5"/>
  <c r="M138" i="5"/>
  <c r="M137" i="5"/>
  <c r="M191" i="5" l="1"/>
  <c r="M159" i="5"/>
  <c r="M161" i="5"/>
  <c r="M160" i="5"/>
  <c r="M190" i="5"/>
  <c r="M189" i="5"/>
  <c r="M154" i="5"/>
  <c r="C17" i="2" l="1"/>
  <c r="C16" i="2"/>
  <c r="C15" i="2"/>
  <c r="C14" i="2"/>
  <c r="D12" i="2"/>
  <c r="C12" i="2"/>
  <c r="E12" i="2" s="1"/>
  <c r="C11" i="2"/>
  <c r="C9" i="2"/>
  <c r="C8" i="2"/>
  <c r="M174" i="5"/>
  <c r="M173" i="5"/>
  <c r="M40" i="5"/>
  <c r="M39" i="5"/>
  <c r="M172" i="5"/>
  <c r="M38" i="5"/>
  <c r="M37" i="5"/>
  <c r="D8" i="2" s="1"/>
  <c r="M36" i="5"/>
  <c r="M35" i="5"/>
  <c r="M34" i="5"/>
  <c r="M33" i="5"/>
  <c r="M32" i="5"/>
  <c r="M23" i="5"/>
  <c r="M22" i="5"/>
  <c r="M21" i="5"/>
  <c r="M31" i="5"/>
  <c r="M30" i="5"/>
  <c r="M171" i="5"/>
  <c r="M170" i="5"/>
  <c r="M169" i="5"/>
  <c r="M29" i="5"/>
  <c r="M28" i="5"/>
  <c r="M27" i="5"/>
  <c r="M168" i="5"/>
  <c r="M167" i="5"/>
  <c r="M26" i="5"/>
  <c r="M166" i="5"/>
  <c r="M25" i="5"/>
  <c r="M165" i="5"/>
  <c r="M164" i="5"/>
  <c r="M24" i="5"/>
  <c r="M163" i="5"/>
  <c r="M162" i="5"/>
  <c r="M201" i="5"/>
  <c r="M200" i="5"/>
  <c r="M199" i="5"/>
  <c r="M198" i="5"/>
  <c r="M197" i="5"/>
  <c r="M202" i="5"/>
  <c r="M196" i="5"/>
  <c r="M194" i="5"/>
  <c r="M195" i="5"/>
  <c r="M193" i="5"/>
  <c r="M192" i="5"/>
  <c r="M41" i="5"/>
  <c r="M42" i="5"/>
  <c r="D9" i="2" l="1"/>
  <c r="E9" i="2" s="1"/>
  <c r="D17" i="2"/>
  <c r="E17" i="2" s="1"/>
  <c r="D16" i="2"/>
  <c r="E16" i="2" s="1"/>
  <c r="D11" i="2"/>
  <c r="E11" i="2" s="1"/>
  <c r="D14" i="2"/>
  <c r="E14" i="2" s="1"/>
  <c r="D15" i="2"/>
  <c r="E15" i="2" s="1"/>
  <c r="E8" i="2"/>
  <c r="D10" i="2" l="1"/>
  <c r="D13" i="2"/>
  <c r="D7" i="2"/>
  <c r="D18" i="2" l="1"/>
  <c r="C13" i="2"/>
  <c r="E13" i="2" s="1"/>
  <c r="C10" i="2"/>
  <c r="E10" i="2" s="1"/>
  <c r="C7" i="2"/>
  <c r="E7" i="2" s="1"/>
  <c r="C18" i="2" l="1"/>
  <c r="E18" i="2" s="1"/>
</calcChain>
</file>

<file path=xl/sharedStrings.xml><?xml version="1.0" encoding="utf-8"?>
<sst xmlns="http://schemas.openxmlformats.org/spreadsheetml/2006/main" count="2320" uniqueCount="1090">
  <si>
    <t>Tên NNT</t>
  </si>
  <si>
    <t>TT</t>
  </si>
  <si>
    <t>Tên CQT</t>
  </si>
  <si>
    <t>Thành phố Đồng Hới</t>
  </si>
  <si>
    <t>Huyện Quảng Ninh</t>
  </si>
  <si>
    <t>Huyện Tuyên Hóa</t>
  </si>
  <si>
    <t>Huyện Minh Hóa</t>
  </si>
  <si>
    <t>Huyện Quảng Trạch</t>
  </si>
  <si>
    <t>Thị xã Ba Đồn</t>
  </si>
  <si>
    <t>CCT huyện Bố Trạch</t>
  </si>
  <si>
    <t>CCT huyện Lệ Thủy</t>
  </si>
  <si>
    <t>Cộng</t>
  </si>
  <si>
    <t>Ghi chú</t>
  </si>
  <si>
    <t>CCT khu vực DHO-QNI</t>
  </si>
  <si>
    <t>CCT khu vực THO-MHO</t>
  </si>
  <si>
    <t>CCT khu vực QTR-BDO</t>
  </si>
  <si>
    <t>[2]</t>
  </si>
  <si>
    <t>[1]</t>
  </si>
  <si>
    <t>[3]</t>
  </si>
  <si>
    <t>[4]</t>
  </si>
  <si>
    <t>Tổng số</t>
  </si>
  <si>
    <t>Loại hồ sơ</t>
  </si>
  <si>
    <t>Kỳ tính thuế</t>
  </si>
  <si>
    <t>Số HS</t>
  </si>
  <si>
    <t>Mã HS</t>
  </si>
  <si>
    <t>Số PC</t>
  </si>
  <si>
    <t>Hình thức</t>
  </si>
  <si>
    <t>Ngày nhận HS</t>
  </si>
  <si>
    <t>MST NNT</t>
  </si>
  <si>
    <t>Cán bộ xử lý</t>
  </si>
  <si>
    <t>Trạng thái HS</t>
  </si>
  <si>
    <t>Mã CQT</t>
  </si>
  <si>
    <t>Chuyển nhượng</t>
  </si>
  <si>
    <t>PC giấy</t>
  </si>
  <si>
    <t>Chi cục Thuế khu vực Quảng Trạch - Ba Đồn</t>
  </si>
  <si>
    <t>Thừa kế, cho tặng</t>
  </si>
  <si>
    <t>3101064541</t>
  </si>
  <si>
    <t>Mai Thị Bích Hà</t>
  </si>
  <si>
    <t>Đã ký</t>
  </si>
  <si>
    <t>Chi cục Thuế khu vực Tuyên Hóa - Minh Hóa</t>
  </si>
  <si>
    <t>Hiệp, Phạm Thị Hiệp</t>
  </si>
  <si>
    <t>CCT Huyện Bố Trạch</t>
  </si>
  <si>
    <t>Chuyển mục đích sử dụng đất</t>
  </si>
  <si>
    <t>Chi cục Thuế khu vực Đồng Hới - Quảng Ninh</t>
  </si>
  <si>
    <t>1</t>
  </si>
  <si>
    <t>Nguyễn Thị Mỹ Lương</t>
  </si>
  <si>
    <t>Cấp GCN quyền sử dụng đất</t>
  </si>
  <si>
    <t>Hoàng Thị Thanh Lương</t>
  </si>
  <si>
    <t>8272672570</t>
  </si>
  <si>
    <t>Nguyễn Văn Tuận</t>
  </si>
  <si>
    <t>Cường, Nguyễn Hữu Cường</t>
  </si>
  <si>
    <t>8651869637</t>
  </si>
  <si>
    <t>Hoàng Long Bình</t>
  </si>
  <si>
    <t>3101064742</t>
  </si>
  <si>
    <t>Nguyễn Thị Phú</t>
  </si>
  <si>
    <t>Đã nhập Mã HS</t>
  </si>
  <si>
    <t>THỐNG KÊ HỒ SƠ ĐẤT TRÊN ỨNG DỤNG QLTB-NĐ</t>
  </si>
  <si>
    <t>[5]=([4]/[3]</t>
  </si>
  <si>
    <t>Phan Ngọc Hưng</t>
  </si>
  <si>
    <t>CCT Huyện Lệ Thuỷ</t>
  </si>
  <si>
    <t>Bổ sung tài sản</t>
  </si>
  <si>
    <t>Nguyễn Văn Hạnh</t>
  </si>
  <si>
    <t>Phạm Thị Kiều Oanh</t>
  </si>
  <si>
    <t>3100665772</t>
  </si>
  <si>
    <t>Nguyễn văn Cẩn</t>
  </si>
  <si>
    <t>Nguyễn Văn Hùng</t>
  </si>
  <si>
    <t>Nguyễn Văn Sơn</t>
  </si>
  <si>
    <t>8666873918</t>
  </si>
  <si>
    <t>Nguyễn Thái Bình</t>
  </si>
  <si>
    <t>Số hồ sơ có trạng thái "Đã ký"</t>
  </si>
  <si>
    <t>LTB2140707-HS0001614</t>
  </si>
  <si>
    <t>006.09.10.H46-210517-0018</t>
  </si>
  <si>
    <t>1842/PCTTĐC</t>
  </si>
  <si>
    <t>8289041622</t>
  </si>
  <si>
    <t>Võ Xuân Hồng</t>
  </si>
  <si>
    <t>LTB2140707-HS0001613</t>
  </si>
  <si>
    <t>006.09.10.H46-210507-0043</t>
  </si>
  <si>
    <t>1841/PCTTĐC</t>
  </si>
  <si>
    <t>8289039895</t>
  </si>
  <si>
    <t>Trần Văn Trường</t>
  </si>
  <si>
    <t>LTB2140709-HS0006122</t>
  </si>
  <si>
    <t>005.09.10.H46-210601-0067</t>
  </si>
  <si>
    <t>6178</t>
  </si>
  <si>
    <t>8704326771</t>
  </si>
  <si>
    <t>Nguyễn Mạnh Quang</t>
  </si>
  <si>
    <t>LTB2140709-HS0006121</t>
  </si>
  <si>
    <t>005.09.10.H46-210601-0066</t>
  </si>
  <si>
    <t>6176</t>
  </si>
  <si>
    <t>LTB2140707-HS0001612</t>
  </si>
  <si>
    <t>006.09.10.H46-210507-0042</t>
  </si>
  <si>
    <t>1940/PCTTĐC</t>
  </si>
  <si>
    <t>LTB2140707-HS0001611</t>
  </si>
  <si>
    <t>006.09.10.H46-210513-0062</t>
  </si>
  <si>
    <t>1839/PCTTĐC</t>
  </si>
  <si>
    <t>8702787329</t>
  </si>
  <si>
    <t>Tạ Đình Tuấn</t>
  </si>
  <si>
    <t>LTB2140709-HS0006120</t>
  </si>
  <si>
    <t>005.09.10.H46-210603-0055</t>
  </si>
  <si>
    <t>6196</t>
  </si>
  <si>
    <t>Hồ Minh Tuấn</t>
  </si>
  <si>
    <t>LTB2140707-HS0001610</t>
  </si>
  <si>
    <t>006.09.10.H46-210513-0029</t>
  </si>
  <si>
    <t>1838/PCTTĐC</t>
  </si>
  <si>
    <t>8704330753</t>
  </si>
  <si>
    <t>Mai Văn Hương</t>
  </si>
  <si>
    <t>LTB2140707-HS0001609</t>
  </si>
  <si>
    <t>006.09.10.H46-210514-0046</t>
  </si>
  <si>
    <t>1836/PCTTĐC</t>
  </si>
  <si>
    <t>LTB2140707-HS0001608</t>
  </si>
  <si>
    <t>006.09.10.H46-210513-0030</t>
  </si>
  <si>
    <t>1835/PCTTĐC</t>
  </si>
  <si>
    <t>8704322287</t>
  </si>
  <si>
    <t>Trần Văn Chung</t>
  </si>
  <si>
    <t>LTB2140707-HS0001607</t>
  </si>
  <si>
    <t>006.09.10.H46-210511-0012</t>
  </si>
  <si>
    <t>1834/PCTTĐC</t>
  </si>
  <si>
    <t>LTB2140707-HS0001606</t>
  </si>
  <si>
    <t>006.09.10.H46-210601-0014</t>
  </si>
  <si>
    <t>1832/PCTTĐC</t>
  </si>
  <si>
    <t>8674282482</t>
  </si>
  <si>
    <t>Nguyễn Thị Hồng</t>
  </si>
  <si>
    <t>LTB2140707-HS0001605</t>
  </si>
  <si>
    <t>1833/PCTTĐC</t>
  </si>
  <si>
    <t>8704302763</t>
  </si>
  <si>
    <t>Tạ Thị Quế</t>
  </si>
  <si>
    <t>LTB2140707-HS0001604</t>
  </si>
  <si>
    <t>006.09.10.H46-210601-0007</t>
  </si>
  <si>
    <t>1831/PCTTĐC</t>
  </si>
  <si>
    <t>8332241395</t>
  </si>
  <si>
    <t>Trần Quốc Giang</t>
  </si>
  <si>
    <t>LTB2140703-HS0000944</t>
  </si>
  <si>
    <t>007.09.10.H46-210607-0018</t>
  </si>
  <si>
    <t>922</t>
  </si>
  <si>
    <t>3101042756</t>
  </si>
  <si>
    <t>Hoàng ánh Ngọc</t>
  </si>
  <si>
    <t>LTB2140703-HS0000943</t>
  </si>
  <si>
    <t>007.09.10.H46-210607-0020</t>
  </si>
  <si>
    <t>923</t>
  </si>
  <si>
    <t>LTB2140703-HS0000942</t>
  </si>
  <si>
    <t>007.09.10.H46-210607-0019</t>
  </si>
  <si>
    <t>921</t>
  </si>
  <si>
    <t>LTB2140707-HS0001603</t>
  </si>
  <si>
    <t>006.09.10.H46-210601-005</t>
  </si>
  <si>
    <t>1830/PCTTĐC</t>
  </si>
  <si>
    <t>3100781320</t>
  </si>
  <si>
    <t>Bùi Phước Thuận</t>
  </si>
  <si>
    <t>LTB2140707-HS0001602</t>
  </si>
  <si>
    <t>006.09.10.H46-210601-0013</t>
  </si>
  <si>
    <t>1829/PCTTĐC</t>
  </si>
  <si>
    <t>8201191704</t>
  </si>
  <si>
    <t>Nguyễn Đức Thọ</t>
  </si>
  <si>
    <t>LTB2140709-HS0006113</t>
  </si>
  <si>
    <t>005.09.10.H46-210512-0010</t>
  </si>
  <si>
    <t>5704</t>
  </si>
  <si>
    <t>Dương văn Thành</t>
  </si>
  <si>
    <t>LTB2140709-HS0006112</t>
  </si>
  <si>
    <t>5705</t>
  </si>
  <si>
    <t>8109955059</t>
  </si>
  <si>
    <t>Dương Văn Dủng</t>
  </si>
  <si>
    <t>LTB2140709-HS0006111</t>
  </si>
  <si>
    <t>005.09.10.H46-210525-0001</t>
  </si>
  <si>
    <t>6195</t>
  </si>
  <si>
    <t>8000654938</t>
  </si>
  <si>
    <t>Phan Thị Thảo</t>
  </si>
  <si>
    <t>LTB2140707-HS0001601</t>
  </si>
  <si>
    <t>006.09.10.H46-210601-0011</t>
  </si>
  <si>
    <t>1828/PCTTĐC</t>
  </si>
  <si>
    <t>8704290902</t>
  </si>
  <si>
    <t>Nguyễn Đức Hùng</t>
  </si>
  <si>
    <t>LTB2140707-HS0001600</t>
  </si>
  <si>
    <t>006.09.10.H46-210601-0016</t>
  </si>
  <si>
    <t>1827/PCTTĐC</t>
  </si>
  <si>
    <t>8415805398</t>
  </si>
  <si>
    <t>Phan Thị Thể</t>
  </si>
  <si>
    <t>LTB2140707-HS0001599</t>
  </si>
  <si>
    <t>006.09.10.H46-210601-0018</t>
  </si>
  <si>
    <t>1826/PCTTĐC</t>
  </si>
  <si>
    <t>LTB2140709-HS0006107</t>
  </si>
  <si>
    <t>005.09.10.H46-210602-0056</t>
  </si>
  <si>
    <t>6194</t>
  </si>
  <si>
    <t>8662842806</t>
  </si>
  <si>
    <t>Dương Phương Lâm</t>
  </si>
  <si>
    <t>LTB2140709-HS0006104</t>
  </si>
  <si>
    <t>005.09.10.H46-210510-0061</t>
  </si>
  <si>
    <t>6061</t>
  </si>
  <si>
    <t>8704250988</t>
  </si>
  <si>
    <t>Nguyễn Thái Sơn</t>
  </si>
  <si>
    <t>LTB2140707-HS0001598</t>
  </si>
  <si>
    <t>006.09.10.H46-210601-0019</t>
  </si>
  <si>
    <t>1825/PCTTĐC</t>
  </si>
  <si>
    <t>8639091100</t>
  </si>
  <si>
    <t>Trần Anh Long</t>
  </si>
  <si>
    <t>LTB2140709-HS0006102</t>
  </si>
  <si>
    <t>005.09.10.H46-210520-0084</t>
  </si>
  <si>
    <t>5994</t>
  </si>
  <si>
    <t>8611013550</t>
  </si>
  <si>
    <t>Trần Như ý</t>
  </si>
  <si>
    <t>LTB2140707-HS0001597</t>
  </si>
  <si>
    <t>006.09.10.H46-210601-0020</t>
  </si>
  <si>
    <t>1824/PCTTĐC</t>
  </si>
  <si>
    <t>8257989421</t>
  </si>
  <si>
    <t>Đoàn Minh Thương</t>
  </si>
  <si>
    <t>LTB2140709-HS0006101</t>
  </si>
  <si>
    <t>5968</t>
  </si>
  <si>
    <t>8664450392</t>
  </si>
  <si>
    <t>Hồ Văn Lân</t>
  </si>
  <si>
    <t>LTB2140709-HS0006100</t>
  </si>
  <si>
    <t>005.09.10.H46-210531-0024</t>
  </si>
  <si>
    <t>6064</t>
  </si>
  <si>
    <t>8669065884</t>
  </si>
  <si>
    <t>Trần Đình Văn</t>
  </si>
  <si>
    <t>LTB2140707-HS0001596</t>
  </si>
  <si>
    <t>006.09.10.H46-210602-0029</t>
  </si>
  <si>
    <t>1823/PCTTĐC</t>
  </si>
  <si>
    <t>8704036582</t>
  </si>
  <si>
    <t>Nguyễn Thanh Hải</t>
  </si>
  <si>
    <t>LTB2140709-HS0006099</t>
  </si>
  <si>
    <t>005.09.10.H46-210602-0044</t>
  </si>
  <si>
    <t>6125</t>
  </si>
  <si>
    <t>3100184317</t>
  </si>
  <si>
    <t>Phan thị Lợi - Trần Xuân Hồ</t>
  </si>
  <si>
    <t>LTB2140709-HS0006098</t>
  </si>
  <si>
    <t>005.09.10.H46-210518-0058</t>
  </si>
  <si>
    <t>5985</t>
  </si>
  <si>
    <t>8634689666</t>
  </si>
  <si>
    <t>Nguyễn Thùy Trang</t>
  </si>
  <si>
    <t>LTB2140711-HS0002539</t>
  </si>
  <si>
    <t>H46-210511-0076/PKSHS</t>
  </si>
  <si>
    <t>2246/PCTTĐC</t>
  </si>
  <si>
    <t>8550997495</t>
  </si>
  <si>
    <t>Nguyễn Văn Ái</t>
  </si>
  <si>
    <t>Nguyễn Thị Dung</t>
  </si>
  <si>
    <t>LTB2140711-HS0002538</t>
  </si>
  <si>
    <t>H46-210524-0035/PKSHS</t>
  </si>
  <si>
    <t>2256/PCTTĐC</t>
  </si>
  <si>
    <t>3101064823</t>
  </si>
  <si>
    <t>Nguyễn Hữu Huấn</t>
  </si>
  <si>
    <t>LTB2140711-HS0002537</t>
  </si>
  <si>
    <t>h46-210526-0020/PKSHS</t>
  </si>
  <si>
    <t>2255/PCTTĐC</t>
  </si>
  <si>
    <t>8608863861</t>
  </si>
  <si>
    <t>LTB2140711-HS0002536</t>
  </si>
  <si>
    <t>H46-210519-0066/PKSHS</t>
  </si>
  <si>
    <t>2254/PCTTĐC</t>
  </si>
  <si>
    <t>8017568155</t>
  </si>
  <si>
    <t>LTB2140711-HS0002535</t>
  </si>
  <si>
    <t>H46-210519-0065/PKSHS</t>
  </si>
  <si>
    <t>2253/PCTTĐC</t>
  </si>
  <si>
    <t>LTB2140711-HS0002540</t>
  </si>
  <si>
    <t>H46-210511-0076/PKSH</t>
  </si>
  <si>
    <t>2245/PCTTĐC</t>
  </si>
  <si>
    <t>8037928092</t>
  </si>
  <si>
    <t>Đoàn Thắng Pháp</t>
  </si>
  <si>
    <t>LTB2140711-HS0002534</t>
  </si>
  <si>
    <t>H46-210519-0067/PKSHS</t>
  </si>
  <si>
    <t>2252/PCTTĐC</t>
  </si>
  <si>
    <t>LTB2140711-HS0002532</t>
  </si>
  <si>
    <t>H46-210531-0017/PKSHS</t>
  </si>
  <si>
    <t>2247/PCTTĐC</t>
  </si>
  <si>
    <t>8475615560</t>
  </si>
  <si>
    <t>Trần Thị Hường</t>
  </si>
  <si>
    <t>LTB2140711-HS0002533</t>
  </si>
  <si>
    <t>H46-210517--0004/PKSHS</t>
  </si>
  <si>
    <t>2251/PCTTĐC</t>
  </si>
  <si>
    <t>Nguyễn Thị Hương</t>
  </si>
  <si>
    <t>LTB2140711-HS0002531</t>
  </si>
  <si>
    <t>H46-210531-0026/PKSHS</t>
  </si>
  <si>
    <t>2263/PCTTĐC</t>
  </si>
  <si>
    <t>Đoàn Thị Lan</t>
  </si>
  <si>
    <t>LTB2140711-HS0002530</t>
  </si>
  <si>
    <t>H46-210531-0021/PKSHS</t>
  </si>
  <si>
    <t>2265/PCTTĐC</t>
  </si>
  <si>
    <t>Võ Thị Phương</t>
  </si>
  <si>
    <t>LTB2140711-HS0002529</t>
  </si>
  <si>
    <t>H46-210531-0023/PKSHS</t>
  </si>
  <si>
    <t>2264/PCTTĐC</t>
  </si>
  <si>
    <t>8328555550</t>
  </si>
  <si>
    <t>Lê Thị Thém</t>
  </si>
  <si>
    <t>LTB2140709-HS0006090</t>
  </si>
  <si>
    <t>005.09.10.H46-210519-0030</t>
  </si>
  <si>
    <t>5622</t>
  </si>
  <si>
    <t>8600159981</t>
  </si>
  <si>
    <t>Nguyễn thị Ngọc</t>
  </si>
  <si>
    <t>LTB2140709-HS0006092</t>
  </si>
  <si>
    <t>005.09.10.H46-210526-0047</t>
  </si>
  <si>
    <t>6092</t>
  </si>
  <si>
    <t>8152003994</t>
  </si>
  <si>
    <t>LTB2140709-HS0006091</t>
  </si>
  <si>
    <t>005.09.10.H46-210521-0020</t>
  </si>
  <si>
    <t>5840</t>
  </si>
  <si>
    <t>8704250427</t>
  </si>
  <si>
    <t>Lê Long Bình</t>
  </si>
  <si>
    <t>LTB2140711-HS0002528</t>
  </si>
  <si>
    <t>H46-210531-0022/PKSHS</t>
  </si>
  <si>
    <t>2266/PCTTĐC</t>
  </si>
  <si>
    <t>LTB2140711-HS0002527</t>
  </si>
  <si>
    <t>H46-210531-0019/PKSHS</t>
  </si>
  <si>
    <t>2260/PCTTĐC</t>
  </si>
  <si>
    <t>8179462723</t>
  </si>
  <si>
    <t>Võ Đại Lộc</t>
  </si>
  <si>
    <t>LTB2140709-HS0006085</t>
  </si>
  <si>
    <t>005.09.10.H46-210512-0077</t>
  </si>
  <si>
    <t>6091</t>
  </si>
  <si>
    <t>8439364664</t>
  </si>
  <si>
    <t>Lê Thị Vi</t>
  </si>
  <si>
    <t>LTB2140709-HS0006089</t>
  </si>
  <si>
    <t>005.09.10.H46-210519-0084</t>
  </si>
  <si>
    <t>5669</t>
  </si>
  <si>
    <t>8704250064</t>
  </si>
  <si>
    <t>NGuyễn Văn Tiến</t>
  </si>
  <si>
    <t>LTB2140709-HS0006088</t>
  </si>
  <si>
    <t>5668</t>
  </si>
  <si>
    <t>8704250032</t>
  </si>
  <si>
    <t>Đặng Phúc Trung</t>
  </si>
  <si>
    <t>LTB2140709-HS0006087</t>
  </si>
  <si>
    <t>005.09.10.H46-210520-0085</t>
  </si>
  <si>
    <t>5787</t>
  </si>
  <si>
    <t>8704250018</t>
  </si>
  <si>
    <t>Phạm hải Văn</t>
  </si>
  <si>
    <t>LTB2140709-HS0006086</t>
  </si>
  <si>
    <t>005.09.10.H46-210521-0045</t>
  </si>
  <si>
    <t>5719</t>
  </si>
  <si>
    <t>8704250000</t>
  </si>
  <si>
    <t>Phạm Thị Xoa</t>
  </si>
  <si>
    <t>LTB2140709-HS0006084</t>
  </si>
  <si>
    <t>6090</t>
  </si>
  <si>
    <t>3100749567</t>
  </si>
  <si>
    <t>Lê Văn Khánh</t>
  </si>
  <si>
    <t>LTB2140709-HS0006083</t>
  </si>
  <si>
    <t>6089</t>
  </si>
  <si>
    <t>8628705951</t>
  </si>
  <si>
    <t>Lê Văn Linh</t>
  </si>
  <si>
    <t>LTB2140709-HS0006082</t>
  </si>
  <si>
    <t>005.09.10.H46-210526-0046</t>
  </si>
  <si>
    <t>6103</t>
  </si>
  <si>
    <t>LTB2140709-HS0006081</t>
  </si>
  <si>
    <t>005.09.10.H46-210527-0072</t>
  </si>
  <si>
    <t>6084</t>
  </si>
  <si>
    <t>8623308044</t>
  </si>
  <si>
    <t>Trần Thị Tình</t>
  </si>
  <si>
    <t>LTB2140709-HS0006080</t>
  </si>
  <si>
    <t>005.09.10.H46-210519-0024</t>
  </si>
  <si>
    <t>6075</t>
  </si>
  <si>
    <t>8650412220</t>
  </si>
  <si>
    <t>Nguyễn Trung Hậu</t>
  </si>
  <si>
    <t>LTB2140711-HS0002526</t>
  </si>
  <si>
    <t>H46-210531-0025/PKSHS</t>
  </si>
  <si>
    <t>2261/PCTTĐC</t>
  </si>
  <si>
    <t>8179462120</t>
  </si>
  <si>
    <t>Võ Thị Rính</t>
  </si>
  <si>
    <t>LTB2140709-HS0006079</t>
  </si>
  <si>
    <t>005.09.10.H46-210526-0045</t>
  </si>
  <si>
    <t>6093</t>
  </si>
  <si>
    <t>LTB2140711-HS0002525</t>
  </si>
  <si>
    <t>H46-210531-0020/PKSHS</t>
  </si>
  <si>
    <t>2262/PCTTĐC</t>
  </si>
  <si>
    <t>Phạm Thị Mịnh</t>
  </si>
  <si>
    <t>LTB2140709-HS0006078</t>
  </si>
  <si>
    <t>005.09.10.H46-210526-0043</t>
  </si>
  <si>
    <t>6077</t>
  </si>
  <si>
    <t>Hồ Thanh Hiền</t>
  </si>
  <si>
    <t>LTB2140711-HS0002524</t>
  </si>
  <si>
    <t>H46-210526-0041/PKSHS</t>
  </si>
  <si>
    <t>2259/PCTTĐC</t>
  </si>
  <si>
    <t>3100267309</t>
  </si>
  <si>
    <t>Ngô Văn Tiếp</t>
  </si>
  <si>
    <t>LTB2140709-HS0006077</t>
  </si>
  <si>
    <t>005.09.10.H46-210526-0044</t>
  </si>
  <si>
    <t>6076</t>
  </si>
  <si>
    <t>LTB2140709-HS0006074</t>
  </si>
  <si>
    <t>000.00.55.H46-210204-0001</t>
  </si>
  <si>
    <t>5745</t>
  </si>
  <si>
    <t>8704249911</t>
  </si>
  <si>
    <t>Hoàng văn Sự</t>
  </si>
  <si>
    <t>LTB2140709-HS0006076</t>
  </si>
  <si>
    <t>005.09.10.H46-210531-0029</t>
  </si>
  <si>
    <t>6083</t>
  </si>
  <si>
    <t>8066902035</t>
  </si>
  <si>
    <t>Nguyễn Hồng Nhung</t>
  </si>
  <si>
    <t>LTB2140709-HS0006075</t>
  </si>
  <si>
    <t>005.09.10.H46-210528-0013</t>
  </si>
  <si>
    <t>6099</t>
  </si>
  <si>
    <t>Lê Văn Trí</t>
  </si>
  <si>
    <t>LTB2140711-HS0002523</t>
  </si>
  <si>
    <t>2258</t>
  </si>
  <si>
    <t>2258/PCTTĐC</t>
  </si>
  <si>
    <t>Nguyễn Minh Châu</t>
  </si>
  <si>
    <t>LTB2140709-HS0006073</t>
  </si>
  <si>
    <t>000.00.55.H46-210514-0022</t>
  </si>
  <si>
    <t>5746</t>
  </si>
  <si>
    <t>8704249566</t>
  </si>
  <si>
    <t>Phan Thị Tương</t>
  </si>
  <si>
    <t>LTB2140711-HS0002522</t>
  </si>
  <si>
    <t>H46-210528-0046/PKSHS</t>
  </si>
  <si>
    <t>2257/PCTTĐC</t>
  </si>
  <si>
    <t>LTB2140709-HS0006072</t>
  </si>
  <si>
    <t>000.00.55.H46-210514-0023</t>
  </si>
  <si>
    <t>5752</t>
  </si>
  <si>
    <t>LTB2140711-HS0002521</t>
  </si>
  <si>
    <t>H46-210518-0057/PKSHS</t>
  </si>
  <si>
    <t>2229/PCTTĐC</t>
  </si>
  <si>
    <t>Phạm Minh Tiến</t>
  </si>
  <si>
    <t>LTB2140709-HS0006070</t>
  </si>
  <si>
    <t>005.09.10.H46-210512-0012</t>
  </si>
  <si>
    <t>5811</t>
  </si>
  <si>
    <t>8321392730</t>
  </si>
  <si>
    <t>Dương Anh Hùng</t>
  </si>
  <si>
    <t>LTB2140709-HS0006069</t>
  </si>
  <si>
    <t>005.09.10.H46-210525-0018</t>
  </si>
  <si>
    <t>5909</t>
  </si>
  <si>
    <t>8704249478</t>
  </si>
  <si>
    <t>Trần Thị Mộng Hoa</t>
  </si>
  <si>
    <t>LTB2140709-HS0006068</t>
  </si>
  <si>
    <t>005.09.10.H46-210520-0088</t>
  </si>
  <si>
    <t>5987</t>
  </si>
  <si>
    <t>8245076106</t>
  </si>
  <si>
    <t>Nguyễn Thái Tô</t>
  </si>
  <si>
    <t>LTB2140711-HS0002519</t>
  </si>
  <si>
    <t>2248</t>
  </si>
  <si>
    <t>2248/PCTTĐC</t>
  </si>
  <si>
    <t>8571845278</t>
  </si>
  <si>
    <t>Trần Xuân Hoàn</t>
  </si>
  <si>
    <t>LTB2140709-HS0006071</t>
  </si>
  <si>
    <t>005.09.10.H46-210528-0046</t>
  </si>
  <si>
    <t>6066</t>
  </si>
  <si>
    <t>8469148734</t>
  </si>
  <si>
    <t>Nguyễn Thanh Hà</t>
  </si>
  <si>
    <t>LTB2140711-HS0002520</t>
  </si>
  <si>
    <t>2230/PCTTĐC</t>
  </si>
  <si>
    <t>3100776384</t>
  </si>
  <si>
    <t>Phạm Văn Công</t>
  </si>
  <si>
    <t>LTB2140711-HS0002518</t>
  </si>
  <si>
    <t>H46-210527-0050/PKSHS</t>
  </si>
  <si>
    <t>2249/PCTTĐC</t>
  </si>
  <si>
    <t>Lê Hồng Phong</t>
  </si>
  <si>
    <t>LTB2140709-HS0006067</t>
  </si>
  <si>
    <t>000.00.55.H46-210407-0015</t>
  </si>
  <si>
    <t>5548</t>
  </si>
  <si>
    <t>8058682347</t>
  </si>
  <si>
    <t>Nguyễn Thanh Tùng</t>
  </si>
  <si>
    <t>LTB2140709-HS0006066</t>
  </si>
  <si>
    <t>005.09.10.H46-210519-0085</t>
  </si>
  <si>
    <t>5707</t>
  </si>
  <si>
    <t>3200401501</t>
  </si>
  <si>
    <t>Trần Thị Thủy</t>
  </si>
  <si>
    <t>LTB2140709-HS0006064</t>
  </si>
  <si>
    <t>000.00.55.H46-210409-0014</t>
  </si>
  <si>
    <t>5733</t>
  </si>
  <si>
    <t>8675521510</t>
  </si>
  <si>
    <t>Phạm Quốc Hải</t>
  </si>
  <si>
    <t>LTB2140709-HS0006063</t>
  </si>
  <si>
    <t>005.09.10.H46-210514-0073</t>
  </si>
  <si>
    <t>5723</t>
  </si>
  <si>
    <t>8400864425</t>
  </si>
  <si>
    <t>Phạm Thị Thu Thắm (Trương văn Huy)</t>
  </si>
  <si>
    <t>LTB2140709-HS0006065</t>
  </si>
  <si>
    <t>5708</t>
  </si>
  <si>
    <t>8174257826</t>
  </si>
  <si>
    <t>Nguyễn Công Lướng</t>
  </si>
  <si>
    <t>LTB2140709-HS0006062</t>
  </si>
  <si>
    <t>000.00.55.H46-210426-0014</t>
  </si>
  <si>
    <t>5732</t>
  </si>
  <si>
    <t>8245079682</t>
  </si>
  <si>
    <t>Lê Thị Nhất</t>
  </si>
  <si>
    <t>LTB2140709-HS0006060</t>
  </si>
  <si>
    <t>005.09.10.H46-210525-0017</t>
  </si>
  <si>
    <t>5908</t>
  </si>
  <si>
    <t>LTB2140709-HS0006059</t>
  </si>
  <si>
    <t>000.00.55.H46-210423-0005</t>
  </si>
  <si>
    <t>5728</t>
  </si>
  <si>
    <t>8253846133</t>
  </si>
  <si>
    <t>Trương Hoài Sâm</t>
  </si>
  <si>
    <t>LTB2140709-HS0006058</t>
  </si>
  <si>
    <t>000.00.55.H46-210519-0006</t>
  </si>
  <si>
    <t>5911.</t>
  </si>
  <si>
    <t>8007295607</t>
  </si>
  <si>
    <t>Bùi Thị Anh Hoa</t>
  </si>
  <si>
    <t>LTB2140709-HS0006061</t>
  </si>
  <si>
    <t>000.00.55.H46-210419-0006</t>
  </si>
  <si>
    <t>5671</t>
  </si>
  <si>
    <t>8253847923</t>
  </si>
  <si>
    <t>Ngô Quyền</t>
  </si>
  <si>
    <t>LTB2140709-HS0006056</t>
  </si>
  <si>
    <t>005.09.10.H46-210525-0016</t>
  </si>
  <si>
    <t>5943</t>
  </si>
  <si>
    <t>8288269744</t>
  </si>
  <si>
    <t>Hoàng Hữu Phường</t>
  </si>
  <si>
    <t>LTB2140709-HS0006055</t>
  </si>
  <si>
    <t>005.09.10.H46-210521-0084</t>
  </si>
  <si>
    <t>5946</t>
  </si>
  <si>
    <t>8014130349</t>
  </si>
  <si>
    <t>Nguyễn Văn Trường</t>
  </si>
  <si>
    <t>LTB2140709-HS0006057</t>
  </si>
  <si>
    <t>005.09.10.H46-210525-0015</t>
  </si>
  <si>
    <t>5945</t>
  </si>
  <si>
    <t>LTB2140709-HS0006054</t>
  </si>
  <si>
    <t>005.09.10.H46-210524-0018</t>
  </si>
  <si>
    <t>5872</t>
  </si>
  <si>
    <t>8704247946</t>
  </si>
  <si>
    <t>Nguyễn Mạnh Hiệp - Mai Thị Thảo</t>
  </si>
  <si>
    <t>LTB2140711-HS0002517</t>
  </si>
  <si>
    <t>H46-210413-0009/PKSHS</t>
  </si>
  <si>
    <t>2233/PCTTĐC</t>
  </si>
  <si>
    <t>Hà Văn Nhất</t>
  </si>
  <si>
    <t>LTB2140711-HS0002516</t>
  </si>
  <si>
    <t>H46-210518-0010/PKSHS</t>
  </si>
  <si>
    <t>2232/PCTTĐC</t>
  </si>
  <si>
    <t>Hà Văn Hùng</t>
  </si>
  <si>
    <t>LTB2140709-HS0006052</t>
  </si>
  <si>
    <t>005.09.10.H46-210452-0008</t>
  </si>
  <si>
    <t>5790</t>
  </si>
  <si>
    <t>8704247713</t>
  </si>
  <si>
    <t>Nguyễn Thị Tú Linh</t>
  </si>
  <si>
    <t>LTB2140711-HS0002515</t>
  </si>
  <si>
    <t>2231/PCTTĐC</t>
  </si>
  <si>
    <t>Lê Quang Trung</t>
  </si>
  <si>
    <t>LTB2140709-HS0006053</t>
  </si>
  <si>
    <t>005.09.10.H46-210521-0067</t>
  </si>
  <si>
    <t>5993</t>
  </si>
  <si>
    <t>8360479488</t>
  </si>
  <si>
    <t>Nguyễn Hồng Quân - HOàNG THị PHƯợNG</t>
  </si>
  <si>
    <t>LTB2140709-HS0006051</t>
  </si>
  <si>
    <t>005.09.10.H46-210520-0043</t>
  </si>
  <si>
    <t>5789</t>
  </si>
  <si>
    <t>8704247696</t>
  </si>
  <si>
    <t>Nguyễn Huy Hoàng</t>
  </si>
  <si>
    <t>LTB2140709-HS0006050</t>
  </si>
  <si>
    <t>005.09.10.H46-210521-0077</t>
  </si>
  <si>
    <t>5763</t>
  </si>
  <si>
    <t>8704247689</t>
  </si>
  <si>
    <t>Trần Thị Hoa</t>
  </si>
  <si>
    <t>LTB2140711-HS0002514</t>
  </si>
  <si>
    <t>H46-210603-0017/PKSHS</t>
  </si>
  <si>
    <t>2288/PCTTĐC</t>
  </si>
  <si>
    <t>8022433788</t>
  </si>
  <si>
    <t>Nguyễn Công Lâm</t>
  </si>
  <si>
    <t>LTB2140709-HS0006049</t>
  </si>
  <si>
    <t>005.09.10.H46-210526-0027</t>
  </si>
  <si>
    <t>5947</t>
  </si>
  <si>
    <t>8704247664</t>
  </si>
  <si>
    <t>Nguyễn Chí Thanh</t>
  </si>
  <si>
    <t>LTB2140709-HS0006048</t>
  </si>
  <si>
    <t>005.09.10.H46-210526-0017</t>
  </si>
  <si>
    <t>5949</t>
  </si>
  <si>
    <t>8704247505</t>
  </si>
  <si>
    <t>Trương Tuấn Phước</t>
  </si>
  <si>
    <t>LTB2140709-HS0006047</t>
  </si>
  <si>
    <t>005.09.10.H46-210521-0033</t>
  </si>
  <si>
    <t>5919a</t>
  </si>
  <si>
    <t>8662762170</t>
  </si>
  <si>
    <t>Nguyễn Trung Hải</t>
  </si>
  <si>
    <t>LTB2140711-HS0002513</t>
  </si>
  <si>
    <t>1952A</t>
  </si>
  <si>
    <t>1952A/PCTTĐC</t>
  </si>
  <si>
    <t>Trần Ngọc Vũ</t>
  </si>
  <si>
    <t>LTB2140709-HS0006046</t>
  </si>
  <si>
    <t>005.09.10.H46-210521-0002</t>
  </si>
  <si>
    <t>5658</t>
  </si>
  <si>
    <t>8704247488</t>
  </si>
  <si>
    <t>Nguyễn Văn lệ</t>
  </si>
  <si>
    <t>LTB2140709-HS0006045</t>
  </si>
  <si>
    <t>005.09.10.H46-210520-0083</t>
  </si>
  <si>
    <t>5804</t>
  </si>
  <si>
    <t>8691151105</t>
  </si>
  <si>
    <t>Dương Huy Rin</t>
  </si>
  <si>
    <t>LTB2140709-HS0006044</t>
  </si>
  <si>
    <t>5803</t>
  </si>
  <si>
    <t>LTB2140709-HS0006043</t>
  </si>
  <si>
    <t>005.09.10.H46-210525-0032</t>
  </si>
  <si>
    <t>5871</t>
  </si>
  <si>
    <t>Đinh Thị Thảo</t>
  </si>
  <si>
    <t>LTB2140709-HS0006041</t>
  </si>
  <si>
    <t>005.09.10.H46-210521-0081</t>
  </si>
  <si>
    <t>5812</t>
  </si>
  <si>
    <t>8661677028</t>
  </si>
  <si>
    <t>Trần Xuân Bình</t>
  </si>
  <si>
    <t>LTB2140709-HS0006042</t>
  </si>
  <si>
    <t>005.09.10.H46-210519-0028</t>
  </si>
  <si>
    <t>5808</t>
  </si>
  <si>
    <t>3101038238</t>
  </si>
  <si>
    <t>Nguyễn Văn Đại - Hoàng Thị Tân</t>
  </si>
  <si>
    <t>LTB2140709-HS0006040</t>
  </si>
  <si>
    <t>005.09.10.H46-210521-0080</t>
  </si>
  <si>
    <t>5810</t>
  </si>
  <si>
    <t>3101038566</t>
  </si>
  <si>
    <t>Nguyễn Tiến Thái - Hoàng Thị Phượng</t>
  </si>
  <si>
    <t>LTB2140709-HS0006039</t>
  </si>
  <si>
    <t>005.09.10.H46-210518-0025</t>
  </si>
  <si>
    <t>5761</t>
  </si>
  <si>
    <t>8029018702</t>
  </si>
  <si>
    <t>Phan Chí Thành</t>
  </si>
  <si>
    <t>LTB2140709-HS0006038</t>
  </si>
  <si>
    <t>005.09.10.H46-210521-0075</t>
  </si>
  <si>
    <t>5764</t>
  </si>
  <si>
    <t>Nguyễn Hồng Quân - Hoàng Thị Phượng</t>
  </si>
  <si>
    <t>LTB2140709-HS0006037</t>
  </si>
  <si>
    <t>005.09.10.H46-210521-0078</t>
  </si>
  <si>
    <t>5762</t>
  </si>
  <si>
    <t>LTB2140709-HS0006036</t>
  </si>
  <si>
    <t>005.09.10.H46-210521-0065</t>
  </si>
  <si>
    <t>5796</t>
  </si>
  <si>
    <t>LTB2140709-HS0006035</t>
  </si>
  <si>
    <t>005.09.10.H46-210420-0084</t>
  </si>
  <si>
    <t>5701</t>
  </si>
  <si>
    <t>Nguyễn  Văn Danh</t>
  </si>
  <si>
    <t>LTB2140709-HS0006034</t>
  </si>
  <si>
    <t>5699</t>
  </si>
  <si>
    <t>Nguyễn  Thành Luân</t>
  </si>
  <si>
    <t>LTB2140709-HS0006033</t>
  </si>
  <si>
    <t>5700</t>
  </si>
  <si>
    <t>Nguyễn  Hồng Nhật</t>
  </si>
  <si>
    <t>LTB2140709-HS0006032</t>
  </si>
  <si>
    <t>5698</t>
  </si>
  <si>
    <t>Nguyễn Văn Luật</t>
  </si>
  <si>
    <t>LTB2140709-HS0006031</t>
  </si>
  <si>
    <t>5702</t>
  </si>
  <si>
    <t>8253856452</t>
  </si>
  <si>
    <t>Nguyễn Thanh Tịnh</t>
  </si>
  <si>
    <t>LTB2140709-HS0006030</t>
  </si>
  <si>
    <t>005.09.10.H46-210521-0079</t>
  </si>
  <si>
    <t>5692</t>
  </si>
  <si>
    <t>LTB2140709-HS0006029</t>
  </si>
  <si>
    <t>005.09.10.H46-210521-0068</t>
  </si>
  <si>
    <t>5691</t>
  </si>
  <si>
    <t>8272755361</t>
  </si>
  <si>
    <t>Lưu Thanh Ngọc</t>
  </si>
  <si>
    <t>LTB2140709-HS0006027</t>
  </si>
  <si>
    <t>005.09.10.H46-210520-0059</t>
  </si>
  <si>
    <t>5659</t>
  </si>
  <si>
    <t>8595902817</t>
  </si>
  <si>
    <t>Nguyễn Trung Hiếu</t>
  </si>
  <si>
    <t>LTB2140709-HS0006028</t>
  </si>
  <si>
    <t>005.09.10.H46-210521-0066</t>
  </si>
  <si>
    <t>5690</t>
  </si>
  <si>
    <t>8692143315</t>
  </si>
  <si>
    <t>Nguyễn Quang Sáng</t>
  </si>
  <si>
    <t>LTB2140709-HS0006026</t>
  </si>
  <si>
    <t>005.09.10.H46-210506-0086</t>
  </si>
  <si>
    <t>5621</t>
  </si>
  <si>
    <t>Hoàng Thị Nhân</t>
  </si>
  <si>
    <t>LTB2140715-HS0002072</t>
  </si>
  <si>
    <t>002.09.10.H46-210510-0020</t>
  </si>
  <si>
    <t>1918/PCTTĐC-CN</t>
  </si>
  <si>
    <t>8701190240</t>
  </si>
  <si>
    <t>Trần Việt Hà</t>
  </si>
  <si>
    <t>LTB2140715-HS0002073</t>
  </si>
  <si>
    <t>002.09.H46-210426-0084</t>
  </si>
  <si>
    <t>1914/PCTTĐC-BSTS</t>
  </si>
  <si>
    <t>8263215056</t>
  </si>
  <si>
    <t>Phạm Công Sáng- Hoàng Thị Bình</t>
  </si>
  <si>
    <t>LTB2140715-HS0002071</t>
  </si>
  <si>
    <t>002.09.10.H46-210517-0023</t>
  </si>
  <si>
    <t>1920/PCTTĐC-CN</t>
  </si>
  <si>
    <t>8666041500</t>
  </si>
  <si>
    <t>Nguyễn Văn Nga- TRần Thị Kim</t>
  </si>
  <si>
    <t>LTB2140715-HS0002070</t>
  </si>
  <si>
    <t>002.09.10.H46-210526-0056</t>
  </si>
  <si>
    <t>1919/PCTTĐC-CN</t>
  </si>
  <si>
    <t>8455203921</t>
  </si>
  <si>
    <t>Nguyễn Đức Quân- Lê Thị Thu Hiền</t>
  </si>
  <si>
    <t>LTB2140715-HS0002068</t>
  </si>
  <si>
    <t>002.09.10.H46-2105240051</t>
  </si>
  <si>
    <t>1917/PCTTĐC-TK</t>
  </si>
  <si>
    <t>8704218631</t>
  </si>
  <si>
    <t>Hoàng Thị Kim Liên</t>
  </si>
  <si>
    <t>LTB2140715-HS0002067</t>
  </si>
  <si>
    <t>002.09.10.H46-210526-0055</t>
  </si>
  <si>
    <t>1916/PCTTĐC-CN</t>
  </si>
  <si>
    <t>8704218504</t>
  </si>
  <si>
    <t>Phan Thị Hồng Ánh- Lê Trung Thành</t>
  </si>
  <si>
    <t>LTB2140715-HS0002066</t>
  </si>
  <si>
    <t>002.09.10.H46-210510-0084</t>
  </si>
  <si>
    <t>1915/PCTTĐC-CN</t>
  </si>
  <si>
    <t>8704218423</t>
  </si>
  <si>
    <t>Trần Thị Vân</t>
  </si>
  <si>
    <t>LTB2140715-HS0002064</t>
  </si>
  <si>
    <t>002.09.10.H46-210510-0085</t>
  </si>
  <si>
    <t>1914/PCTTĐC-TC</t>
  </si>
  <si>
    <t>8111403376</t>
  </si>
  <si>
    <t>Trần Huy Mân</t>
  </si>
  <si>
    <t>LTB2140715-HS0002063</t>
  </si>
  <si>
    <t>002.09.H46-210514-0023</t>
  </si>
  <si>
    <t>1912/PCTTĐC-CN</t>
  </si>
  <si>
    <t>8685767305</t>
  </si>
  <si>
    <t>Mai Đức Cảnh- Nguyễn Thị Huyền</t>
  </si>
  <si>
    <t>LTB2140715-HS0002061</t>
  </si>
  <si>
    <t>002.09.10.H46-210428-0017</t>
  </si>
  <si>
    <t>1901/PCTTĐC-CN</t>
  </si>
  <si>
    <t>3101091376</t>
  </si>
  <si>
    <t>Trần Văn An- Nguyễn Thị Thu Hà</t>
  </si>
  <si>
    <t>LTB2140715-HS0002059</t>
  </si>
  <si>
    <t>002.09.10.H46-210428-0100</t>
  </si>
  <si>
    <t>1903/PCTTĐC_TK</t>
  </si>
  <si>
    <t>8704219755</t>
  </si>
  <si>
    <t>Nguyễn Thị Minh Huệ</t>
  </si>
  <si>
    <t>LTB2140715-HS0002058</t>
  </si>
  <si>
    <t>002.09.10.H46-210428-0069</t>
  </si>
  <si>
    <t>1662/PCTTĐC-CN.</t>
  </si>
  <si>
    <t>8678382914</t>
  </si>
  <si>
    <t>Trần Thị Hảo- Phạm Hồng Thái</t>
  </si>
  <si>
    <t>LTB2140715-HS0002057</t>
  </si>
  <si>
    <t>002.09.10.H46-210426-0081</t>
  </si>
  <si>
    <t>1902/PCTTĐC-TC</t>
  </si>
  <si>
    <t>8704219392</t>
  </si>
  <si>
    <t>Nguyễn Xuân Hiễn</t>
  </si>
  <si>
    <t>LTB2140715-HS0002056</t>
  </si>
  <si>
    <t>002.09.10.H46-210428-0041</t>
  </si>
  <si>
    <t>1905/PCTTĐC-TC</t>
  </si>
  <si>
    <t>8704219272</t>
  </si>
  <si>
    <t>Nguyễn Thị Lải</t>
  </si>
  <si>
    <t>LTB2140715-HS0002055</t>
  </si>
  <si>
    <t>002.06.10.H46-210428-0081</t>
  </si>
  <si>
    <t>1904/PCTTĐC-TC</t>
  </si>
  <si>
    <t>8704218832</t>
  </si>
  <si>
    <t>Trương Thị Thúy</t>
  </si>
  <si>
    <t>LTB2140709-HS0006024</t>
  </si>
  <si>
    <t>000.00.55.H46-210507-0021</t>
  </si>
  <si>
    <t>5930</t>
  </si>
  <si>
    <t>8203205286</t>
  </si>
  <si>
    <t>Nguyễn Văn Lộc</t>
  </si>
  <si>
    <t>LTB2140709-HS0006023</t>
  </si>
  <si>
    <t>000.00.55.H46-210511-0002</t>
  </si>
  <si>
    <t>5999</t>
  </si>
  <si>
    <t>8203237880</t>
  </si>
  <si>
    <t>PHAN THị XIN</t>
  </si>
  <si>
    <t>LTB2140709-HS0006022</t>
  </si>
  <si>
    <t>005.09.10.H46-210308-0078</t>
  </si>
  <si>
    <t>5604</t>
  </si>
  <si>
    <t>8049832821</t>
  </si>
  <si>
    <t>Trương thị Quỳnh Liên</t>
  </si>
  <si>
    <t>LTB2140709-HS0006021</t>
  </si>
  <si>
    <t>000.00.55.H46-210507-0019</t>
  </si>
  <si>
    <t>5931</t>
  </si>
  <si>
    <t>8203211113</t>
  </si>
  <si>
    <t>Nguyễn Văn Hòa</t>
  </si>
  <si>
    <t>LTB2140709-HS0006020</t>
  </si>
  <si>
    <t>000.00.55.H46-210507-0027</t>
  </si>
  <si>
    <t>5996</t>
  </si>
  <si>
    <t>8247298672</t>
  </si>
  <si>
    <t>Nguyễn Văn Phượng</t>
  </si>
  <si>
    <t>LTB2140709-HS0006019</t>
  </si>
  <si>
    <t>005.09.10.H46-210417-0016</t>
  </si>
  <si>
    <t>5918</t>
  </si>
  <si>
    <t>Phan Văn Ngọ</t>
  </si>
  <si>
    <t>LTB2140709-HS0006018</t>
  </si>
  <si>
    <t>5917</t>
  </si>
  <si>
    <t>LTB2140709-HS0006017</t>
  </si>
  <si>
    <t>5916.</t>
  </si>
  <si>
    <t>8702070718</t>
  </si>
  <si>
    <t>Dương Văn Quyết</t>
  </si>
  <si>
    <t>LTB2140709-HS0006016</t>
  </si>
  <si>
    <t>005.09.10.H46-210520-0096</t>
  </si>
  <si>
    <t>5940</t>
  </si>
  <si>
    <t>8698229047</t>
  </si>
  <si>
    <t>Phạm Thị Kim Huệ</t>
  </si>
  <si>
    <t>LTB2140709-HS0006015</t>
  </si>
  <si>
    <t>005.09.10.H46-210521-0070</t>
  </si>
  <si>
    <t>5906</t>
  </si>
  <si>
    <t>8695048701</t>
  </si>
  <si>
    <t>Trần Văn Đông</t>
  </si>
  <si>
    <t>LTB2140709-HS0006013</t>
  </si>
  <si>
    <t>005.09.10.H46-210525-0052</t>
  </si>
  <si>
    <t>5955</t>
  </si>
  <si>
    <t>8675953711</t>
  </si>
  <si>
    <t>Nguyễn Thị Xuân</t>
  </si>
  <si>
    <t>LTB2140709-HS0006012</t>
  </si>
  <si>
    <t>005.09.10.H46-210602-0054</t>
  </si>
  <si>
    <t>6175</t>
  </si>
  <si>
    <t>8418439213</t>
  </si>
  <si>
    <t>Ngô Thị Hằng (Dương NGọc Sơn)</t>
  </si>
  <si>
    <t>LTB2140709-HS0006011</t>
  </si>
  <si>
    <t>005.09.10.H46-210531-0023</t>
  </si>
  <si>
    <t>6136</t>
  </si>
  <si>
    <t>LTB2140709-HS0006010</t>
  </si>
  <si>
    <t>005.09.10.H46-210415-0096</t>
  </si>
  <si>
    <t>5920</t>
  </si>
  <si>
    <t>8000661244</t>
  </si>
  <si>
    <t>LTB2140709-HS0006009</t>
  </si>
  <si>
    <t>000.00.55.H46-210420-0003</t>
  </si>
  <si>
    <t>5766</t>
  </si>
  <si>
    <t>8704180071</t>
  </si>
  <si>
    <t>Bùi Viết Phụng</t>
  </si>
  <si>
    <t>LTB2140709-HS0006008</t>
  </si>
  <si>
    <t>000.00.55.H46-210602-0002</t>
  </si>
  <si>
    <t>6193</t>
  </si>
  <si>
    <t>8662609454</t>
  </si>
  <si>
    <t>Phan Thanh Bình</t>
  </si>
  <si>
    <t>LTB2140709-HS0006007</t>
  </si>
  <si>
    <t>005.09.10.H46-210518-0054</t>
  </si>
  <si>
    <t>5754</t>
  </si>
  <si>
    <t>8704180226</t>
  </si>
  <si>
    <t>Bùi Văn Công</t>
  </si>
  <si>
    <t>LTB2140703-HS0000941</t>
  </si>
  <si>
    <t>908</t>
  </si>
  <si>
    <t>Hồ Trường Giang</t>
  </si>
  <si>
    <t>LTB2140709-HS0006006</t>
  </si>
  <si>
    <t>005.09.10.H46-210230-0007</t>
  </si>
  <si>
    <t>4010</t>
  </si>
  <si>
    <t>8271959115</t>
  </si>
  <si>
    <t>Trần ái Hợi</t>
  </si>
  <si>
    <t>LTB2140701-HS0007164</t>
  </si>
  <si>
    <t>9011</t>
  </si>
  <si>
    <t>3101064460-001</t>
  </si>
  <si>
    <t>Tạ Tố Nga</t>
  </si>
  <si>
    <t>LTB2140703-HS0000940</t>
  </si>
  <si>
    <t>007.09.10.H46-210318-0014</t>
  </si>
  <si>
    <t>918</t>
  </si>
  <si>
    <t>Lê Văn Quang</t>
  </si>
  <si>
    <t>LTB2140701-HS0007162</t>
  </si>
  <si>
    <t>8997</t>
  </si>
  <si>
    <t>Lưu Thị Hiểu</t>
  </si>
  <si>
    <t>LTB2140709-HS0006005</t>
  </si>
  <si>
    <t>000.00.55.H46-210419-0050</t>
  </si>
  <si>
    <t>5670</t>
  </si>
  <si>
    <t>8201121552</t>
  </si>
  <si>
    <t>Hoàng Minh Hùng</t>
  </si>
  <si>
    <t>LTB2140703-HS0000939</t>
  </si>
  <si>
    <t>906</t>
  </si>
  <si>
    <t>3100508811</t>
  </si>
  <si>
    <t>Nguyễn Thị Hồng Lân</t>
  </si>
  <si>
    <t>LTB2140713-HS0001950</t>
  </si>
  <si>
    <t>003.09.10.H46-210531-0016</t>
  </si>
  <si>
    <t>1950</t>
  </si>
  <si>
    <t>3100305843</t>
  </si>
  <si>
    <t>Đỗ Trung Tá</t>
  </si>
  <si>
    <t>LTB2140703-HS0000938</t>
  </si>
  <si>
    <t>881</t>
  </si>
  <si>
    <t>8178757562</t>
  </si>
  <si>
    <t>NGô ĐìNH PHấN</t>
  </si>
  <si>
    <t>LTB2140703-HS0000937</t>
  </si>
  <si>
    <t>880</t>
  </si>
  <si>
    <t>LTB2140709-HS0006004</t>
  </si>
  <si>
    <t>005.09.10.H46-210511-0014</t>
  </si>
  <si>
    <t>5937</t>
  </si>
  <si>
    <t>8592803536</t>
  </si>
  <si>
    <t>LTB2140703-HS0000936</t>
  </si>
  <si>
    <t>850</t>
  </si>
  <si>
    <t>8683527386</t>
  </si>
  <si>
    <t>MAI THị HOA</t>
  </si>
  <si>
    <t>LTB2140703-HS0000935</t>
  </si>
  <si>
    <t>851</t>
  </si>
  <si>
    <t>8651035991</t>
  </si>
  <si>
    <t>ĐàO VăN TOàN</t>
  </si>
  <si>
    <t>LTB2140713-HS0001949</t>
  </si>
  <si>
    <t>003.09.10.H46-210526-0041</t>
  </si>
  <si>
    <t>1947</t>
  </si>
  <si>
    <t>3100623081</t>
  </si>
  <si>
    <t>Trần Văn Quyết</t>
  </si>
  <si>
    <t>LTB2140709-HS0006003</t>
  </si>
  <si>
    <t>005.09.10.H46-210514-0079</t>
  </si>
  <si>
    <t>6101</t>
  </si>
  <si>
    <t>8704123972</t>
  </si>
  <si>
    <t>Dương Thị Thúy Hà</t>
  </si>
  <si>
    <t>LTB2140703-HS0000934</t>
  </si>
  <si>
    <t>852</t>
  </si>
  <si>
    <t>3101081106</t>
  </si>
  <si>
    <t>Lê Văn Huy</t>
  </si>
  <si>
    <t>LTB2140713-HS0001948</t>
  </si>
  <si>
    <t>003.09.10.H46-210531-0066</t>
  </si>
  <si>
    <t>1951</t>
  </si>
  <si>
    <t>8628648862</t>
  </si>
  <si>
    <t>Nguyễn Công Hậu</t>
  </si>
  <si>
    <t>LTB2140703-HS0000933</t>
  </si>
  <si>
    <t>841</t>
  </si>
  <si>
    <t>8466665300</t>
  </si>
  <si>
    <t>Nguyễn Văn Hà</t>
  </si>
  <si>
    <t>LTB2140709-HS0006002</t>
  </si>
  <si>
    <t>005.09.10.H46-210512-0048</t>
  </si>
  <si>
    <t>5782</t>
  </si>
  <si>
    <t>8704163615</t>
  </si>
  <si>
    <t>Ngô Thị Thanh</t>
  </si>
  <si>
    <t>LTB2140709-HS0006001</t>
  </si>
  <si>
    <t>6102</t>
  </si>
  <si>
    <t>8119359249</t>
  </si>
  <si>
    <t>Dương Thành Đồng</t>
  </si>
  <si>
    <t>LTB2140703-HS0000932</t>
  </si>
  <si>
    <t>843</t>
  </si>
  <si>
    <t>Lê Văn Sơn</t>
  </si>
  <si>
    <t>LTB2140713-HS0001947</t>
  </si>
  <si>
    <t>003.09.10.H46-210601-0052</t>
  </si>
  <si>
    <t>1946</t>
  </si>
  <si>
    <t>8704184742</t>
  </si>
  <si>
    <t>Nguyễn Văn Lưu</t>
  </si>
  <si>
    <t>LTB2140709-HS0006000</t>
  </si>
  <si>
    <t>005.09.10.H46-210513-0011</t>
  </si>
  <si>
    <t>5706</t>
  </si>
  <si>
    <t>Đinh Thị Châu</t>
  </si>
  <si>
    <t>LTB2140713-HS0001946</t>
  </si>
  <si>
    <t>003.09.10.H46-210531-0008</t>
  </si>
  <si>
    <t>1941</t>
  </si>
  <si>
    <t>8704181477</t>
  </si>
  <si>
    <t>Đinh Duy Phong</t>
  </si>
  <si>
    <t>LTB2140709-HS0005999</t>
  </si>
  <si>
    <t>005.09.10.H46-210519-0073</t>
  </si>
  <si>
    <t>5760</t>
  </si>
  <si>
    <t>8000650531</t>
  </si>
  <si>
    <t>Nguyễn Thị Hoài Lệ (lê Bá Nuyến)</t>
  </si>
  <si>
    <t>LTB2140709-HS0005998</t>
  </si>
  <si>
    <t>000.00.55.H46-210406-0031</t>
  </si>
  <si>
    <t>5831</t>
  </si>
  <si>
    <t>8704153078</t>
  </si>
  <si>
    <t>Hồ Thị Cát</t>
  </si>
  <si>
    <t>LTB2140703-HS0000931</t>
  </si>
  <si>
    <t>838</t>
  </si>
  <si>
    <t>8053670926</t>
  </si>
  <si>
    <t>Hoàng Trọng hướng</t>
  </si>
  <si>
    <t>LTB2140713-HS0001945</t>
  </si>
  <si>
    <t>003.09.10.H46-210601-0095</t>
  </si>
  <si>
    <t>1949</t>
  </si>
  <si>
    <t>8197215727</t>
  </si>
  <si>
    <t>Võ Quang Chánh</t>
  </si>
  <si>
    <t>LTB2140709-HS0005997</t>
  </si>
  <si>
    <t>005.09.10.H46-210519-0013</t>
  </si>
  <si>
    <t>5753</t>
  </si>
  <si>
    <t>3100390214</t>
  </si>
  <si>
    <t>Lê Thị Mai (Nguyễn Hữu Thú)</t>
  </si>
  <si>
    <t>LTB2140713-HS0001944</t>
  </si>
  <si>
    <t>003.09.10.H46-210531-0052</t>
  </si>
  <si>
    <t>1948</t>
  </si>
  <si>
    <t>8704180346</t>
  </si>
  <si>
    <t>LTB2140703-HS0000930</t>
  </si>
  <si>
    <t>162021614080817</t>
  </si>
  <si>
    <t>835</t>
  </si>
  <si>
    <t>8024349845</t>
  </si>
  <si>
    <t>Hoàng Văn Minh</t>
  </si>
  <si>
    <t>LTB2140713-HS0001943</t>
  </si>
  <si>
    <t>003.09.10.H46-210601-0085</t>
  </si>
  <si>
    <t>1945</t>
  </si>
  <si>
    <t>8627442347</t>
  </si>
  <si>
    <t>Lê Xuân Hải</t>
  </si>
  <si>
    <t>LTB2140713-HS0001942</t>
  </si>
  <si>
    <t>003.09.10.H46-210526-0047</t>
  </si>
  <si>
    <t>1944</t>
  </si>
  <si>
    <t>3101070591</t>
  </si>
  <si>
    <t>Trần Văn Hùng</t>
  </si>
  <si>
    <t>LTB2140713-HS0001941</t>
  </si>
  <si>
    <t>003.09.10.H46-210601-0100</t>
  </si>
  <si>
    <t>1943</t>
  </si>
  <si>
    <t>8666053802</t>
  </si>
  <si>
    <t>Lê Nguyễn Minh Hiếu</t>
  </si>
  <si>
    <t>LTB2140713-HS0001940</t>
  </si>
  <si>
    <t>003.09.10.H46-210531-0083</t>
  </si>
  <si>
    <t>1942</t>
  </si>
  <si>
    <t>3100474753</t>
  </si>
  <si>
    <t>Hà Thị Lan Anh</t>
  </si>
  <si>
    <t>LTB2140709-HS0005996</t>
  </si>
  <si>
    <t>005.09.10.H46-210514-0059</t>
  </si>
  <si>
    <t>5781</t>
  </si>
  <si>
    <t>8662677743</t>
  </si>
  <si>
    <t>Phan Lâm Khương</t>
  </si>
  <si>
    <t>LTB2140709-HS0005995</t>
  </si>
  <si>
    <t>005.09.10.H46-210512-0046</t>
  </si>
  <si>
    <t>5783</t>
  </si>
  <si>
    <t>3100552754</t>
  </si>
  <si>
    <t>Nguyễn Văn Dũng</t>
  </si>
  <si>
    <t>LTB2140709-HS0005994</t>
  </si>
  <si>
    <t>5806</t>
  </si>
  <si>
    <t>8151532716</t>
  </si>
  <si>
    <t>Nguyễn Văn Thí</t>
  </si>
  <si>
    <t>LTB2140709-HS0005993</t>
  </si>
  <si>
    <t>005.09.10.H46-210524-0042</t>
  </si>
  <si>
    <t>5778</t>
  </si>
  <si>
    <t>8621184636</t>
  </si>
  <si>
    <t>Nguyễn Văn Thỏa</t>
  </si>
  <si>
    <t>LTB2140709-HS0005992</t>
  </si>
  <si>
    <t>005.09.10.H46-210521-0022</t>
  </si>
  <si>
    <t>5858</t>
  </si>
  <si>
    <t>8035616612</t>
  </si>
  <si>
    <t>Huỳnh Văn Ngọ</t>
  </si>
  <si>
    <t>LTB2140709-HS0005991</t>
  </si>
  <si>
    <t>005.09.10.H46-210518-0021</t>
  </si>
  <si>
    <t>5792</t>
  </si>
  <si>
    <t>8683802106</t>
  </si>
  <si>
    <t>Trần Thị Huệ (Nguyễn NGọc Lãnh)</t>
  </si>
  <si>
    <t>LTB2140709-HS0005990</t>
  </si>
  <si>
    <t>005.09.10.H46-210524-0055</t>
  </si>
  <si>
    <t>5793</t>
  </si>
  <si>
    <t>3101033328</t>
  </si>
  <si>
    <t>Nguyễn Thị Hoa</t>
  </si>
  <si>
    <t>LTB2140709-HS0005989</t>
  </si>
  <si>
    <t>005.09.10.H46-210511-0049</t>
  </si>
  <si>
    <t>5735</t>
  </si>
  <si>
    <t>LTB2140709-HS0005988</t>
  </si>
  <si>
    <t>000.00.55.H46-210507-0016</t>
  </si>
  <si>
    <t>5741</t>
  </si>
  <si>
    <t>8678323027</t>
  </si>
  <si>
    <t>Nguyễn Văn Trương</t>
  </si>
  <si>
    <t>LTB2140701-HS0007156</t>
  </si>
  <si>
    <t>0010910h46-210514-0083</t>
  </si>
  <si>
    <t>9031.</t>
  </si>
  <si>
    <t>3100132887</t>
  </si>
  <si>
    <t>Hà Văn Song</t>
  </si>
  <si>
    <t>LTB2140709-HS0005987</t>
  </si>
  <si>
    <t>005.09.10.H46-210521-0017</t>
  </si>
  <si>
    <t>5857</t>
  </si>
  <si>
    <t>Trần Võ Mỹ Hiền</t>
  </si>
  <si>
    <t>LTB2140701-HS0007155</t>
  </si>
  <si>
    <t>0010910h46-210512-0053</t>
  </si>
  <si>
    <t>9031</t>
  </si>
  <si>
    <t>8644666900</t>
  </si>
  <si>
    <t>Đinh Thanh Lam</t>
  </si>
  <si>
    <t>LTB2140709-HS0005986</t>
  </si>
  <si>
    <t>005.09.10.H46-210317-0041</t>
  </si>
  <si>
    <t>5986</t>
  </si>
  <si>
    <t>3101041784</t>
  </si>
  <si>
    <t>Dương Quang Tám</t>
  </si>
  <si>
    <t>LTB2140709-HS0005985</t>
  </si>
  <si>
    <t>000.00.55.H46-210426-0020</t>
  </si>
  <si>
    <t>5832</t>
  </si>
  <si>
    <t>8233649560</t>
  </si>
  <si>
    <t>Lê Văn Luận</t>
  </si>
  <si>
    <t>LTB2140709-HS0005984</t>
  </si>
  <si>
    <t>5856</t>
  </si>
  <si>
    <t>7804152532</t>
  </si>
  <si>
    <t>Võ Thị Đồng</t>
  </si>
  <si>
    <t>LTB2140709-HS0005983</t>
  </si>
  <si>
    <t>000.00.55.H46-210511-0028</t>
  </si>
  <si>
    <t>5836</t>
  </si>
  <si>
    <t>8660787902</t>
  </si>
  <si>
    <t>Lê Thanh Hải</t>
  </si>
  <si>
    <t>LTB2140709-HS0005982</t>
  </si>
  <si>
    <t>000.00.55.H46-210420-0026</t>
  </si>
  <si>
    <t>5888</t>
  </si>
  <si>
    <t>8245086305</t>
  </si>
  <si>
    <t>Võ Sơn</t>
  </si>
  <si>
    <t>LTB2140713-HS0001935</t>
  </si>
  <si>
    <t>003.09.10.H46-210428-0044</t>
  </si>
  <si>
    <t>1562</t>
  </si>
  <si>
    <t>8008880054</t>
  </si>
  <si>
    <t>Phùng Lan Anh</t>
  </si>
  <si>
    <t>LTB2140701-HS0007152</t>
  </si>
  <si>
    <t>8748</t>
  </si>
  <si>
    <t>Đỗ Bá Lực</t>
  </si>
  <si>
    <t>LTB2140709-HS0005981</t>
  </si>
  <si>
    <t>000.00.55.H46-210511-0003</t>
  </si>
  <si>
    <t>5889</t>
  </si>
  <si>
    <t>3100592274</t>
  </si>
  <si>
    <t>Lê Đình Ninh</t>
  </si>
  <si>
    <t>LTB2140709-HS0005980</t>
  </si>
  <si>
    <t>005.09.10.H46-210512-0068</t>
  </si>
  <si>
    <t>5680</t>
  </si>
  <si>
    <t>8704123605</t>
  </si>
  <si>
    <t>Dương Nhật Huy</t>
  </si>
  <si>
    <t>LTB2140709-HS0005979</t>
  </si>
  <si>
    <t>5855</t>
  </si>
  <si>
    <t>Trần Võ Sỹ</t>
  </si>
  <si>
    <t>LTB2140709-HS0005978</t>
  </si>
  <si>
    <t>5679</t>
  </si>
  <si>
    <t>8704123235</t>
  </si>
  <si>
    <t>Dương Văn Thùy</t>
  </si>
  <si>
    <t>LTB2140709-HS0005977</t>
  </si>
  <si>
    <t>005.09.10.H46-210519-0002</t>
  </si>
  <si>
    <t>5816</t>
  </si>
  <si>
    <t>Phan Thanh Vinh</t>
  </si>
  <si>
    <t>LTB2140709-HS0005976</t>
  </si>
  <si>
    <t>5815</t>
  </si>
  <si>
    <t>Phan Tiến Anh</t>
  </si>
  <si>
    <t>LTB2140709-HS0005975</t>
  </si>
  <si>
    <t>005.09.10.H46-210511-0035</t>
  </si>
  <si>
    <t>5867</t>
  </si>
  <si>
    <t>8658060475</t>
  </si>
  <si>
    <t>Nguyễn Hải Phục</t>
  </si>
  <si>
    <t>LTB2140703-HS0000929</t>
  </si>
  <si>
    <t>161907558991917</t>
  </si>
  <si>
    <t>716</t>
  </si>
  <si>
    <t>8040598341</t>
  </si>
  <si>
    <t>Nguyễn Thị Hạnh</t>
  </si>
  <si>
    <t>LTB2140709-HS0005974</t>
  </si>
  <si>
    <t>005.09.10.H46-210525-0037</t>
  </si>
  <si>
    <t>5862</t>
  </si>
  <si>
    <t>Nguyễn Duy Toàn</t>
  </si>
  <si>
    <t>LTB2140709-HS0005972</t>
  </si>
  <si>
    <t>000.00.55.H46-210504-0010</t>
  </si>
  <si>
    <t>5805</t>
  </si>
  <si>
    <t>8704143792</t>
  </si>
  <si>
    <t>Nguyễn Khánh Ngỡi</t>
  </si>
  <si>
    <t>LTB2140703-HS0000928</t>
  </si>
  <si>
    <t>007.09.10.H46-210525-0004</t>
  </si>
  <si>
    <t>897</t>
  </si>
  <si>
    <t>8361657743</t>
  </si>
  <si>
    <t>Cao Văn Hương</t>
  </si>
  <si>
    <t>LTB2140709-HS0005971</t>
  </si>
  <si>
    <t>005.09.10.H46-210521-0015</t>
  </si>
  <si>
    <t>5861</t>
  </si>
  <si>
    <t>8609014902</t>
  </si>
  <si>
    <t>Phạm Xuân Chung</t>
  </si>
  <si>
    <r>
      <t xml:space="preserve">Đã nhập </t>
    </r>
    <r>
      <rPr>
        <b/>
        <sz val="13"/>
        <color rgb="FFFF0000"/>
        <rFont val="Times New Roman"/>
        <family val="1"/>
      </rPr>
      <t>đúng</t>
    </r>
    <r>
      <rPr>
        <b/>
        <sz val="13"/>
        <rFont val="Times New Roman"/>
        <family val="1"/>
      </rPr>
      <t xml:space="preserve"> Mã hồ sơ trên Phiếu hẹn</t>
    </r>
  </si>
  <si>
    <r>
      <t xml:space="preserve">Tỷ lệ (Đã nhập </t>
    </r>
    <r>
      <rPr>
        <b/>
        <sz val="13"/>
        <color rgb="FFFF0000"/>
        <rFont val="Times New Roman"/>
        <family val="1"/>
      </rPr>
      <t xml:space="preserve">đúng </t>
    </r>
    <r>
      <rPr>
        <b/>
        <sz val="13"/>
        <rFont val="Times New Roman"/>
        <family val="1"/>
      </rPr>
      <t>MHS)</t>
    </r>
  </si>
  <si>
    <t>[06]</t>
  </si>
  <si>
    <t>Từ ngày 04 đến 07/6/2021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</si>
</sst>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3" x14ac:knownFonts="1">
    <font>
      <sz val="10"/>
      <name val="Arial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rgb="FFFF0000"/>
      <name val="Times New Roman"/>
      <family val="1"/>
    </font>
    <font>
      <i/>
      <sz val="14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7" fillId="0" borderId="0"/>
  </cellStyleXfs>
  <cellXfs count="46"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3" fontId="2" fillId="0" borderId="3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3" fontId="4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3" fontId="2" fillId="0" borderId="4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5" fillId="0" borderId="0" xfId="3"/>
    <xf numFmtId="0" fontId="10" fillId="4" borderId="1" xfId="3" applyFont="1" applyFill="1" applyBorder="1" applyAlignment="1">
      <alignment horizontal="center" vertical="center"/>
    </xf>
    <xf numFmtId="0" fontId="9" fillId="4" borderId="1" xfId="3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3" borderId="3" xfId="3" applyFont="1" applyFill="1" applyBorder="1"/>
    <xf numFmtId="0" fontId="8" fillId="3" borderId="3" xfId="3" applyFont="1" applyFill="1" applyBorder="1" applyAlignment="1">
      <alignment horizontal="center" vertical="center"/>
    </xf>
    <xf numFmtId="14" fontId="8" fillId="3" borderId="3" xfId="3" applyNumberFormat="1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3" xfId="3" applyFont="1" applyBorder="1"/>
    <xf numFmtId="14" fontId="8" fillId="0" borderId="3" xfId="3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3" fontId="2" fillId="0" borderId="8" xfId="0" applyNumberFormat="1" applyFont="1" applyFill="1" applyBorder="1" applyAlignment="1">
      <alignment vertical="center"/>
    </xf>
    <xf numFmtId="164" fontId="2" fillId="0" borderId="8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8" fillId="3" borderId="2" xfId="3" applyFont="1" applyFill="1" applyBorder="1"/>
    <xf numFmtId="0" fontId="8" fillId="3" borderId="2" xfId="3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14" fontId="8" fillId="3" borderId="2" xfId="3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8"/>
  <sheetViews>
    <sheetView tabSelected="1" zoomScaleNormal="100" workbookViewId="0">
      <selection activeCell="A7" sqref="A7"/>
    </sheetView>
  </sheetViews>
  <sheetFormatPr defaultRowHeight="12.75" x14ac:dyDescent="0.2"/>
  <cols>
    <col min="1" max="1" width="5.85546875" customWidth="1"/>
    <col min="2" max="2" width="29.5703125" customWidth="1"/>
    <col min="3" max="3" width="13.140625" customWidth="1"/>
    <col min="4" max="4" width="17.28515625" customWidth="1"/>
    <col min="5" max="5" width="16.140625" customWidth="1"/>
    <col min="6" max="6" width="17.28515625" customWidth="1"/>
    <col min="8" max="8" width="16.28515625" customWidth="1"/>
  </cols>
  <sheetData>
    <row r="1" spans="1:8" ht="25.5" customHeight="1" x14ac:dyDescent="0.2">
      <c r="B1" s="33" t="s">
        <v>56</v>
      </c>
      <c r="C1" s="33"/>
      <c r="D1" s="33"/>
      <c r="E1" s="33"/>
      <c r="F1" s="33"/>
    </row>
    <row r="2" spans="1:8" ht="18.75" x14ac:dyDescent="0.2">
      <c r="B2" s="34" t="s">
        <v>1089</v>
      </c>
      <c r="C2" s="34"/>
      <c r="D2" s="34"/>
      <c r="E2" s="34"/>
      <c r="F2" s="34"/>
    </row>
    <row r="3" spans="1:8" ht="8.25" customHeight="1" x14ac:dyDescent="0.2"/>
    <row r="4" spans="1:8" ht="24" customHeight="1" x14ac:dyDescent="0.2">
      <c r="A4" s="35" t="s">
        <v>1</v>
      </c>
      <c r="B4" s="35" t="s">
        <v>2</v>
      </c>
      <c r="C4" s="37" t="s">
        <v>69</v>
      </c>
      <c r="D4" s="38"/>
      <c r="E4" s="39"/>
      <c r="F4" s="36" t="s">
        <v>12</v>
      </c>
    </row>
    <row r="5" spans="1:8" ht="55.5" customHeight="1" x14ac:dyDescent="0.2">
      <c r="A5" s="35"/>
      <c r="B5" s="35"/>
      <c r="C5" s="31" t="s">
        <v>20</v>
      </c>
      <c r="D5" s="31" t="s">
        <v>1086</v>
      </c>
      <c r="E5" s="31" t="s">
        <v>1087</v>
      </c>
      <c r="F5" s="36"/>
    </row>
    <row r="6" spans="1:8" ht="18.75" customHeight="1" x14ac:dyDescent="0.2">
      <c r="A6" s="32" t="s">
        <v>17</v>
      </c>
      <c r="B6" s="32" t="s">
        <v>16</v>
      </c>
      <c r="C6" s="32" t="s">
        <v>18</v>
      </c>
      <c r="D6" s="32" t="s">
        <v>19</v>
      </c>
      <c r="E6" s="32" t="s">
        <v>57</v>
      </c>
      <c r="F6" s="32" t="s">
        <v>1088</v>
      </c>
    </row>
    <row r="7" spans="1:8" ht="25.5" customHeight="1" x14ac:dyDescent="0.2">
      <c r="A7" s="27">
        <v>1</v>
      </c>
      <c r="B7" s="28" t="s">
        <v>13</v>
      </c>
      <c r="C7" s="29">
        <f>SUM(C8:C9)</f>
        <v>33</v>
      </c>
      <c r="D7" s="29">
        <f>SUM(D8:D9)</f>
        <v>0</v>
      </c>
      <c r="E7" s="30">
        <f>IF(C7&gt;0,D7/C7,"")</f>
        <v>0</v>
      </c>
      <c r="F7" s="29"/>
      <c r="H7" s="2"/>
    </row>
    <row r="8" spans="1:8" ht="25.5" customHeight="1" x14ac:dyDescent="0.2">
      <c r="A8" s="3">
        <v>1.1000000000000001</v>
      </c>
      <c r="B8" s="9" t="s">
        <v>3</v>
      </c>
      <c r="C8" s="10">
        <f>COUNTIF('DVC_Chi Tiet'!C:C,"*40701*")</f>
        <v>5</v>
      </c>
      <c r="D8" s="10">
        <f>COUNTIFS('DVC_Chi Tiet'!C:C,"*40701*",'DVC_Chi Tiet'!M:M,TRUE)</f>
        <v>0</v>
      </c>
      <c r="E8" s="15">
        <f t="shared" ref="E8:E18" si="0">IF(C8&gt;0,D8/C8,"")</f>
        <v>0</v>
      </c>
      <c r="F8" s="10"/>
      <c r="H8" s="2"/>
    </row>
    <row r="9" spans="1:8" ht="25.5" customHeight="1" x14ac:dyDescent="0.2">
      <c r="A9" s="3">
        <v>1.2</v>
      </c>
      <c r="B9" s="9" t="s">
        <v>4</v>
      </c>
      <c r="C9" s="10">
        <f>COUNTIF('DVC_Chi Tiet'!C:C,"*40711*")</f>
        <v>28</v>
      </c>
      <c r="D9" s="10">
        <f>COUNTIFS('DVC_Chi Tiet'!C:C,"*40711*",'DVC_Chi Tiet'!M:M,TRUE)</f>
        <v>0</v>
      </c>
      <c r="E9" s="15">
        <f t="shared" si="0"/>
        <v>0</v>
      </c>
      <c r="F9" s="10"/>
      <c r="H9" s="2"/>
    </row>
    <row r="10" spans="1:8" ht="25.5" customHeight="1" x14ac:dyDescent="0.2">
      <c r="A10" s="5">
        <v>2</v>
      </c>
      <c r="B10" s="7" t="s">
        <v>14</v>
      </c>
      <c r="C10" s="8">
        <f>SUM(C11:C12)</f>
        <v>17</v>
      </c>
      <c r="D10" s="8">
        <f>SUM(D11:D12)</f>
        <v>5</v>
      </c>
      <c r="E10" s="14">
        <f t="shared" si="0"/>
        <v>0.29411764705882354</v>
      </c>
      <c r="F10" s="8"/>
      <c r="H10" s="2"/>
    </row>
    <row r="11" spans="1:8" ht="25.5" customHeight="1" x14ac:dyDescent="0.2">
      <c r="A11" s="3">
        <v>2.1</v>
      </c>
      <c r="B11" s="9" t="s">
        <v>5</v>
      </c>
      <c r="C11" s="10">
        <f>COUNTIF('DVC_Chi Tiet'!C:C,"*40703*")</f>
        <v>17</v>
      </c>
      <c r="D11" s="10">
        <f>COUNTIFS('DVC_Chi Tiet'!C:C,"*40703*",'DVC_Chi Tiet'!M:M,TRUE)</f>
        <v>5</v>
      </c>
      <c r="E11" s="15">
        <f t="shared" si="0"/>
        <v>0.29411764705882354</v>
      </c>
      <c r="F11" s="10"/>
      <c r="H11" s="2"/>
    </row>
    <row r="12" spans="1:8" ht="25.5" customHeight="1" x14ac:dyDescent="0.2">
      <c r="A12" s="3">
        <v>2.2000000000000002</v>
      </c>
      <c r="B12" s="9" t="s">
        <v>6</v>
      </c>
      <c r="C12" s="10">
        <f>COUNTIF('DVC_Chi Tiet'!C:C,"*40705*")</f>
        <v>0</v>
      </c>
      <c r="D12" s="10">
        <f>COUNTIFS('DVC_Chi Tiet'!C:C,"*40705*",'DVC_Chi Tiet'!M:M,TRUE)</f>
        <v>0</v>
      </c>
      <c r="E12" s="15" t="str">
        <f t="shared" si="0"/>
        <v/>
      </c>
      <c r="F12" s="10"/>
      <c r="H12" s="2"/>
    </row>
    <row r="13" spans="1:8" ht="25.5" customHeight="1" x14ac:dyDescent="0.2">
      <c r="A13" s="5">
        <v>3</v>
      </c>
      <c r="B13" s="7" t="s">
        <v>15</v>
      </c>
      <c r="C13" s="8">
        <f>SUM(C14:C15)</f>
        <v>34</v>
      </c>
      <c r="D13" s="8">
        <f>SUM(D14:D15)</f>
        <v>30</v>
      </c>
      <c r="E13" s="14">
        <f t="shared" si="0"/>
        <v>0.88235294117647056</v>
      </c>
      <c r="F13" s="8"/>
      <c r="H13" s="2"/>
    </row>
    <row r="14" spans="1:8" ht="25.5" customHeight="1" x14ac:dyDescent="0.2">
      <c r="A14" s="3">
        <v>3.1</v>
      </c>
      <c r="B14" s="9" t="s">
        <v>7</v>
      </c>
      <c r="C14" s="10">
        <f>COUNTIF('DVC_Chi Tiet'!C:C,"*40707*")</f>
        <v>19</v>
      </c>
      <c r="D14" s="10">
        <f>COUNTIFS('DVC_Chi Tiet'!C:C,"*40707*",'DVC_Chi Tiet'!M:M,TRUE)</f>
        <v>18</v>
      </c>
      <c r="E14" s="15">
        <f t="shared" si="0"/>
        <v>0.94736842105263153</v>
      </c>
      <c r="F14" s="10"/>
      <c r="H14" s="2"/>
    </row>
    <row r="15" spans="1:8" ht="25.5" customHeight="1" x14ac:dyDescent="0.2">
      <c r="A15" s="3">
        <v>3.2</v>
      </c>
      <c r="B15" s="9" t="s">
        <v>8</v>
      </c>
      <c r="C15" s="10">
        <f>COUNTIF('DVC_Chi Tiet'!C:C,"*40715*")</f>
        <v>15</v>
      </c>
      <c r="D15" s="10">
        <f>COUNTIFS('DVC_Chi Tiet'!C:C,"*40715*",'DVC_Chi Tiet'!M:M,TRUE)</f>
        <v>12</v>
      </c>
      <c r="E15" s="15">
        <f t="shared" si="0"/>
        <v>0.8</v>
      </c>
      <c r="F15" s="10"/>
      <c r="H15" s="2"/>
    </row>
    <row r="16" spans="1:8" ht="25.5" customHeight="1" x14ac:dyDescent="0.2">
      <c r="A16" s="5">
        <v>4</v>
      </c>
      <c r="B16" s="7" t="s">
        <v>9</v>
      </c>
      <c r="C16" s="8">
        <f>COUNTIF('DVC_Chi Tiet'!C:C,"*40709*")</f>
        <v>132</v>
      </c>
      <c r="D16" s="8">
        <f>COUNTIFS('DVC_Chi Tiet'!C:C,"*40709*",'DVC_Chi Tiet'!M:M,TRUE)</f>
        <v>132</v>
      </c>
      <c r="E16" s="14">
        <f t="shared" si="0"/>
        <v>1</v>
      </c>
      <c r="F16" s="8"/>
      <c r="H16" s="2"/>
    </row>
    <row r="17" spans="1:8" ht="25.5" customHeight="1" x14ac:dyDescent="0.2">
      <c r="A17" s="6">
        <v>5</v>
      </c>
      <c r="B17" s="11" t="s">
        <v>10</v>
      </c>
      <c r="C17" s="12">
        <f>COUNTIF('DVC_Chi Tiet'!C:C,"*40713*")</f>
        <v>12</v>
      </c>
      <c r="D17" s="12">
        <f>COUNTIFS('DVC_Chi Tiet'!C:C,"*40713*",'DVC_Chi Tiet'!M:M,TRUE)</f>
        <v>12</v>
      </c>
      <c r="E17" s="14">
        <f t="shared" si="0"/>
        <v>1</v>
      </c>
      <c r="F17" s="12"/>
      <c r="H17" s="2"/>
    </row>
    <row r="18" spans="1:8" ht="25.5" customHeight="1" x14ac:dyDescent="0.2">
      <c r="A18" s="4"/>
      <c r="B18" s="1" t="s">
        <v>11</v>
      </c>
      <c r="C18" s="13">
        <f>C7+C10+C13+C16+C17</f>
        <v>228</v>
      </c>
      <c r="D18" s="13">
        <f t="shared" ref="D18" si="1">D7+D10+D13+D16+D17</f>
        <v>179</v>
      </c>
      <c r="E18" s="16">
        <f t="shared" si="0"/>
        <v>0.78508771929824561</v>
      </c>
      <c r="F18" s="13"/>
    </row>
  </sheetData>
  <mergeCells count="6">
    <mergeCell ref="B1:F1"/>
    <mergeCell ref="B2:F2"/>
    <mergeCell ref="A4:A5"/>
    <mergeCell ref="B4:B5"/>
    <mergeCell ref="F4:F5"/>
    <mergeCell ref="C4:E4"/>
  </mergeCells>
  <pageMargins left="0.69" right="0.19685039370078741" top="0.36" bottom="0.31496062992125984" header="0.15748031496062992" footer="0.19685039370078741"/>
  <pageSetup paperSize="9" scale="9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7109375" style="17" bestFit="1" customWidth="1"/>
    <col min="2" max="2" width="12.7109375" style="17" bestFit="1" customWidth="1"/>
    <col min="3" max="3" width="28.42578125" style="17" customWidth="1"/>
    <col min="4" max="4" width="30.7109375" style="17" customWidth="1"/>
    <col min="5" max="5" width="22.140625" style="17" customWidth="1"/>
    <col min="6" max="7" width="16" style="17" customWidth="1"/>
    <col min="8" max="8" width="14.7109375" style="17" bestFit="1" customWidth="1"/>
    <col min="9" max="9" width="35.85546875" style="17" customWidth="1"/>
    <col min="10" max="10" width="26.42578125" style="17" bestFit="1" customWidth="1"/>
    <col min="11" max="11" width="20.7109375" style="17" bestFit="1" customWidth="1"/>
    <col min="12" max="12" width="40.85546875" style="17" bestFit="1" customWidth="1"/>
    <col min="13" max="13" width="21.7109375" style="17" customWidth="1"/>
    <col min="14" max="16384" width="9.140625" style="17"/>
  </cols>
  <sheetData>
    <row r="1" spans="1:13" ht="23.25" customHeight="1" x14ac:dyDescent="0.25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0</v>
      </c>
      <c r="J1" s="18" t="s">
        <v>29</v>
      </c>
      <c r="K1" s="18" t="s">
        <v>30</v>
      </c>
      <c r="L1" s="18" t="s">
        <v>31</v>
      </c>
      <c r="M1" s="19" t="s">
        <v>55</v>
      </c>
    </row>
    <row r="2" spans="1:13" ht="15.75" x14ac:dyDescent="0.25">
      <c r="A2" s="42" t="s">
        <v>35</v>
      </c>
      <c r="B2" s="43">
        <v>2021</v>
      </c>
      <c r="C2" s="43" t="s">
        <v>1030</v>
      </c>
      <c r="D2" s="44" t="s">
        <v>44</v>
      </c>
      <c r="E2" s="43" t="s">
        <v>1031</v>
      </c>
      <c r="F2" s="43" t="s">
        <v>33</v>
      </c>
      <c r="G2" s="45">
        <v>44351.0000462963</v>
      </c>
      <c r="H2" s="43" t="s">
        <v>802</v>
      </c>
      <c r="I2" s="42" t="s">
        <v>1032</v>
      </c>
      <c r="J2" s="42" t="s">
        <v>45</v>
      </c>
      <c r="K2" s="43" t="s">
        <v>38</v>
      </c>
      <c r="L2" s="42" t="s">
        <v>43</v>
      </c>
      <c r="M2" s="20" t="b">
        <f>LEN(TRIM(D2))=25</f>
        <v>0</v>
      </c>
    </row>
    <row r="3" spans="1:13" ht="15.75" x14ac:dyDescent="0.25">
      <c r="A3" s="21" t="s">
        <v>32</v>
      </c>
      <c r="B3" s="22">
        <v>2021</v>
      </c>
      <c r="C3" s="22" t="s">
        <v>996</v>
      </c>
      <c r="D3" s="40" t="s">
        <v>997</v>
      </c>
      <c r="E3" s="22" t="s">
        <v>998</v>
      </c>
      <c r="F3" s="22" t="s">
        <v>33</v>
      </c>
      <c r="G3" s="23">
        <v>44351.0000462963</v>
      </c>
      <c r="H3" s="22" t="s">
        <v>999</v>
      </c>
      <c r="I3" s="21" t="s">
        <v>1000</v>
      </c>
      <c r="J3" s="21" t="s">
        <v>45</v>
      </c>
      <c r="K3" s="22" t="s">
        <v>38</v>
      </c>
      <c r="L3" s="21" t="s">
        <v>43</v>
      </c>
      <c r="M3" s="24" t="b">
        <f>LEN(TRIM(D3))=25</f>
        <v>0</v>
      </c>
    </row>
    <row r="4" spans="1:13" ht="15.75" x14ac:dyDescent="0.25">
      <c r="A4" s="21" t="s">
        <v>32</v>
      </c>
      <c r="B4" s="22">
        <v>2021</v>
      </c>
      <c r="C4" s="22" t="s">
        <v>987</v>
      </c>
      <c r="D4" s="40" t="s">
        <v>988</v>
      </c>
      <c r="E4" s="22" t="s">
        <v>989</v>
      </c>
      <c r="F4" s="22" t="s">
        <v>33</v>
      </c>
      <c r="G4" s="23">
        <v>44351.0000462963</v>
      </c>
      <c r="H4" s="22" t="s">
        <v>990</v>
      </c>
      <c r="I4" s="21" t="s">
        <v>991</v>
      </c>
      <c r="J4" s="21" t="s">
        <v>45</v>
      </c>
      <c r="K4" s="22" t="s">
        <v>38</v>
      </c>
      <c r="L4" s="21" t="s">
        <v>43</v>
      </c>
      <c r="M4" s="24" t="b">
        <f>LEN(TRIM(D4))=25</f>
        <v>0</v>
      </c>
    </row>
    <row r="5" spans="1:13" ht="15.75" x14ac:dyDescent="0.25">
      <c r="A5" s="21" t="s">
        <v>35</v>
      </c>
      <c r="B5" s="22">
        <v>2021</v>
      </c>
      <c r="C5" s="22" t="s">
        <v>808</v>
      </c>
      <c r="D5" s="40" t="s">
        <v>44</v>
      </c>
      <c r="E5" s="22" t="s">
        <v>809</v>
      </c>
      <c r="F5" s="22" t="s">
        <v>33</v>
      </c>
      <c r="G5" s="23">
        <v>44351.0000462963</v>
      </c>
      <c r="H5" s="22" t="s">
        <v>802</v>
      </c>
      <c r="I5" s="21" t="s">
        <v>810</v>
      </c>
      <c r="J5" s="21" t="s">
        <v>45</v>
      </c>
      <c r="K5" s="22" t="s">
        <v>38</v>
      </c>
      <c r="L5" s="21" t="s">
        <v>43</v>
      </c>
      <c r="M5" s="24" t="b">
        <f>LEN(TRIM(D5))=25</f>
        <v>0</v>
      </c>
    </row>
    <row r="6" spans="1:13" ht="15.75" x14ac:dyDescent="0.25">
      <c r="A6" s="21" t="s">
        <v>60</v>
      </c>
      <c r="B6" s="22">
        <v>2021</v>
      </c>
      <c r="C6" s="22" t="s">
        <v>800</v>
      </c>
      <c r="D6" s="40" t="s">
        <v>44</v>
      </c>
      <c r="E6" s="22" t="s">
        <v>801</v>
      </c>
      <c r="F6" s="22" t="s">
        <v>33</v>
      </c>
      <c r="G6" s="23">
        <v>44351.0000462963</v>
      </c>
      <c r="H6" s="22" t="s">
        <v>802</v>
      </c>
      <c r="I6" s="21" t="s">
        <v>803</v>
      </c>
      <c r="J6" s="21" t="s">
        <v>45</v>
      </c>
      <c r="K6" s="22" t="s">
        <v>38</v>
      </c>
      <c r="L6" s="21" t="s">
        <v>43</v>
      </c>
      <c r="M6" s="24" t="b">
        <f>LEN(TRIM(D6))=25</f>
        <v>0</v>
      </c>
    </row>
    <row r="7" spans="1:13" ht="15.75" x14ac:dyDescent="0.25">
      <c r="A7" s="21" t="s">
        <v>32</v>
      </c>
      <c r="B7" s="22">
        <v>2021</v>
      </c>
      <c r="C7" s="22" t="s">
        <v>1076</v>
      </c>
      <c r="D7" s="22" t="s">
        <v>1077</v>
      </c>
      <c r="E7" s="22" t="s">
        <v>1078</v>
      </c>
      <c r="F7" s="22" t="s">
        <v>33</v>
      </c>
      <c r="G7" s="23">
        <v>44351.0000462963</v>
      </c>
      <c r="H7" s="22" t="s">
        <v>1079</v>
      </c>
      <c r="I7" s="21" t="s">
        <v>1080</v>
      </c>
      <c r="J7" s="21" t="s">
        <v>37</v>
      </c>
      <c r="K7" s="22" t="s">
        <v>38</v>
      </c>
      <c r="L7" s="21" t="s">
        <v>39</v>
      </c>
      <c r="M7" s="24" t="b">
        <f>LEN(TRIM(D7))=25</f>
        <v>1</v>
      </c>
    </row>
    <row r="8" spans="1:13" ht="15.75" x14ac:dyDescent="0.25">
      <c r="A8" s="21" t="s">
        <v>35</v>
      </c>
      <c r="B8" s="22">
        <v>2021</v>
      </c>
      <c r="C8" s="22" t="s">
        <v>1062</v>
      </c>
      <c r="D8" s="40" t="s">
        <v>1063</v>
      </c>
      <c r="E8" s="22" t="s">
        <v>1064</v>
      </c>
      <c r="F8" s="22" t="s">
        <v>33</v>
      </c>
      <c r="G8" s="23">
        <v>44351.0000462963</v>
      </c>
      <c r="H8" s="22" t="s">
        <v>1065</v>
      </c>
      <c r="I8" s="21" t="s">
        <v>1066</v>
      </c>
      <c r="J8" s="21" t="s">
        <v>37</v>
      </c>
      <c r="K8" s="22" t="s">
        <v>38</v>
      </c>
      <c r="L8" s="21" t="s">
        <v>39</v>
      </c>
      <c r="M8" s="24" t="b">
        <f>LEN(TRIM(D8))=25</f>
        <v>0</v>
      </c>
    </row>
    <row r="9" spans="1:13" ht="15.75" x14ac:dyDescent="0.25">
      <c r="A9" s="21" t="s">
        <v>32</v>
      </c>
      <c r="B9" s="22">
        <v>2021</v>
      </c>
      <c r="C9" s="22" t="s">
        <v>920</v>
      </c>
      <c r="D9" s="40" t="s">
        <v>921</v>
      </c>
      <c r="E9" s="22" t="s">
        <v>922</v>
      </c>
      <c r="F9" s="22" t="s">
        <v>33</v>
      </c>
      <c r="G9" s="23">
        <v>44351.0000462963</v>
      </c>
      <c r="H9" s="22" t="s">
        <v>923</v>
      </c>
      <c r="I9" s="21" t="s">
        <v>924</v>
      </c>
      <c r="J9" s="21" t="s">
        <v>37</v>
      </c>
      <c r="K9" s="22" t="s">
        <v>38</v>
      </c>
      <c r="L9" s="21" t="s">
        <v>39</v>
      </c>
      <c r="M9" s="24" t="b">
        <f>LEN(TRIM(D9))=25</f>
        <v>0</v>
      </c>
    </row>
    <row r="10" spans="1:13" ht="15.75" x14ac:dyDescent="0.25">
      <c r="A10" s="21" t="s">
        <v>32</v>
      </c>
      <c r="B10" s="22">
        <v>2021</v>
      </c>
      <c r="C10" s="22" t="s">
        <v>902</v>
      </c>
      <c r="D10" s="40" t="s">
        <v>903</v>
      </c>
      <c r="E10" s="22" t="s">
        <v>903</v>
      </c>
      <c r="F10" s="22" t="s">
        <v>33</v>
      </c>
      <c r="G10" s="23">
        <v>44351.0000462963</v>
      </c>
      <c r="H10" s="22" t="s">
        <v>904</v>
      </c>
      <c r="I10" s="21" t="s">
        <v>905</v>
      </c>
      <c r="J10" s="21" t="s">
        <v>37</v>
      </c>
      <c r="K10" s="22" t="s">
        <v>38</v>
      </c>
      <c r="L10" s="21" t="s">
        <v>39</v>
      </c>
      <c r="M10" s="24" t="b">
        <f>LEN(TRIM(D10))=25</f>
        <v>0</v>
      </c>
    </row>
    <row r="11" spans="1:13" ht="15.75" x14ac:dyDescent="0.25">
      <c r="A11" s="21" t="s">
        <v>32</v>
      </c>
      <c r="B11" s="22">
        <v>2021</v>
      </c>
      <c r="C11" s="22" t="s">
        <v>875</v>
      </c>
      <c r="D11" s="40" t="s">
        <v>876</v>
      </c>
      <c r="E11" s="22" t="s">
        <v>876</v>
      </c>
      <c r="F11" s="22" t="s">
        <v>33</v>
      </c>
      <c r="G11" s="23">
        <v>44351.0000462963</v>
      </c>
      <c r="H11" s="22" t="s">
        <v>36</v>
      </c>
      <c r="I11" s="21" t="s">
        <v>877</v>
      </c>
      <c r="J11" s="21" t="s">
        <v>37</v>
      </c>
      <c r="K11" s="22" t="s">
        <v>38</v>
      </c>
      <c r="L11" s="21" t="s">
        <v>39</v>
      </c>
      <c r="M11" s="24" t="b">
        <f>LEN(TRIM(D11))=25</f>
        <v>0</v>
      </c>
    </row>
    <row r="12" spans="1:13" ht="15.75" x14ac:dyDescent="0.25">
      <c r="A12" s="21" t="s">
        <v>32</v>
      </c>
      <c r="B12" s="22">
        <v>2021</v>
      </c>
      <c r="C12" s="22" t="s">
        <v>862</v>
      </c>
      <c r="D12" s="40" t="s">
        <v>863</v>
      </c>
      <c r="E12" s="22" t="s">
        <v>863</v>
      </c>
      <c r="F12" s="22" t="s">
        <v>33</v>
      </c>
      <c r="G12" s="23">
        <v>44351.0000462963</v>
      </c>
      <c r="H12" s="22" t="s">
        <v>864</v>
      </c>
      <c r="I12" s="21" t="s">
        <v>865</v>
      </c>
      <c r="J12" s="21" t="s">
        <v>37</v>
      </c>
      <c r="K12" s="22" t="s">
        <v>38</v>
      </c>
      <c r="L12" s="21" t="s">
        <v>39</v>
      </c>
      <c r="M12" s="24" t="b">
        <f>LEN(TRIM(D12))=25</f>
        <v>0</v>
      </c>
    </row>
    <row r="13" spans="1:13" ht="15.75" x14ac:dyDescent="0.25">
      <c r="A13" s="21" t="s">
        <v>32</v>
      </c>
      <c r="B13" s="22">
        <v>2021</v>
      </c>
      <c r="C13" s="22" t="s">
        <v>853</v>
      </c>
      <c r="D13" s="40" t="s">
        <v>854</v>
      </c>
      <c r="E13" s="22" t="s">
        <v>854</v>
      </c>
      <c r="F13" s="22" t="s">
        <v>33</v>
      </c>
      <c r="G13" s="23">
        <v>44351.0000462963</v>
      </c>
      <c r="H13" s="22" t="s">
        <v>855</v>
      </c>
      <c r="I13" s="21" t="s">
        <v>856</v>
      </c>
      <c r="J13" s="21" t="s">
        <v>37</v>
      </c>
      <c r="K13" s="22" t="s">
        <v>38</v>
      </c>
      <c r="L13" s="21" t="s">
        <v>39</v>
      </c>
      <c r="M13" s="24" t="b">
        <f>LEN(TRIM(D13))=25</f>
        <v>0</v>
      </c>
    </row>
    <row r="14" spans="1:13" ht="15.75" x14ac:dyDescent="0.25">
      <c r="A14" s="21" t="s">
        <v>32</v>
      </c>
      <c r="B14" s="22">
        <v>2021</v>
      </c>
      <c r="C14" s="22" t="s">
        <v>839</v>
      </c>
      <c r="D14" s="40" t="s">
        <v>840</v>
      </c>
      <c r="E14" s="22" t="s">
        <v>840</v>
      </c>
      <c r="F14" s="22" t="s">
        <v>33</v>
      </c>
      <c r="G14" s="23">
        <v>44351.0000462963</v>
      </c>
      <c r="H14" s="22" t="s">
        <v>841</v>
      </c>
      <c r="I14" s="21" t="s">
        <v>842</v>
      </c>
      <c r="J14" s="21" t="s">
        <v>37</v>
      </c>
      <c r="K14" s="22" t="s">
        <v>38</v>
      </c>
      <c r="L14" s="21" t="s">
        <v>39</v>
      </c>
      <c r="M14" s="24" t="b">
        <f>LEN(TRIM(D14))=25</f>
        <v>0</v>
      </c>
    </row>
    <row r="15" spans="1:13" ht="15.75" x14ac:dyDescent="0.25">
      <c r="A15" s="21" t="s">
        <v>32</v>
      </c>
      <c r="B15" s="22">
        <v>2021</v>
      </c>
      <c r="C15" s="22" t="s">
        <v>835</v>
      </c>
      <c r="D15" s="40" t="s">
        <v>836</v>
      </c>
      <c r="E15" s="22" t="s">
        <v>836</v>
      </c>
      <c r="F15" s="22" t="s">
        <v>33</v>
      </c>
      <c r="G15" s="23">
        <v>44351.0000462963</v>
      </c>
      <c r="H15" s="22" t="s">
        <v>837</v>
      </c>
      <c r="I15" s="21" t="s">
        <v>838</v>
      </c>
      <c r="J15" s="21" t="s">
        <v>37</v>
      </c>
      <c r="K15" s="22" t="s">
        <v>38</v>
      </c>
      <c r="L15" s="21" t="s">
        <v>39</v>
      </c>
      <c r="M15" s="24" t="b">
        <f>LEN(TRIM(D15))=25</f>
        <v>0</v>
      </c>
    </row>
    <row r="16" spans="1:13" ht="15.75" x14ac:dyDescent="0.25">
      <c r="A16" s="21" t="s">
        <v>32</v>
      </c>
      <c r="B16" s="22">
        <v>2021</v>
      </c>
      <c r="C16" s="22" t="s">
        <v>829</v>
      </c>
      <c r="D16" s="40" t="s">
        <v>830</v>
      </c>
      <c r="E16" s="22" t="s">
        <v>830</v>
      </c>
      <c r="F16" s="22" t="s">
        <v>33</v>
      </c>
      <c r="G16" s="23">
        <v>44351.0000462963</v>
      </c>
      <c r="H16" s="22" t="s">
        <v>827</v>
      </c>
      <c r="I16" s="21" t="s">
        <v>828</v>
      </c>
      <c r="J16" s="21" t="s">
        <v>37</v>
      </c>
      <c r="K16" s="22" t="s">
        <v>38</v>
      </c>
      <c r="L16" s="21" t="s">
        <v>39</v>
      </c>
      <c r="M16" s="24" t="b">
        <f>LEN(TRIM(D16))=25</f>
        <v>0</v>
      </c>
    </row>
    <row r="17" spans="1:13" ht="15.75" x14ac:dyDescent="0.25">
      <c r="A17" s="21" t="s">
        <v>32</v>
      </c>
      <c r="B17" s="22">
        <v>2021</v>
      </c>
      <c r="C17" s="22" t="s">
        <v>825</v>
      </c>
      <c r="D17" s="40" t="s">
        <v>826</v>
      </c>
      <c r="E17" s="22" t="s">
        <v>826</v>
      </c>
      <c r="F17" s="22" t="s">
        <v>33</v>
      </c>
      <c r="G17" s="23">
        <v>44351.0000462963</v>
      </c>
      <c r="H17" s="22" t="s">
        <v>827</v>
      </c>
      <c r="I17" s="21" t="s">
        <v>828</v>
      </c>
      <c r="J17" s="21" t="s">
        <v>37</v>
      </c>
      <c r="K17" s="22" t="s">
        <v>38</v>
      </c>
      <c r="L17" s="21" t="s">
        <v>39</v>
      </c>
      <c r="M17" s="24" t="b">
        <f>LEN(TRIM(D17))=25</f>
        <v>0</v>
      </c>
    </row>
    <row r="18" spans="1:13" ht="15.75" x14ac:dyDescent="0.25">
      <c r="A18" s="21" t="s">
        <v>32</v>
      </c>
      <c r="B18" s="22">
        <v>2021</v>
      </c>
      <c r="C18" s="22" t="s">
        <v>816</v>
      </c>
      <c r="D18" s="40" t="s">
        <v>817</v>
      </c>
      <c r="E18" s="22" t="s">
        <v>817</v>
      </c>
      <c r="F18" s="22" t="s">
        <v>33</v>
      </c>
      <c r="G18" s="23">
        <v>44351.0000462963</v>
      </c>
      <c r="H18" s="22" t="s">
        <v>818</v>
      </c>
      <c r="I18" s="21" t="s">
        <v>819</v>
      </c>
      <c r="J18" s="21" t="s">
        <v>37</v>
      </c>
      <c r="K18" s="22" t="s">
        <v>38</v>
      </c>
      <c r="L18" s="21" t="s">
        <v>39</v>
      </c>
      <c r="M18" s="24" t="b">
        <f>LEN(TRIM(D18))=25</f>
        <v>0</v>
      </c>
    </row>
    <row r="19" spans="1:13" ht="15.75" x14ac:dyDescent="0.25">
      <c r="A19" s="21" t="s">
        <v>32</v>
      </c>
      <c r="B19" s="22">
        <v>2021</v>
      </c>
      <c r="C19" s="22" t="s">
        <v>804</v>
      </c>
      <c r="D19" s="22" t="s">
        <v>805</v>
      </c>
      <c r="E19" s="22" t="s">
        <v>806</v>
      </c>
      <c r="F19" s="22" t="s">
        <v>33</v>
      </c>
      <c r="G19" s="23">
        <v>44351.0000462963</v>
      </c>
      <c r="H19" s="22" t="s">
        <v>36</v>
      </c>
      <c r="I19" s="21" t="s">
        <v>807</v>
      </c>
      <c r="J19" s="21" t="s">
        <v>37</v>
      </c>
      <c r="K19" s="22" t="s">
        <v>38</v>
      </c>
      <c r="L19" s="21" t="s">
        <v>39</v>
      </c>
      <c r="M19" s="24" t="b">
        <f>LEN(TRIM(D19))=25</f>
        <v>1</v>
      </c>
    </row>
    <row r="20" spans="1:13" ht="15.75" x14ac:dyDescent="0.25">
      <c r="A20" s="21" t="s">
        <v>32</v>
      </c>
      <c r="B20" s="22">
        <v>2021</v>
      </c>
      <c r="C20" s="22" t="s">
        <v>792</v>
      </c>
      <c r="D20" s="40" t="s">
        <v>793</v>
      </c>
      <c r="E20" s="22" t="s">
        <v>793</v>
      </c>
      <c r="F20" s="22" t="s">
        <v>33</v>
      </c>
      <c r="G20" s="23">
        <v>44351.0000462963</v>
      </c>
      <c r="H20" s="22" t="s">
        <v>36</v>
      </c>
      <c r="I20" s="21" t="s">
        <v>794</v>
      </c>
      <c r="J20" s="21" t="s">
        <v>37</v>
      </c>
      <c r="K20" s="22" t="s">
        <v>38</v>
      </c>
      <c r="L20" s="21" t="s">
        <v>39</v>
      </c>
      <c r="M20" s="24" t="b">
        <f>LEN(TRIM(D20))=25</f>
        <v>0</v>
      </c>
    </row>
    <row r="21" spans="1:13" ht="15.75" x14ac:dyDescent="0.25">
      <c r="A21" s="25" t="s">
        <v>35</v>
      </c>
      <c r="B21" s="24">
        <v>2021</v>
      </c>
      <c r="C21" s="24" t="s">
        <v>138</v>
      </c>
      <c r="D21" s="24" t="s">
        <v>139</v>
      </c>
      <c r="E21" s="24" t="s">
        <v>140</v>
      </c>
      <c r="F21" s="24" t="s">
        <v>33</v>
      </c>
      <c r="G21" s="26">
        <v>44354.0000462963</v>
      </c>
      <c r="H21" s="24" t="s">
        <v>133</v>
      </c>
      <c r="I21" s="25" t="s">
        <v>134</v>
      </c>
      <c r="J21" s="25" t="s">
        <v>37</v>
      </c>
      <c r="K21" s="24" t="s">
        <v>38</v>
      </c>
      <c r="L21" s="25" t="s">
        <v>39</v>
      </c>
      <c r="M21" s="24" t="b">
        <f>LEN(TRIM(D21))=25</f>
        <v>1</v>
      </c>
    </row>
    <row r="22" spans="1:13" ht="15.75" x14ac:dyDescent="0.25">
      <c r="A22" s="21" t="s">
        <v>35</v>
      </c>
      <c r="B22" s="22">
        <v>2021</v>
      </c>
      <c r="C22" s="22" t="s">
        <v>135</v>
      </c>
      <c r="D22" s="22" t="s">
        <v>136</v>
      </c>
      <c r="E22" s="22" t="s">
        <v>137</v>
      </c>
      <c r="F22" s="22" t="s">
        <v>33</v>
      </c>
      <c r="G22" s="23">
        <v>44354.0000462963</v>
      </c>
      <c r="H22" s="22" t="s">
        <v>133</v>
      </c>
      <c r="I22" s="21" t="s">
        <v>134</v>
      </c>
      <c r="J22" s="21" t="s">
        <v>37</v>
      </c>
      <c r="K22" s="22" t="s">
        <v>38</v>
      </c>
      <c r="L22" s="21" t="s">
        <v>39</v>
      </c>
      <c r="M22" s="24" t="b">
        <f>LEN(TRIM(D22))=25</f>
        <v>1</v>
      </c>
    </row>
    <row r="23" spans="1:13" ht="15.75" x14ac:dyDescent="0.25">
      <c r="A23" s="25" t="s">
        <v>32</v>
      </c>
      <c r="B23" s="24">
        <v>2021</v>
      </c>
      <c r="C23" s="24" t="s">
        <v>130</v>
      </c>
      <c r="D23" s="24" t="s">
        <v>131</v>
      </c>
      <c r="E23" s="24" t="s">
        <v>132</v>
      </c>
      <c r="F23" s="24" t="s">
        <v>33</v>
      </c>
      <c r="G23" s="26">
        <v>44354.0000462963</v>
      </c>
      <c r="H23" s="24" t="s">
        <v>133</v>
      </c>
      <c r="I23" s="25" t="s">
        <v>134</v>
      </c>
      <c r="J23" s="25" t="s">
        <v>37</v>
      </c>
      <c r="K23" s="24" t="s">
        <v>38</v>
      </c>
      <c r="L23" s="25" t="s">
        <v>39</v>
      </c>
      <c r="M23" s="24" t="b">
        <f>LEN(TRIM(D23))=25</f>
        <v>1</v>
      </c>
    </row>
    <row r="24" spans="1:13" ht="15.75" x14ac:dyDescent="0.25">
      <c r="A24" s="25" t="s">
        <v>32</v>
      </c>
      <c r="B24" s="24">
        <v>2021</v>
      </c>
      <c r="C24" s="24" t="s">
        <v>211</v>
      </c>
      <c r="D24" s="24" t="s">
        <v>212</v>
      </c>
      <c r="E24" s="24" t="s">
        <v>213</v>
      </c>
      <c r="F24" s="24" t="s">
        <v>33</v>
      </c>
      <c r="G24" s="26">
        <v>44351.0000462963</v>
      </c>
      <c r="H24" s="24" t="s">
        <v>214</v>
      </c>
      <c r="I24" s="25" t="s">
        <v>215</v>
      </c>
      <c r="J24" s="25" t="s">
        <v>47</v>
      </c>
      <c r="K24" s="24" t="s">
        <v>38</v>
      </c>
      <c r="L24" s="25" t="s">
        <v>34</v>
      </c>
      <c r="M24" s="24" t="b">
        <f>LEN(TRIM(D24))=25</f>
        <v>1</v>
      </c>
    </row>
    <row r="25" spans="1:13" ht="15.75" x14ac:dyDescent="0.25">
      <c r="A25" s="21" t="s">
        <v>32</v>
      </c>
      <c r="B25" s="22">
        <v>2021</v>
      </c>
      <c r="C25" s="22" t="s">
        <v>197</v>
      </c>
      <c r="D25" s="22" t="s">
        <v>198</v>
      </c>
      <c r="E25" s="22" t="s">
        <v>199</v>
      </c>
      <c r="F25" s="22" t="s">
        <v>33</v>
      </c>
      <c r="G25" s="23">
        <v>44351.0000462963</v>
      </c>
      <c r="H25" s="22" t="s">
        <v>200</v>
      </c>
      <c r="I25" s="21" t="s">
        <v>201</v>
      </c>
      <c r="J25" s="21" t="s">
        <v>47</v>
      </c>
      <c r="K25" s="22" t="s">
        <v>38</v>
      </c>
      <c r="L25" s="21" t="s">
        <v>34</v>
      </c>
      <c r="M25" s="24" t="b">
        <f>LEN(TRIM(D25))=25</f>
        <v>1</v>
      </c>
    </row>
    <row r="26" spans="1:13" ht="15.75" x14ac:dyDescent="0.25">
      <c r="A26" s="21" t="s">
        <v>35</v>
      </c>
      <c r="B26" s="22">
        <v>2021</v>
      </c>
      <c r="C26" s="22" t="s">
        <v>187</v>
      </c>
      <c r="D26" s="22" t="s">
        <v>188</v>
      </c>
      <c r="E26" s="22" t="s">
        <v>189</v>
      </c>
      <c r="F26" s="22" t="s">
        <v>33</v>
      </c>
      <c r="G26" s="23">
        <v>44351.0000462963</v>
      </c>
      <c r="H26" s="22" t="s">
        <v>190</v>
      </c>
      <c r="I26" s="21" t="s">
        <v>191</v>
      </c>
      <c r="J26" s="21" t="s">
        <v>47</v>
      </c>
      <c r="K26" s="22" t="s">
        <v>38</v>
      </c>
      <c r="L26" s="21" t="s">
        <v>34</v>
      </c>
      <c r="M26" s="24" t="b">
        <f>LEN(TRIM(D26))=25</f>
        <v>1</v>
      </c>
    </row>
    <row r="27" spans="1:13" ht="15.75" x14ac:dyDescent="0.25">
      <c r="A27" s="25" t="s">
        <v>35</v>
      </c>
      <c r="B27" s="24">
        <v>2021</v>
      </c>
      <c r="C27" s="24" t="s">
        <v>174</v>
      </c>
      <c r="D27" s="24" t="s">
        <v>175</v>
      </c>
      <c r="E27" s="24" t="s">
        <v>176</v>
      </c>
      <c r="F27" s="24" t="s">
        <v>33</v>
      </c>
      <c r="G27" s="26">
        <v>44351.0000462963</v>
      </c>
      <c r="H27" s="24" t="s">
        <v>172</v>
      </c>
      <c r="I27" s="25" t="s">
        <v>173</v>
      </c>
      <c r="J27" s="25" t="s">
        <v>47</v>
      </c>
      <c r="K27" s="24" t="s">
        <v>38</v>
      </c>
      <c r="L27" s="25" t="s">
        <v>34</v>
      </c>
      <c r="M27" s="24" t="b">
        <f>LEN(TRIM(D27))=25</f>
        <v>1</v>
      </c>
    </row>
    <row r="28" spans="1:13" ht="15.75" x14ac:dyDescent="0.25">
      <c r="A28" s="21" t="s">
        <v>35</v>
      </c>
      <c r="B28" s="22">
        <v>2021</v>
      </c>
      <c r="C28" s="22" t="s">
        <v>169</v>
      </c>
      <c r="D28" s="22" t="s">
        <v>170</v>
      </c>
      <c r="E28" s="22" t="s">
        <v>171</v>
      </c>
      <c r="F28" s="22" t="s">
        <v>33</v>
      </c>
      <c r="G28" s="23">
        <v>44351.0000462963</v>
      </c>
      <c r="H28" s="22" t="s">
        <v>172</v>
      </c>
      <c r="I28" s="21" t="s">
        <v>173</v>
      </c>
      <c r="J28" s="21" t="s">
        <v>47</v>
      </c>
      <c r="K28" s="22" t="s">
        <v>38</v>
      </c>
      <c r="L28" s="21" t="s">
        <v>34</v>
      </c>
      <c r="M28" s="24" t="b">
        <f>LEN(TRIM(D28))=25</f>
        <v>1</v>
      </c>
    </row>
    <row r="29" spans="1:13" ht="15.75" x14ac:dyDescent="0.25">
      <c r="A29" s="25" t="s">
        <v>35</v>
      </c>
      <c r="B29" s="24">
        <v>2021</v>
      </c>
      <c r="C29" s="24" t="s">
        <v>164</v>
      </c>
      <c r="D29" s="24" t="s">
        <v>165</v>
      </c>
      <c r="E29" s="24" t="s">
        <v>166</v>
      </c>
      <c r="F29" s="24" t="s">
        <v>33</v>
      </c>
      <c r="G29" s="26">
        <v>44351.0000462963</v>
      </c>
      <c r="H29" s="24" t="s">
        <v>167</v>
      </c>
      <c r="I29" s="25" t="s">
        <v>168</v>
      </c>
      <c r="J29" s="25" t="s">
        <v>47</v>
      </c>
      <c r="K29" s="24" t="s">
        <v>38</v>
      </c>
      <c r="L29" s="25" t="s">
        <v>34</v>
      </c>
      <c r="M29" s="24" t="b">
        <f>LEN(TRIM(D29))=25</f>
        <v>1</v>
      </c>
    </row>
    <row r="30" spans="1:13" ht="15.75" x14ac:dyDescent="0.25">
      <c r="A30" s="25" t="s">
        <v>32</v>
      </c>
      <c r="B30" s="24">
        <v>2021</v>
      </c>
      <c r="C30" s="24" t="s">
        <v>146</v>
      </c>
      <c r="D30" s="24" t="s">
        <v>147</v>
      </c>
      <c r="E30" s="24" t="s">
        <v>148</v>
      </c>
      <c r="F30" s="24" t="s">
        <v>33</v>
      </c>
      <c r="G30" s="26">
        <v>44351.0000462963</v>
      </c>
      <c r="H30" s="24" t="s">
        <v>149</v>
      </c>
      <c r="I30" s="25" t="s">
        <v>150</v>
      </c>
      <c r="J30" s="25" t="s">
        <v>47</v>
      </c>
      <c r="K30" s="24" t="s">
        <v>38</v>
      </c>
      <c r="L30" s="25" t="s">
        <v>34</v>
      </c>
      <c r="M30" s="24" t="b">
        <f>LEN(TRIM(D30))=25</f>
        <v>1</v>
      </c>
    </row>
    <row r="31" spans="1:13" ht="15.75" x14ac:dyDescent="0.25">
      <c r="A31" s="21" t="s">
        <v>32</v>
      </c>
      <c r="B31" s="22">
        <v>2021</v>
      </c>
      <c r="C31" s="22" t="s">
        <v>141</v>
      </c>
      <c r="D31" s="40" t="s">
        <v>142</v>
      </c>
      <c r="E31" s="22" t="s">
        <v>143</v>
      </c>
      <c r="F31" s="22" t="s">
        <v>33</v>
      </c>
      <c r="G31" s="23">
        <v>44351.0000462963</v>
      </c>
      <c r="H31" s="22" t="s">
        <v>144</v>
      </c>
      <c r="I31" s="21" t="s">
        <v>145</v>
      </c>
      <c r="J31" s="21" t="s">
        <v>47</v>
      </c>
      <c r="K31" s="22" t="s">
        <v>38</v>
      </c>
      <c r="L31" s="21" t="s">
        <v>34</v>
      </c>
      <c r="M31" s="24" t="b">
        <f>LEN(TRIM(D31))=25</f>
        <v>0</v>
      </c>
    </row>
    <row r="32" spans="1:13" ht="15.75" x14ac:dyDescent="0.25">
      <c r="A32" s="21" t="s">
        <v>35</v>
      </c>
      <c r="B32" s="22">
        <v>2021</v>
      </c>
      <c r="C32" s="22" t="s">
        <v>125</v>
      </c>
      <c r="D32" s="22" t="s">
        <v>126</v>
      </c>
      <c r="E32" s="22" t="s">
        <v>127</v>
      </c>
      <c r="F32" s="22" t="s">
        <v>33</v>
      </c>
      <c r="G32" s="23">
        <v>44351.0000462963</v>
      </c>
      <c r="H32" s="22" t="s">
        <v>128</v>
      </c>
      <c r="I32" s="21" t="s">
        <v>129</v>
      </c>
      <c r="J32" s="21" t="s">
        <v>47</v>
      </c>
      <c r="K32" s="22" t="s">
        <v>38</v>
      </c>
      <c r="L32" s="21" t="s">
        <v>34</v>
      </c>
      <c r="M32" s="24" t="b">
        <f>LEN(TRIM(D32))=25</f>
        <v>1</v>
      </c>
    </row>
    <row r="33" spans="1:13" ht="15.75" x14ac:dyDescent="0.25">
      <c r="A33" s="25" t="s">
        <v>35</v>
      </c>
      <c r="B33" s="24">
        <v>2021</v>
      </c>
      <c r="C33" s="24" t="s">
        <v>121</v>
      </c>
      <c r="D33" s="24" t="s">
        <v>117</v>
      </c>
      <c r="E33" s="24" t="s">
        <v>122</v>
      </c>
      <c r="F33" s="24" t="s">
        <v>33</v>
      </c>
      <c r="G33" s="26">
        <v>44351.0000462963</v>
      </c>
      <c r="H33" s="24" t="s">
        <v>123</v>
      </c>
      <c r="I33" s="25" t="s">
        <v>124</v>
      </c>
      <c r="J33" s="25" t="s">
        <v>47</v>
      </c>
      <c r="K33" s="24" t="s">
        <v>38</v>
      </c>
      <c r="L33" s="25" t="s">
        <v>34</v>
      </c>
      <c r="M33" s="24" t="b">
        <f>LEN(TRIM(D33))=25</f>
        <v>1</v>
      </c>
    </row>
    <row r="34" spans="1:13" ht="15.75" x14ac:dyDescent="0.25">
      <c r="A34" s="21" t="s">
        <v>35</v>
      </c>
      <c r="B34" s="22">
        <v>2021</v>
      </c>
      <c r="C34" s="22" t="s">
        <v>116</v>
      </c>
      <c r="D34" s="22" t="s">
        <v>117</v>
      </c>
      <c r="E34" s="22" t="s">
        <v>118</v>
      </c>
      <c r="F34" s="22" t="s">
        <v>33</v>
      </c>
      <c r="G34" s="23">
        <v>44351.0000462963</v>
      </c>
      <c r="H34" s="22" t="s">
        <v>119</v>
      </c>
      <c r="I34" s="21" t="s">
        <v>120</v>
      </c>
      <c r="J34" s="21" t="s">
        <v>47</v>
      </c>
      <c r="K34" s="22" t="s">
        <v>38</v>
      </c>
      <c r="L34" s="21" t="s">
        <v>34</v>
      </c>
      <c r="M34" s="24" t="b">
        <f>LEN(TRIM(D34))=25</f>
        <v>1</v>
      </c>
    </row>
    <row r="35" spans="1:13" ht="15.75" x14ac:dyDescent="0.25">
      <c r="A35" s="25" t="s">
        <v>32</v>
      </c>
      <c r="B35" s="24">
        <v>2021</v>
      </c>
      <c r="C35" s="24" t="s">
        <v>113</v>
      </c>
      <c r="D35" s="24" t="s">
        <v>114</v>
      </c>
      <c r="E35" s="24" t="s">
        <v>115</v>
      </c>
      <c r="F35" s="24" t="s">
        <v>33</v>
      </c>
      <c r="G35" s="26">
        <v>44351.0000462963</v>
      </c>
      <c r="H35" s="24" t="s">
        <v>63</v>
      </c>
      <c r="I35" s="25" t="s">
        <v>64</v>
      </c>
      <c r="J35" s="25" t="s">
        <v>47</v>
      </c>
      <c r="K35" s="24" t="s">
        <v>38</v>
      </c>
      <c r="L35" s="25" t="s">
        <v>34</v>
      </c>
      <c r="M35" s="24" t="b">
        <f>LEN(TRIM(D35))=25</f>
        <v>1</v>
      </c>
    </row>
    <row r="36" spans="1:13" ht="15.75" x14ac:dyDescent="0.25">
      <c r="A36" s="21" t="s">
        <v>32</v>
      </c>
      <c r="B36" s="22">
        <v>2021</v>
      </c>
      <c r="C36" s="22" t="s">
        <v>108</v>
      </c>
      <c r="D36" s="22" t="s">
        <v>109</v>
      </c>
      <c r="E36" s="22" t="s">
        <v>110</v>
      </c>
      <c r="F36" s="22" t="s">
        <v>33</v>
      </c>
      <c r="G36" s="23">
        <v>44351.0000462963</v>
      </c>
      <c r="H36" s="22" t="s">
        <v>111</v>
      </c>
      <c r="I36" s="21" t="s">
        <v>112</v>
      </c>
      <c r="J36" s="21" t="s">
        <v>47</v>
      </c>
      <c r="K36" s="22" t="s">
        <v>38</v>
      </c>
      <c r="L36" s="21" t="s">
        <v>34</v>
      </c>
      <c r="M36" s="24" t="b">
        <f>LEN(TRIM(D36))=25</f>
        <v>1</v>
      </c>
    </row>
    <row r="37" spans="1:13" ht="15.75" x14ac:dyDescent="0.25">
      <c r="A37" s="25" t="s">
        <v>32</v>
      </c>
      <c r="B37" s="24">
        <v>2021</v>
      </c>
      <c r="C37" s="24" t="s">
        <v>105</v>
      </c>
      <c r="D37" s="24" t="s">
        <v>106</v>
      </c>
      <c r="E37" s="24" t="s">
        <v>107</v>
      </c>
      <c r="F37" s="24" t="s">
        <v>33</v>
      </c>
      <c r="G37" s="26">
        <v>44351.0000462963</v>
      </c>
      <c r="H37" s="24" t="s">
        <v>48</v>
      </c>
      <c r="I37" s="25" t="s">
        <v>49</v>
      </c>
      <c r="J37" s="25" t="s">
        <v>47</v>
      </c>
      <c r="K37" s="24" t="s">
        <v>38</v>
      </c>
      <c r="L37" s="25" t="s">
        <v>34</v>
      </c>
      <c r="M37" s="24" t="b">
        <f>LEN(TRIM(D37))=25</f>
        <v>1</v>
      </c>
    </row>
    <row r="38" spans="1:13" ht="15.75" x14ac:dyDescent="0.25">
      <c r="A38" s="21" t="s">
        <v>32</v>
      </c>
      <c r="B38" s="22">
        <v>2021</v>
      </c>
      <c r="C38" s="22" t="s">
        <v>100</v>
      </c>
      <c r="D38" s="22" t="s">
        <v>101</v>
      </c>
      <c r="E38" s="22" t="s">
        <v>102</v>
      </c>
      <c r="F38" s="22" t="s">
        <v>33</v>
      </c>
      <c r="G38" s="23">
        <v>44351.0000462963</v>
      </c>
      <c r="H38" s="22" t="s">
        <v>103</v>
      </c>
      <c r="I38" s="21" t="s">
        <v>104</v>
      </c>
      <c r="J38" s="21" t="s">
        <v>47</v>
      </c>
      <c r="K38" s="22" t="s">
        <v>38</v>
      </c>
      <c r="L38" s="21" t="s">
        <v>34</v>
      </c>
      <c r="M38" s="24" t="b">
        <f>LEN(TRIM(D38))=25</f>
        <v>1</v>
      </c>
    </row>
    <row r="39" spans="1:13" ht="15.75" x14ac:dyDescent="0.25">
      <c r="A39" s="21" t="s">
        <v>32</v>
      </c>
      <c r="B39" s="22">
        <v>2021</v>
      </c>
      <c r="C39" s="22" t="s">
        <v>91</v>
      </c>
      <c r="D39" s="22" t="s">
        <v>92</v>
      </c>
      <c r="E39" s="22" t="s">
        <v>93</v>
      </c>
      <c r="F39" s="22" t="s">
        <v>33</v>
      </c>
      <c r="G39" s="23">
        <v>44351.0000462963</v>
      </c>
      <c r="H39" s="22" t="s">
        <v>94</v>
      </c>
      <c r="I39" s="21" t="s">
        <v>95</v>
      </c>
      <c r="J39" s="21" t="s">
        <v>47</v>
      </c>
      <c r="K39" s="22" t="s">
        <v>38</v>
      </c>
      <c r="L39" s="21" t="s">
        <v>34</v>
      </c>
      <c r="M39" s="24" t="b">
        <f>LEN(TRIM(D39))=25</f>
        <v>1</v>
      </c>
    </row>
    <row r="40" spans="1:13" ht="15.75" x14ac:dyDescent="0.25">
      <c r="A40" s="25" t="s">
        <v>32</v>
      </c>
      <c r="B40" s="24">
        <v>2021</v>
      </c>
      <c r="C40" s="24" t="s">
        <v>88</v>
      </c>
      <c r="D40" s="24" t="s">
        <v>89</v>
      </c>
      <c r="E40" s="24" t="s">
        <v>90</v>
      </c>
      <c r="F40" s="24" t="s">
        <v>33</v>
      </c>
      <c r="G40" s="26">
        <v>44351.0000462963</v>
      </c>
      <c r="H40" s="24" t="s">
        <v>78</v>
      </c>
      <c r="I40" s="25" t="s">
        <v>79</v>
      </c>
      <c r="J40" s="25" t="s">
        <v>47</v>
      </c>
      <c r="K40" s="24" t="s">
        <v>38</v>
      </c>
      <c r="L40" s="25" t="s">
        <v>34</v>
      </c>
      <c r="M40" s="24" t="b">
        <f>LEN(TRIM(D40))=25</f>
        <v>1</v>
      </c>
    </row>
    <row r="41" spans="1:13" ht="15.75" x14ac:dyDescent="0.25">
      <c r="A41" s="21" t="s">
        <v>32</v>
      </c>
      <c r="B41" s="22">
        <v>2021</v>
      </c>
      <c r="C41" s="22" t="s">
        <v>75</v>
      </c>
      <c r="D41" s="22" t="s">
        <v>76</v>
      </c>
      <c r="E41" s="22" t="s">
        <v>77</v>
      </c>
      <c r="F41" s="22" t="s">
        <v>33</v>
      </c>
      <c r="G41" s="23">
        <v>44351.0000462963</v>
      </c>
      <c r="H41" s="22" t="s">
        <v>78</v>
      </c>
      <c r="I41" s="21" t="s">
        <v>79</v>
      </c>
      <c r="J41" s="21" t="s">
        <v>47</v>
      </c>
      <c r="K41" s="22" t="s">
        <v>38</v>
      </c>
      <c r="L41" s="21" t="s">
        <v>34</v>
      </c>
      <c r="M41" s="24" t="b">
        <f>LEN(TRIM(D41))=25</f>
        <v>1</v>
      </c>
    </row>
    <row r="42" spans="1:13" ht="15.75" x14ac:dyDescent="0.25">
      <c r="A42" s="25" t="s">
        <v>32</v>
      </c>
      <c r="B42" s="24">
        <v>2021</v>
      </c>
      <c r="C42" s="24" t="s">
        <v>70</v>
      </c>
      <c r="D42" s="24" t="s">
        <v>71</v>
      </c>
      <c r="E42" s="24" t="s">
        <v>72</v>
      </c>
      <c r="F42" s="24" t="s">
        <v>33</v>
      </c>
      <c r="G42" s="26">
        <v>44351.0000462963</v>
      </c>
      <c r="H42" s="24" t="s">
        <v>73</v>
      </c>
      <c r="I42" s="25" t="s">
        <v>74</v>
      </c>
      <c r="J42" s="25" t="s">
        <v>47</v>
      </c>
      <c r="K42" s="24" t="s">
        <v>38</v>
      </c>
      <c r="L42" s="25" t="s">
        <v>34</v>
      </c>
      <c r="M42" s="24" t="b">
        <f>LEN(TRIM(D42))=25</f>
        <v>1</v>
      </c>
    </row>
    <row r="43" spans="1:13" ht="15.75" x14ac:dyDescent="0.25">
      <c r="A43" s="21" t="s">
        <v>32</v>
      </c>
      <c r="B43" s="22">
        <v>2021</v>
      </c>
      <c r="C43" s="22" t="s">
        <v>1081</v>
      </c>
      <c r="D43" s="22" t="s">
        <v>1082</v>
      </c>
      <c r="E43" s="22" t="s">
        <v>1083</v>
      </c>
      <c r="F43" s="22" t="s">
        <v>33</v>
      </c>
      <c r="G43" s="23">
        <v>44351.0000462963</v>
      </c>
      <c r="H43" s="22" t="s">
        <v>1084</v>
      </c>
      <c r="I43" s="21" t="s">
        <v>1085</v>
      </c>
      <c r="J43" s="21" t="s">
        <v>50</v>
      </c>
      <c r="K43" s="22" t="s">
        <v>38</v>
      </c>
      <c r="L43" s="21" t="s">
        <v>41</v>
      </c>
      <c r="M43" s="24" t="b">
        <f>LEN(TRIM(D43))=25</f>
        <v>1</v>
      </c>
    </row>
    <row r="44" spans="1:13" ht="15.75" x14ac:dyDescent="0.25">
      <c r="A44" s="21" t="s">
        <v>42</v>
      </c>
      <c r="B44" s="22">
        <v>2021</v>
      </c>
      <c r="C44" s="22" t="s">
        <v>1071</v>
      </c>
      <c r="D44" s="22" t="s">
        <v>1072</v>
      </c>
      <c r="E44" s="22" t="s">
        <v>1073</v>
      </c>
      <c r="F44" s="22" t="s">
        <v>33</v>
      </c>
      <c r="G44" s="23">
        <v>44351.0000462963</v>
      </c>
      <c r="H44" s="22" t="s">
        <v>1074</v>
      </c>
      <c r="I44" s="21" t="s">
        <v>1075</v>
      </c>
      <c r="J44" s="21" t="s">
        <v>40</v>
      </c>
      <c r="K44" s="22" t="s">
        <v>38</v>
      </c>
      <c r="L44" s="21" t="s">
        <v>41</v>
      </c>
      <c r="M44" s="24" t="b">
        <f>LEN(TRIM(D44))=25</f>
        <v>1</v>
      </c>
    </row>
    <row r="45" spans="1:13" ht="15.75" x14ac:dyDescent="0.25">
      <c r="A45" s="21" t="s">
        <v>35</v>
      </c>
      <c r="B45" s="22">
        <v>2021</v>
      </c>
      <c r="C45" s="22" t="s">
        <v>1067</v>
      </c>
      <c r="D45" s="22" t="s">
        <v>1068</v>
      </c>
      <c r="E45" s="22" t="s">
        <v>1069</v>
      </c>
      <c r="F45" s="22" t="s">
        <v>33</v>
      </c>
      <c r="G45" s="23">
        <v>44351.0000462963</v>
      </c>
      <c r="H45" s="22" t="s">
        <v>53</v>
      </c>
      <c r="I45" s="21" t="s">
        <v>1070</v>
      </c>
      <c r="J45" s="21" t="s">
        <v>50</v>
      </c>
      <c r="K45" s="22" t="s">
        <v>38</v>
      </c>
      <c r="L45" s="21" t="s">
        <v>41</v>
      </c>
      <c r="M45" s="24" t="b">
        <f>LEN(TRIM(D45))=25</f>
        <v>1</v>
      </c>
    </row>
    <row r="46" spans="1:13" ht="15.75" x14ac:dyDescent="0.25">
      <c r="A46" s="21" t="s">
        <v>32</v>
      </c>
      <c r="B46" s="22">
        <v>2021</v>
      </c>
      <c r="C46" s="22" t="s">
        <v>1057</v>
      </c>
      <c r="D46" s="22" t="s">
        <v>1058</v>
      </c>
      <c r="E46" s="22" t="s">
        <v>1059</v>
      </c>
      <c r="F46" s="22" t="s">
        <v>33</v>
      </c>
      <c r="G46" s="23">
        <v>44351.0000462963</v>
      </c>
      <c r="H46" s="22" t="s">
        <v>1060</v>
      </c>
      <c r="I46" s="21" t="s">
        <v>1061</v>
      </c>
      <c r="J46" s="21" t="s">
        <v>50</v>
      </c>
      <c r="K46" s="22" t="s">
        <v>38</v>
      </c>
      <c r="L46" s="21" t="s">
        <v>41</v>
      </c>
      <c r="M46" s="24" t="b">
        <f>LEN(TRIM(D46))=25</f>
        <v>1</v>
      </c>
    </row>
    <row r="47" spans="1:13" ht="15.75" x14ac:dyDescent="0.25">
      <c r="A47" s="21" t="s">
        <v>35</v>
      </c>
      <c r="B47" s="22">
        <v>2021</v>
      </c>
      <c r="C47" s="22" t="s">
        <v>1054</v>
      </c>
      <c r="D47" s="22" t="s">
        <v>1051</v>
      </c>
      <c r="E47" s="22" t="s">
        <v>1055</v>
      </c>
      <c r="F47" s="22" t="s">
        <v>33</v>
      </c>
      <c r="G47" s="23">
        <v>44351.0000462963</v>
      </c>
      <c r="H47" s="22" t="s">
        <v>53</v>
      </c>
      <c r="I47" s="21" t="s">
        <v>1056</v>
      </c>
      <c r="J47" s="21" t="s">
        <v>50</v>
      </c>
      <c r="K47" s="22" t="s">
        <v>38</v>
      </c>
      <c r="L47" s="21" t="s">
        <v>41</v>
      </c>
      <c r="M47" s="24" t="b">
        <f>LEN(TRIM(D47))=25</f>
        <v>1</v>
      </c>
    </row>
    <row r="48" spans="1:13" ht="15.75" x14ac:dyDescent="0.25">
      <c r="A48" s="21" t="s">
        <v>35</v>
      </c>
      <c r="B48" s="22">
        <v>2021</v>
      </c>
      <c r="C48" s="22" t="s">
        <v>1050</v>
      </c>
      <c r="D48" s="22" t="s">
        <v>1051</v>
      </c>
      <c r="E48" s="22" t="s">
        <v>1052</v>
      </c>
      <c r="F48" s="22" t="s">
        <v>33</v>
      </c>
      <c r="G48" s="23">
        <v>44351.0000462963</v>
      </c>
      <c r="H48" s="22" t="s">
        <v>53</v>
      </c>
      <c r="I48" s="21" t="s">
        <v>1053</v>
      </c>
      <c r="J48" s="21" t="s">
        <v>50</v>
      </c>
      <c r="K48" s="22" t="s">
        <v>38</v>
      </c>
      <c r="L48" s="21" t="s">
        <v>41</v>
      </c>
      <c r="M48" s="24" t="b">
        <f>LEN(TRIM(D48))=25</f>
        <v>1</v>
      </c>
    </row>
    <row r="49" spans="1:13" ht="15.75" x14ac:dyDescent="0.25">
      <c r="A49" s="21" t="s">
        <v>32</v>
      </c>
      <c r="B49" s="22">
        <v>2021</v>
      </c>
      <c r="C49" s="22" t="s">
        <v>1046</v>
      </c>
      <c r="D49" s="22" t="s">
        <v>1039</v>
      </c>
      <c r="E49" s="22" t="s">
        <v>1047</v>
      </c>
      <c r="F49" s="22" t="s">
        <v>33</v>
      </c>
      <c r="G49" s="23">
        <v>44351.0000462963</v>
      </c>
      <c r="H49" s="22" t="s">
        <v>1048</v>
      </c>
      <c r="I49" s="21" t="s">
        <v>1049</v>
      </c>
      <c r="J49" s="21" t="s">
        <v>40</v>
      </c>
      <c r="K49" s="22" t="s">
        <v>38</v>
      </c>
      <c r="L49" s="21" t="s">
        <v>41</v>
      </c>
      <c r="M49" s="24" t="b">
        <f>LEN(TRIM(D49))=25</f>
        <v>1</v>
      </c>
    </row>
    <row r="50" spans="1:13" ht="15.75" x14ac:dyDescent="0.25">
      <c r="A50" s="21" t="s">
        <v>35</v>
      </c>
      <c r="B50" s="22">
        <v>2021</v>
      </c>
      <c r="C50" s="22" t="s">
        <v>1043</v>
      </c>
      <c r="D50" s="22" t="s">
        <v>993</v>
      </c>
      <c r="E50" s="22" t="s">
        <v>1044</v>
      </c>
      <c r="F50" s="22" t="s">
        <v>33</v>
      </c>
      <c r="G50" s="23">
        <v>44351.0000462963</v>
      </c>
      <c r="H50" s="22" t="s">
        <v>967</v>
      </c>
      <c r="I50" s="21" t="s">
        <v>1045</v>
      </c>
      <c r="J50" s="21" t="s">
        <v>50</v>
      </c>
      <c r="K50" s="22" t="s">
        <v>38</v>
      </c>
      <c r="L50" s="21" t="s">
        <v>41</v>
      </c>
      <c r="M50" s="24" t="b">
        <f>LEN(TRIM(D50))=25</f>
        <v>1</v>
      </c>
    </row>
    <row r="51" spans="1:13" ht="15.75" x14ac:dyDescent="0.25">
      <c r="A51" s="21" t="s">
        <v>32</v>
      </c>
      <c r="B51" s="22">
        <v>2021</v>
      </c>
      <c r="C51" s="22" t="s">
        <v>1038</v>
      </c>
      <c r="D51" s="22" t="s">
        <v>1039</v>
      </c>
      <c r="E51" s="22" t="s">
        <v>1040</v>
      </c>
      <c r="F51" s="22" t="s">
        <v>33</v>
      </c>
      <c r="G51" s="23">
        <v>44351.0000462963</v>
      </c>
      <c r="H51" s="22" t="s">
        <v>1041</v>
      </c>
      <c r="I51" s="21" t="s">
        <v>1042</v>
      </c>
      <c r="J51" s="21" t="s">
        <v>40</v>
      </c>
      <c r="K51" s="22" t="s">
        <v>38</v>
      </c>
      <c r="L51" s="21" t="s">
        <v>41</v>
      </c>
      <c r="M51" s="24" t="b">
        <f>LEN(TRIM(D51))=25</f>
        <v>1</v>
      </c>
    </row>
    <row r="52" spans="1:13" ht="15.75" x14ac:dyDescent="0.25">
      <c r="A52" s="21" t="s">
        <v>42</v>
      </c>
      <c r="B52" s="22">
        <v>2021</v>
      </c>
      <c r="C52" s="22" t="s">
        <v>1033</v>
      </c>
      <c r="D52" s="22" t="s">
        <v>1034</v>
      </c>
      <c r="E52" s="22" t="s">
        <v>1035</v>
      </c>
      <c r="F52" s="22" t="s">
        <v>33</v>
      </c>
      <c r="G52" s="23">
        <v>44351.0000462963</v>
      </c>
      <c r="H52" s="22" t="s">
        <v>1036</v>
      </c>
      <c r="I52" s="21" t="s">
        <v>1037</v>
      </c>
      <c r="J52" s="21" t="s">
        <v>40</v>
      </c>
      <c r="K52" s="22" t="s">
        <v>38</v>
      </c>
      <c r="L52" s="21" t="s">
        <v>41</v>
      </c>
      <c r="M52" s="24" t="b">
        <f>LEN(TRIM(D52))=25</f>
        <v>1</v>
      </c>
    </row>
    <row r="53" spans="1:13" ht="15.75" x14ac:dyDescent="0.25">
      <c r="A53" s="21" t="s">
        <v>42</v>
      </c>
      <c r="B53" s="22">
        <v>2021</v>
      </c>
      <c r="C53" s="22" t="s">
        <v>1020</v>
      </c>
      <c r="D53" s="22" t="s">
        <v>1021</v>
      </c>
      <c r="E53" s="22" t="s">
        <v>1022</v>
      </c>
      <c r="F53" s="22" t="s">
        <v>33</v>
      </c>
      <c r="G53" s="23">
        <v>44351.0000462963</v>
      </c>
      <c r="H53" s="22" t="s">
        <v>1023</v>
      </c>
      <c r="I53" s="21" t="s">
        <v>1024</v>
      </c>
      <c r="J53" s="21" t="s">
        <v>40</v>
      </c>
      <c r="K53" s="22" t="s">
        <v>38</v>
      </c>
      <c r="L53" s="21" t="s">
        <v>41</v>
      </c>
      <c r="M53" s="24" t="b">
        <f>LEN(TRIM(D53))=25</f>
        <v>1</v>
      </c>
    </row>
    <row r="54" spans="1:13" ht="15.75" x14ac:dyDescent="0.25">
      <c r="A54" s="21" t="s">
        <v>42</v>
      </c>
      <c r="B54" s="22">
        <v>2021</v>
      </c>
      <c r="C54" s="22" t="s">
        <v>1015</v>
      </c>
      <c r="D54" s="22" t="s">
        <v>1016</v>
      </c>
      <c r="E54" s="22" t="s">
        <v>1017</v>
      </c>
      <c r="F54" s="22" t="s">
        <v>33</v>
      </c>
      <c r="G54" s="23">
        <v>44351.0000462963</v>
      </c>
      <c r="H54" s="22" t="s">
        <v>1018</v>
      </c>
      <c r="I54" s="21" t="s">
        <v>1019</v>
      </c>
      <c r="J54" s="21" t="s">
        <v>40</v>
      </c>
      <c r="K54" s="22" t="s">
        <v>38</v>
      </c>
      <c r="L54" s="21" t="s">
        <v>41</v>
      </c>
      <c r="M54" s="24" t="b">
        <f>LEN(TRIM(D54))=25</f>
        <v>1</v>
      </c>
    </row>
    <row r="55" spans="1:13" ht="15.75" x14ac:dyDescent="0.25">
      <c r="A55" s="21" t="s">
        <v>32</v>
      </c>
      <c r="B55" s="22">
        <v>2021</v>
      </c>
      <c r="C55" s="22" t="s">
        <v>1011</v>
      </c>
      <c r="D55" s="22" t="s">
        <v>993</v>
      </c>
      <c r="E55" s="22" t="s">
        <v>1012</v>
      </c>
      <c r="F55" s="22" t="s">
        <v>33</v>
      </c>
      <c r="G55" s="23">
        <v>44351.0000462963</v>
      </c>
      <c r="H55" s="22" t="s">
        <v>1013</v>
      </c>
      <c r="I55" s="21" t="s">
        <v>1014</v>
      </c>
      <c r="J55" s="21" t="s">
        <v>50</v>
      </c>
      <c r="K55" s="22" t="s">
        <v>38</v>
      </c>
      <c r="L55" s="21" t="s">
        <v>41</v>
      </c>
      <c r="M55" s="24" t="b">
        <f>LEN(TRIM(D55))=25</f>
        <v>1</v>
      </c>
    </row>
    <row r="56" spans="1:13" ht="15.75" x14ac:dyDescent="0.25">
      <c r="A56" s="21" t="s">
        <v>42</v>
      </c>
      <c r="B56" s="22">
        <v>2021</v>
      </c>
      <c r="C56" s="22" t="s">
        <v>1006</v>
      </c>
      <c r="D56" s="22" t="s">
        <v>1007</v>
      </c>
      <c r="E56" s="22" t="s">
        <v>1008</v>
      </c>
      <c r="F56" s="22" t="s">
        <v>33</v>
      </c>
      <c r="G56" s="23">
        <v>44351.0000462963</v>
      </c>
      <c r="H56" s="22" t="s">
        <v>1009</v>
      </c>
      <c r="I56" s="21" t="s">
        <v>1010</v>
      </c>
      <c r="J56" s="21" t="s">
        <v>40</v>
      </c>
      <c r="K56" s="22" t="s">
        <v>38</v>
      </c>
      <c r="L56" s="21" t="s">
        <v>41</v>
      </c>
      <c r="M56" s="24" t="b">
        <f>LEN(TRIM(D56))=25</f>
        <v>1</v>
      </c>
    </row>
    <row r="57" spans="1:13" ht="15.75" x14ac:dyDescent="0.25">
      <c r="A57" s="21" t="s">
        <v>32</v>
      </c>
      <c r="B57" s="22">
        <v>2021</v>
      </c>
      <c r="C57" s="22" t="s">
        <v>1001</v>
      </c>
      <c r="D57" s="22" t="s">
        <v>1002</v>
      </c>
      <c r="E57" s="22" t="s">
        <v>1003</v>
      </c>
      <c r="F57" s="22" t="s">
        <v>33</v>
      </c>
      <c r="G57" s="23">
        <v>44351.0000462963</v>
      </c>
      <c r="H57" s="22" t="s">
        <v>1004</v>
      </c>
      <c r="I57" s="21" t="s">
        <v>1005</v>
      </c>
      <c r="J57" s="21" t="s">
        <v>40</v>
      </c>
      <c r="K57" s="22" t="s">
        <v>38</v>
      </c>
      <c r="L57" s="21" t="s">
        <v>41</v>
      </c>
      <c r="M57" s="24" t="b">
        <f>LEN(TRIM(D57))=25</f>
        <v>1</v>
      </c>
    </row>
    <row r="58" spans="1:13" ht="15.75" x14ac:dyDescent="0.25">
      <c r="A58" s="21" t="s">
        <v>35</v>
      </c>
      <c r="B58" s="22">
        <v>2021</v>
      </c>
      <c r="C58" s="22" t="s">
        <v>992</v>
      </c>
      <c r="D58" s="22" t="s">
        <v>993</v>
      </c>
      <c r="E58" s="22" t="s">
        <v>994</v>
      </c>
      <c r="F58" s="22" t="s">
        <v>33</v>
      </c>
      <c r="G58" s="23">
        <v>44351.0000462963</v>
      </c>
      <c r="H58" s="22" t="s">
        <v>967</v>
      </c>
      <c r="I58" s="21" t="s">
        <v>995</v>
      </c>
      <c r="J58" s="21" t="s">
        <v>50</v>
      </c>
      <c r="K58" s="22" t="s">
        <v>38</v>
      </c>
      <c r="L58" s="21" t="s">
        <v>41</v>
      </c>
      <c r="M58" s="24" t="b">
        <f>LEN(TRIM(D58))=25</f>
        <v>1</v>
      </c>
    </row>
    <row r="59" spans="1:13" ht="15.75" x14ac:dyDescent="0.25">
      <c r="A59" s="21" t="s">
        <v>42</v>
      </c>
      <c r="B59" s="22">
        <v>2021</v>
      </c>
      <c r="C59" s="22" t="s">
        <v>982</v>
      </c>
      <c r="D59" s="22" t="s">
        <v>983</v>
      </c>
      <c r="E59" s="22" t="s">
        <v>984</v>
      </c>
      <c r="F59" s="22" t="s">
        <v>33</v>
      </c>
      <c r="G59" s="23">
        <v>44351.0000462963</v>
      </c>
      <c r="H59" s="22" t="s">
        <v>985</v>
      </c>
      <c r="I59" s="21" t="s">
        <v>986</v>
      </c>
      <c r="J59" s="21" t="s">
        <v>40</v>
      </c>
      <c r="K59" s="22" t="s">
        <v>38</v>
      </c>
      <c r="L59" s="21" t="s">
        <v>41</v>
      </c>
      <c r="M59" s="24" t="b">
        <f>LEN(TRIM(D59))=25</f>
        <v>1</v>
      </c>
    </row>
    <row r="60" spans="1:13" ht="15.75" x14ac:dyDescent="0.25">
      <c r="A60" s="21" t="s">
        <v>32</v>
      </c>
      <c r="B60" s="22">
        <v>2021</v>
      </c>
      <c r="C60" s="22" t="s">
        <v>979</v>
      </c>
      <c r="D60" s="22" t="s">
        <v>980</v>
      </c>
      <c r="E60" s="22" t="s">
        <v>981</v>
      </c>
      <c r="F60" s="22" t="s">
        <v>33</v>
      </c>
      <c r="G60" s="23">
        <v>44351.0000462963</v>
      </c>
      <c r="H60" s="22" t="s">
        <v>51</v>
      </c>
      <c r="I60" s="21" t="s">
        <v>52</v>
      </c>
      <c r="J60" s="21" t="s">
        <v>40</v>
      </c>
      <c r="K60" s="22" t="s">
        <v>38</v>
      </c>
      <c r="L60" s="21" t="s">
        <v>41</v>
      </c>
      <c r="M60" s="24" t="b">
        <f>LEN(TRIM(D60))=25</f>
        <v>1</v>
      </c>
    </row>
    <row r="61" spans="1:13" ht="15.75" x14ac:dyDescent="0.25">
      <c r="A61" s="21" t="s">
        <v>32</v>
      </c>
      <c r="B61" s="22">
        <v>2021</v>
      </c>
      <c r="C61" s="22" t="s">
        <v>974</v>
      </c>
      <c r="D61" s="22" t="s">
        <v>975</v>
      </c>
      <c r="E61" s="22" t="s">
        <v>976</v>
      </c>
      <c r="F61" s="22" t="s">
        <v>33</v>
      </c>
      <c r="G61" s="23">
        <v>44351.0000462963</v>
      </c>
      <c r="H61" s="22" t="s">
        <v>977</v>
      </c>
      <c r="I61" s="21" t="s">
        <v>978</v>
      </c>
      <c r="J61" s="21" t="s">
        <v>40</v>
      </c>
      <c r="K61" s="22" t="s">
        <v>38</v>
      </c>
      <c r="L61" s="21" t="s">
        <v>41</v>
      </c>
      <c r="M61" s="24" t="b">
        <f>LEN(TRIM(D61))=25</f>
        <v>1</v>
      </c>
    </row>
    <row r="62" spans="1:13" ht="15.75" x14ac:dyDescent="0.25">
      <c r="A62" s="21" t="s">
        <v>32</v>
      </c>
      <c r="B62" s="22">
        <v>2021</v>
      </c>
      <c r="C62" s="22" t="s">
        <v>969</v>
      </c>
      <c r="D62" s="22" t="s">
        <v>970</v>
      </c>
      <c r="E62" s="22" t="s">
        <v>971</v>
      </c>
      <c r="F62" s="22" t="s">
        <v>33</v>
      </c>
      <c r="G62" s="23">
        <v>44351.0000462963</v>
      </c>
      <c r="H62" s="22" t="s">
        <v>972</v>
      </c>
      <c r="I62" s="21" t="s">
        <v>973</v>
      </c>
      <c r="J62" s="21" t="s">
        <v>40</v>
      </c>
      <c r="K62" s="22" t="s">
        <v>38</v>
      </c>
      <c r="L62" s="21" t="s">
        <v>41</v>
      </c>
      <c r="M62" s="24" t="b">
        <f>LEN(TRIM(D62))=25</f>
        <v>1</v>
      </c>
    </row>
    <row r="63" spans="1:13" ht="15.75" x14ac:dyDescent="0.25">
      <c r="A63" s="21" t="s">
        <v>35</v>
      </c>
      <c r="B63" s="22">
        <v>2021</v>
      </c>
      <c r="C63" s="22" t="s">
        <v>964</v>
      </c>
      <c r="D63" s="22" t="s">
        <v>965</v>
      </c>
      <c r="E63" s="22" t="s">
        <v>966</v>
      </c>
      <c r="F63" s="22" t="s">
        <v>33</v>
      </c>
      <c r="G63" s="23">
        <v>44351.0000462963</v>
      </c>
      <c r="H63" s="22" t="s">
        <v>967</v>
      </c>
      <c r="I63" s="21" t="s">
        <v>968</v>
      </c>
      <c r="J63" s="21" t="s">
        <v>50</v>
      </c>
      <c r="K63" s="22" t="s">
        <v>38</v>
      </c>
      <c r="L63" s="21" t="s">
        <v>41</v>
      </c>
      <c r="M63" s="24" t="b">
        <f>LEN(TRIM(D63))=25</f>
        <v>1</v>
      </c>
    </row>
    <row r="64" spans="1:13" ht="15.75" x14ac:dyDescent="0.25">
      <c r="A64" s="21" t="s">
        <v>32</v>
      </c>
      <c r="B64" s="22">
        <v>2021</v>
      </c>
      <c r="C64" s="22" t="s">
        <v>959</v>
      </c>
      <c r="D64" s="22" t="s">
        <v>960</v>
      </c>
      <c r="E64" s="22" t="s">
        <v>961</v>
      </c>
      <c r="F64" s="22" t="s">
        <v>33</v>
      </c>
      <c r="G64" s="23">
        <v>44351.0000462963</v>
      </c>
      <c r="H64" s="22" t="s">
        <v>962</v>
      </c>
      <c r="I64" s="21" t="s">
        <v>963</v>
      </c>
      <c r="J64" s="21" t="s">
        <v>40</v>
      </c>
      <c r="K64" s="22" t="s">
        <v>38</v>
      </c>
      <c r="L64" s="21" t="s">
        <v>41</v>
      </c>
      <c r="M64" s="24" t="b">
        <f>LEN(TRIM(D64))=25</f>
        <v>1</v>
      </c>
    </row>
    <row r="65" spans="1:13" ht="15.75" x14ac:dyDescent="0.25">
      <c r="A65" s="21" t="s">
        <v>35</v>
      </c>
      <c r="B65" s="22">
        <v>2021</v>
      </c>
      <c r="C65" s="22" t="s">
        <v>955</v>
      </c>
      <c r="D65" s="22" t="s">
        <v>288</v>
      </c>
      <c r="E65" s="22" t="s">
        <v>956</v>
      </c>
      <c r="F65" s="22" t="s">
        <v>33</v>
      </c>
      <c r="G65" s="23">
        <v>44351.0000462963</v>
      </c>
      <c r="H65" s="22" t="s">
        <v>957</v>
      </c>
      <c r="I65" s="21" t="s">
        <v>958</v>
      </c>
      <c r="J65" s="21" t="s">
        <v>50</v>
      </c>
      <c r="K65" s="22" t="s">
        <v>38</v>
      </c>
      <c r="L65" s="21" t="s">
        <v>41</v>
      </c>
      <c r="M65" s="24" t="b">
        <f>LEN(TRIM(D65))=25</f>
        <v>1</v>
      </c>
    </row>
    <row r="66" spans="1:13" ht="15.75" x14ac:dyDescent="0.25">
      <c r="A66" s="21" t="s">
        <v>32</v>
      </c>
      <c r="B66" s="22">
        <v>2021</v>
      </c>
      <c r="C66" s="22" t="s">
        <v>950</v>
      </c>
      <c r="D66" s="22" t="s">
        <v>951</v>
      </c>
      <c r="E66" s="22" t="s">
        <v>952</v>
      </c>
      <c r="F66" s="22" t="s">
        <v>33</v>
      </c>
      <c r="G66" s="23">
        <v>44351.0000462963</v>
      </c>
      <c r="H66" s="22" t="s">
        <v>953</v>
      </c>
      <c r="I66" s="21" t="s">
        <v>954</v>
      </c>
      <c r="J66" s="21" t="s">
        <v>50</v>
      </c>
      <c r="K66" s="22" t="s">
        <v>38</v>
      </c>
      <c r="L66" s="21" t="s">
        <v>41</v>
      </c>
      <c r="M66" s="24" t="b">
        <f>LEN(TRIM(D66))=25</f>
        <v>1</v>
      </c>
    </row>
    <row r="67" spans="1:13" ht="15.75" x14ac:dyDescent="0.25">
      <c r="A67" s="21" t="s">
        <v>32</v>
      </c>
      <c r="B67" s="22">
        <v>2021</v>
      </c>
      <c r="C67" s="22" t="s">
        <v>945</v>
      </c>
      <c r="D67" s="22" t="s">
        <v>946</v>
      </c>
      <c r="E67" s="22" t="s">
        <v>947</v>
      </c>
      <c r="F67" s="22" t="s">
        <v>33</v>
      </c>
      <c r="G67" s="23">
        <v>44351.0000462963</v>
      </c>
      <c r="H67" s="22" t="s">
        <v>948</v>
      </c>
      <c r="I67" s="21" t="s">
        <v>949</v>
      </c>
      <c r="J67" s="21" t="s">
        <v>50</v>
      </c>
      <c r="K67" s="22" t="s">
        <v>38</v>
      </c>
      <c r="L67" s="21" t="s">
        <v>41</v>
      </c>
      <c r="M67" s="24" t="b">
        <f>LEN(TRIM(D67))=25</f>
        <v>1</v>
      </c>
    </row>
    <row r="68" spans="1:13" ht="15.75" x14ac:dyDescent="0.25">
      <c r="A68" s="21" t="s">
        <v>32</v>
      </c>
      <c r="B68" s="22">
        <v>2021</v>
      </c>
      <c r="C68" s="22" t="s">
        <v>911</v>
      </c>
      <c r="D68" s="22" t="s">
        <v>912</v>
      </c>
      <c r="E68" s="22" t="s">
        <v>913</v>
      </c>
      <c r="F68" s="22" t="s">
        <v>33</v>
      </c>
      <c r="G68" s="23">
        <v>44351.0000462963</v>
      </c>
      <c r="H68" s="22" t="s">
        <v>914</v>
      </c>
      <c r="I68" s="21" t="s">
        <v>915</v>
      </c>
      <c r="J68" s="21" t="s">
        <v>40</v>
      </c>
      <c r="K68" s="22" t="s">
        <v>38</v>
      </c>
      <c r="L68" s="21" t="s">
        <v>41</v>
      </c>
      <c r="M68" s="24" t="b">
        <f>LEN(TRIM(D68))=25</f>
        <v>1</v>
      </c>
    </row>
    <row r="69" spans="1:13" ht="15.75" x14ac:dyDescent="0.25">
      <c r="A69" s="21" t="s">
        <v>42</v>
      </c>
      <c r="B69" s="22">
        <v>2021</v>
      </c>
      <c r="C69" s="22" t="s">
        <v>897</v>
      </c>
      <c r="D69" s="22" t="s">
        <v>898</v>
      </c>
      <c r="E69" s="22" t="s">
        <v>899</v>
      </c>
      <c r="F69" s="22" t="s">
        <v>33</v>
      </c>
      <c r="G69" s="23">
        <v>44351.0000462963</v>
      </c>
      <c r="H69" s="22" t="s">
        <v>900</v>
      </c>
      <c r="I69" s="21" t="s">
        <v>901</v>
      </c>
      <c r="J69" s="21" t="s">
        <v>40</v>
      </c>
      <c r="K69" s="22" t="s">
        <v>38</v>
      </c>
      <c r="L69" s="21" t="s">
        <v>41</v>
      </c>
      <c r="M69" s="24" t="b">
        <f>LEN(TRIM(D69))=25</f>
        <v>1</v>
      </c>
    </row>
    <row r="70" spans="1:13" ht="15.75" x14ac:dyDescent="0.25">
      <c r="A70" s="21" t="s">
        <v>32</v>
      </c>
      <c r="B70" s="22">
        <v>2021</v>
      </c>
      <c r="C70" s="22" t="s">
        <v>892</v>
      </c>
      <c r="D70" s="22" t="s">
        <v>893</v>
      </c>
      <c r="E70" s="22" t="s">
        <v>894</v>
      </c>
      <c r="F70" s="22" t="s">
        <v>33</v>
      </c>
      <c r="G70" s="23">
        <v>44351.0000462963</v>
      </c>
      <c r="H70" s="22" t="s">
        <v>895</v>
      </c>
      <c r="I70" s="21" t="s">
        <v>896</v>
      </c>
      <c r="J70" s="21" t="s">
        <v>40</v>
      </c>
      <c r="K70" s="22" t="s">
        <v>38</v>
      </c>
      <c r="L70" s="21" t="s">
        <v>41</v>
      </c>
      <c r="M70" s="24" t="b">
        <f>LEN(TRIM(D70))=25</f>
        <v>1</v>
      </c>
    </row>
    <row r="71" spans="1:13" ht="15.75" x14ac:dyDescent="0.25">
      <c r="A71" s="21" t="s">
        <v>35</v>
      </c>
      <c r="B71" s="22">
        <v>2021</v>
      </c>
      <c r="C71" s="22" t="s">
        <v>883</v>
      </c>
      <c r="D71" s="22" t="s">
        <v>884</v>
      </c>
      <c r="E71" s="22" t="s">
        <v>885</v>
      </c>
      <c r="F71" s="22" t="s">
        <v>33</v>
      </c>
      <c r="G71" s="23">
        <v>44351.0000462963</v>
      </c>
      <c r="H71" s="22" t="s">
        <v>53</v>
      </c>
      <c r="I71" s="21" t="s">
        <v>886</v>
      </c>
      <c r="J71" s="21" t="s">
        <v>40</v>
      </c>
      <c r="K71" s="22" t="s">
        <v>38</v>
      </c>
      <c r="L71" s="21" t="s">
        <v>41</v>
      </c>
      <c r="M71" s="24" t="b">
        <f>LEN(TRIM(D71))=25</f>
        <v>1</v>
      </c>
    </row>
    <row r="72" spans="1:13" ht="15.75" x14ac:dyDescent="0.25">
      <c r="A72" s="21" t="s">
        <v>32</v>
      </c>
      <c r="B72" s="22">
        <v>2021</v>
      </c>
      <c r="C72" s="22" t="s">
        <v>871</v>
      </c>
      <c r="D72" s="22" t="s">
        <v>849</v>
      </c>
      <c r="E72" s="22" t="s">
        <v>872</v>
      </c>
      <c r="F72" s="22" t="s">
        <v>33</v>
      </c>
      <c r="G72" s="23">
        <v>44351.0000462963</v>
      </c>
      <c r="H72" s="22" t="s">
        <v>873</v>
      </c>
      <c r="I72" s="21" t="s">
        <v>874</v>
      </c>
      <c r="J72" s="21" t="s">
        <v>40</v>
      </c>
      <c r="K72" s="22" t="s">
        <v>38</v>
      </c>
      <c r="L72" s="21" t="s">
        <v>41</v>
      </c>
      <c r="M72" s="24" t="b">
        <f>LEN(TRIM(D72))=25</f>
        <v>1</v>
      </c>
    </row>
    <row r="73" spans="1:13" ht="15.75" x14ac:dyDescent="0.25">
      <c r="A73" s="21" t="s">
        <v>32</v>
      </c>
      <c r="B73" s="22">
        <v>2021</v>
      </c>
      <c r="C73" s="22" t="s">
        <v>866</v>
      </c>
      <c r="D73" s="22" t="s">
        <v>867</v>
      </c>
      <c r="E73" s="22" t="s">
        <v>868</v>
      </c>
      <c r="F73" s="22" t="s">
        <v>33</v>
      </c>
      <c r="G73" s="23">
        <v>44351.0000462963</v>
      </c>
      <c r="H73" s="22" t="s">
        <v>869</v>
      </c>
      <c r="I73" s="21" t="s">
        <v>870</v>
      </c>
      <c r="J73" s="21" t="s">
        <v>50</v>
      </c>
      <c r="K73" s="22" t="s">
        <v>38</v>
      </c>
      <c r="L73" s="21" t="s">
        <v>41</v>
      </c>
      <c r="M73" s="24" t="b">
        <f>LEN(TRIM(D73))=25</f>
        <v>1</v>
      </c>
    </row>
    <row r="74" spans="1:13" ht="15.75" x14ac:dyDescent="0.25">
      <c r="A74" s="21" t="s">
        <v>32</v>
      </c>
      <c r="B74" s="22">
        <v>2021</v>
      </c>
      <c r="C74" s="22" t="s">
        <v>848</v>
      </c>
      <c r="D74" s="22" t="s">
        <v>849</v>
      </c>
      <c r="E74" s="22" t="s">
        <v>850</v>
      </c>
      <c r="F74" s="22" t="s">
        <v>33</v>
      </c>
      <c r="G74" s="23">
        <v>44351.0000462963</v>
      </c>
      <c r="H74" s="22" t="s">
        <v>851</v>
      </c>
      <c r="I74" s="21" t="s">
        <v>852</v>
      </c>
      <c r="J74" s="21" t="s">
        <v>40</v>
      </c>
      <c r="K74" s="22" t="s">
        <v>38</v>
      </c>
      <c r="L74" s="21" t="s">
        <v>41</v>
      </c>
      <c r="M74" s="24" t="b">
        <f>LEN(TRIM(D74))=25</f>
        <v>1</v>
      </c>
    </row>
    <row r="75" spans="1:13" ht="15.75" x14ac:dyDescent="0.25">
      <c r="A75" s="21" t="s">
        <v>32</v>
      </c>
      <c r="B75" s="22">
        <v>2021</v>
      </c>
      <c r="C75" s="22" t="s">
        <v>831</v>
      </c>
      <c r="D75" s="22" t="s">
        <v>832</v>
      </c>
      <c r="E75" s="22" t="s">
        <v>833</v>
      </c>
      <c r="F75" s="22" t="s">
        <v>33</v>
      </c>
      <c r="G75" s="23">
        <v>44351.0000462963</v>
      </c>
      <c r="H75" s="22" t="s">
        <v>834</v>
      </c>
      <c r="I75" s="21" t="s">
        <v>65</v>
      </c>
      <c r="J75" s="21" t="s">
        <v>50</v>
      </c>
      <c r="K75" s="22" t="s">
        <v>38</v>
      </c>
      <c r="L75" s="21" t="s">
        <v>41</v>
      </c>
      <c r="M75" s="24" t="b">
        <f>LEN(TRIM(D75))=25</f>
        <v>1</v>
      </c>
    </row>
    <row r="76" spans="1:13" ht="15.75" x14ac:dyDescent="0.25">
      <c r="A76" s="21" t="s">
        <v>42</v>
      </c>
      <c r="B76" s="22">
        <v>2021</v>
      </c>
      <c r="C76" s="22" t="s">
        <v>811</v>
      </c>
      <c r="D76" s="22" t="s">
        <v>812</v>
      </c>
      <c r="E76" s="22" t="s">
        <v>813</v>
      </c>
      <c r="F76" s="22" t="s">
        <v>33</v>
      </c>
      <c r="G76" s="23">
        <v>44351.0000462963</v>
      </c>
      <c r="H76" s="22" t="s">
        <v>814</v>
      </c>
      <c r="I76" s="21" t="s">
        <v>815</v>
      </c>
      <c r="J76" s="21" t="s">
        <v>40</v>
      </c>
      <c r="K76" s="22" t="s">
        <v>38</v>
      </c>
      <c r="L76" s="21" t="s">
        <v>41</v>
      </c>
      <c r="M76" s="24" t="b">
        <f>LEN(TRIM(D76))=25</f>
        <v>1</v>
      </c>
    </row>
    <row r="77" spans="1:13" ht="15.75" x14ac:dyDescent="0.25">
      <c r="A77" s="21" t="s">
        <v>46</v>
      </c>
      <c r="B77" s="22">
        <v>2021</v>
      </c>
      <c r="C77" s="22" t="s">
        <v>795</v>
      </c>
      <c r="D77" s="22" t="s">
        <v>796</v>
      </c>
      <c r="E77" s="22" t="s">
        <v>797</v>
      </c>
      <c r="F77" s="22" t="s">
        <v>33</v>
      </c>
      <c r="G77" s="23">
        <v>44351.0000462963</v>
      </c>
      <c r="H77" s="22" t="s">
        <v>798</v>
      </c>
      <c r="I77" s="21" t="s">
        <v>799</v>
      </c>
      <c r="J77" s="21" t="s">
        <v>50</v>
      </c>
      <c r="K77" s="22" t="s">
        <v>38</v>
      </c>
      <c r="L77" s="21" t="s">
        <v>41</v>
      </c>
      <c r="M77" s="24" t="b">
        <f>LEN(TRIM(D77))=25</f>
        <v>1</v>
      </c>
    </row>
    <row r="78" spans="1:13" ht="15.75" x14ac:dyDescent="0.25">
      <c r="A78" s="21" t="s">
        <v>32</v>
      </c>
      <c r="B78" s="22">
        <v>2021</v>
      </c>
      <c r="C78" s="22" t="s">
        <v>787</v>
      </c>
      <c r="D78" s="22" t="s">
        <v>788</v>
      </c>
      <c r="E78" s="22" t="s">
        <v>789</v>
      </c>
      <c r="F78" s="22" t="s">
        <v>33</v>
      </c>
      <c r="G78" s="23">
        <v>44351.0000462963</v>
      </c>
      <c r="H78" s="22" t="s">
        <v>790</v>
      </c>
      <c r="I78" s="21" t="s">
        <v>791</v>
      </c>
      <c r="J78" s="21" t="s">
        <v>40</v>
      </c>
      <c r="K78" s="22" t="s">
        <v>38</v>
      </c>
      <c r="L78" s="21" t="s">
        <v>41</v>
      </c>
      <c r="M78" s="24" t="b">
        <f>LEN(TRIM(D78))=25</f>
        <v>1</v>
      </c>
    </row>
    <row r="79" spans="1:13" ht="15.75" x14ac:dyDescent="0.25">
      <c r="A79" s="21" t="s">
        <v>42</v>
      </c>
      <c r="B79" s="22">
        <v>2021</v>
      </c>
      <c r="C79" s="22" t="s">
        <v>782</v>
      </c>
      <c r="D79" s="22" t="s">
        <v>783</v>
      </c>
      <c r="E79" s="22" t="s">
        <v>784</v>
      </c>
      <c r="F79" s="22" t="s">
        <v>33</v>
      </c>
      <c r="G79" s="23">
        <v>44351.0000462963</v>
      </c>
      <c r="H79" s="22" t="s">
        <v>785</v>
      </c>
      <c r="I79" s="21" t="s">
        <v>786</v>
      </c>
      <c r="J79" s="21" t="s">
        <v>50</v>
      </c>
      <c r="K79" s="22" t="s">
        <v>38</v>
      </c>
      <c r="L79" s="21" t="s">
        <v>41</v>
      </c>
      <c r="M79" s="24" t="b">
        <f>LEN(TRIM(D79))=25</f>
        <v>1</v>
      </c>
    </row>
    <row r="80" spans="1:13" ht="15.75" x14ac:dyDescent="0.25">
      <c r="A80" s="21" t="s">
        <v>42</v>
      </c>
      <c r="B80" s="22">
        <v>2021</v>
      </c>
      <c r="C80" s="22" t="s">
        <v>777</v>
      </c>
      <c r="D80" s="22" t="s">
        <v>778</v>
      </c>
      <c r="E80" s="22" t="s">
        <v>779</v>
      </c>
      <c r="F80" s="22" t="s">
        <v>33</v>
      </c>
      <c r="G80" s="23">
        <v>44351.0000462963</v>
      </c>
      <c r="H80" s="22" t="s">
        <v>780</v>
      </c>
      <c r="I80" s="21" t="s">
        <v>781</v>
      </c>
      <c r="J80" s="21" t="s">
        <v>40</v>
      </c>
      <c r="K80" s="22" t="s">
        <v>38</v>
      </c>
      <c r="L80" s="21" t="s">
        <v>41</v>
      </c>
      <c r="M80" s="24" t="b">
        <f>LEN(TRIM(D80))=25</f>
        <v>1</v>
      </c>
    </row>
    <row r="81" spans="1:13" ht="15.75" x14ac:dyDescent="0.25">
      <c r="A81" s="21" t="s">
        <v>32</v>
      </c>
      <c r="B81" s="22">
        <v>2021</v>
      </c>
      <c r="C81" s="22" t="s">
        <v>773</v>
      </c>
      <c r="D81" s="22" t="s">
        <v>774</v>
      </c>
      <c r="E81" s="22" t="s">
        <v>775</v>
      </c>
      <c r="F81" s="22" t="s">
        <v>33</v>
      </c>
      <c r="G81" s="23">
        <v>44351.0000462963</v>
      </c>
      <c r="H81" s="22" t="s">
        <v>776</v>
      </c>
      <c r="I81" s="21" t="s">
        <v>66</v>
      </c>
      <c r="J81" s="21" t="s">
        <v>50</v>
      </c>
      <c r="K81" s="22" t="s">
        <v>38</v>
      </c>
      <c r="L81" s="21" t="s">
        <v>41</v>
      </c>
      <c r="M81" s="24" t="b">
        <f>LEN(TRIM(D81))=25</f>
        <v>1</v>
      </c>
    </row>
    <row r="82" spans="1:13" ht="15.75" x14ac:dyDescent="0.25">
      <c r="A82" s="21" t="s">
        <v>32</v>
      </c>
      <c r="B82" s="22">
        <v>2021</v>
      </c>
      <c r="C82" s="22" t="s">
        <v>770</v>
      </c>
      <c r="D82" s="22" t="s">
        <v>771</v>
      </c>
      <c r="E82" s="22" t="s">
        <v>772</v>
      </c>
      <c r="F82" s="22" t="s">
        <v>33</v>
      </c>
      <c r="G82" s="23">
        <v>44351.0000462963</v>
      </c>
      <c r="H82" s="22" t="s">
        <v>768</v>
      </c>
      <c r="I82" s="21" t="s">
        <v>769</v>
      </c>
      <c r="J82" s="21" t="s">
        <v>40</v>
      </c>
      <c r="K82" s="22" t="s">
        <v>38</v>
      </c>
      <c r="L82" s="21" t="s">
        <v>41</v>
      </c>
      <c r="M82" s="24" t="b">
        <f>LEN(TRIM(D82))=25</f>
        <v>1</v>
      </c>
    </row>
    <row r="83" spans="1:13" ht="15.75" x14ac:dyDescent="0.25">
      <c r="A83" s="21" t="s">
        <v>32</v>
      </c>
      <c r="B83" s="22">
        <v>2021</v>
      </c>
      <c r="C83" s="22" t="s">
        <v>765</v>
      </c>
      <c r="D83" s="22" t="s">
        <v>766</v>
      </c>
      <c r="E83" s="22" t="s">
        <v>767</v>
      </c>
      <c r="F83" s="22" t="s">
        <v>33</v>
      </c>
      <c r="G83" s="23">
        <v>44351.0000462963</v>
      </c>
      <c r="H83" s="22" t="s">
        <v>768</v>
      </c>
      <c r="I83" s="21" t="s">
        <v>769</v>
      </c>
      <c r="J83" s="21" t="s">
        <v>40</v>
      </c>
      <c r="K83" s="22" t="s">
        <v>38</v>
      </c>
      <c r="L83" s="21" t="s">
        <v>41</v>
      </c>
      <c r="M83" s="24" t="b">
        <f>LEN(TRIM(D83))=25</f>
        <v>1</v>
      </c>
    </row>
    <row r="84" spans="1:13" ht="15.75" x14ac:dyDescent="0.25">
      <c r="A84" s="21" t="s">
        <v>32</v>
      </c>
      <c r="B84" s="22">
        <v>2021</v>
      </c>
      <c r="C84" s="22" t="s">
        <v>760</v>
      </c>
      <c r="D84" s="22" t="s">
        <v>761</v>
      </c>
      <c r="E84" s="22" t="s">
        <v>762</v>
      </c>
      <c r="F84" s="22" t="s">
        <v>33</v>
      </c>
      <c r="G84" s="23">
        <v>44351.0000462963</v>
      </c>
      <c r="H84" s="22" t="s">
        <v>763</v>
      </c>
      <c r="I84" s="21" t="s">
        <v>764</v>
      </c>
      <c r="J84" s="21" t="s">
        <v>50</v>
      </c>
      <c r="K84" s="22" t="s">
        <v>38</v>
      </c>
      <c r="L84" s="21" t="s">
        <v>41</v>
      </c>
      <c r="M84" s="24" t="b">
        <f>LEN(TRIM(D84))=25</f>
        <v>1</v>
      </c>
    </row>
    <row r="85" spans="1:13" ht="15.75" x14ac:dyDescent="0.25">
      <c r="A85" s="21" t="s">
        <v>32</v>
      </c>
      <c r="B85" s="22">
        <v>2021</v>
      </c>
      <c r="C85" s="22" t="s">
        <v>755</v>
      </c>
      <c r="D85" s="22" t="s">
        <v>756</v>
      </c>
      <c r="E85" s="22" t="s">
        <v>757</v>
      </c>
      <c r="F85" s="22" t="s">
        <v>33</v>
      </c>
      <c r="G85" s="23">
        <v>44351.0000462963</v>
      </c>
      <c r="H85" s="22" t="s">
        <v>758</v>
      </c>
      <c r="I85" s="21" t="s">
        <v>759</v>
      </c>
      <c r="J85" s="21" t="s">
        <v>50</v>
      </c>
      <c r="K85" s="22" t="s">
        <v>38</v>
      </c>
      <c r="L85" s="21" t="s">
        <v>41</v>
      </c>
      <c r="M85" s="24" t="b">
        <f>LEN(TRIM(D85))=25</f>
        <v>1</v>
      </c>
    </row>
    <row r="86" spans="1:13" ht="15.75" x14ac:dyDescent="0.25">
      <c r="A86" s="21" t="s">
        <v>32</v>
      </c>
      <c r="B86" s="22">
        <v>2021</v>
      </c>
      <c r="C86" s="22" t="s">
        <v>750</v>
      </c>
      <c r="D86" s="22" t="s">
        <v>751</v>
      </c>
      <c r="E86" s="22" t="s">
        <v>752</v>
      </c>
      <c r="F86" s="22" t="s">
        <v>33</v>
      </c>
      <c r="G86" s="23">
        <v>44351.0000462963</v>
      </c>
      <c r="H86" s="22" t="s">
        <v>753</v>
      </c>
      <c r="I86" s="21" t="s">
        <v>754</v>
      </c>
      <c r="J86" s="21" t="s">
        <v>50</v>
      </c>
      <c r="K86" s="22" t="s">
        <v>38</v>
      </c>
      <c r="L86" s="21" t="s">
        <v>41</v>
      </c>
      <c r="M86" s="24" t="b">
        <f>LEN(TRIM(D86))=25</f>
        <v>1</v>
      </c>
    </row>
    <row r="87" spans="1:13" ht="15.75" x14ac:dyDescent="0.25">
      <c r="A87" s="21" t="s">
        <v>32</v>
      </c>
      <c r="B87" s="22">
        <v>2021</v>
      </c>
      <c r="C87" s="22" t="s">
        <v>746</v>
      </c>
      <c r="D87" s="22" t="s">
        <v>741</v>
      </c>
      <c r="E87" s="22" t="s">
        <v>747</v>
      </c>
      <c r="F87" s="22" t="s">
        <v>33</v>
      </c>
      <c r="G87" s="23">
        <v>44351.0000462963</v>
      </c>
      <c r="H87" s="22" t="s">
        <v>748</v>
      </c>
      <c r="I87" s="21" t="s">
        <v>749</v>
      </c>
      <c r="J87" s="21" t="s">
        <v>50</v>
      </c>
      <c r="K87" s="22" t="s">
        <v>38</v>
      </c>
      <c r="L87" s="21" t="s">
        <v>41</v>
      </c>
      <c r="M87" s="24" t="b">
        <f>LEN(TRIM(D87))=25</f>
        <v>1</v>
      </c>
    </row>
    <row r="88" spans="1:13" ht="15.75" x14ac:dyDescent="0.25">
      <c r="A88" s="21" t="s">
        <v>35</v>
      </c>
      <c r="B88" s="22">
        <v>2021</v>
      </c>
      <c r="C88" s="22" t="s">
        <v>744</v>
      </c>
      <c r="D88" s="22" t="s">
        <v>741</v>
      </c>
      <c r="E88" s="22" t="s">
        <v>745</v>
      </c>
      <c r="F88" s="22" t="s">
        <v>33</v>
      </c>
      <c r="G88" s="23">
        <v>44351.0000462963</v>
      </c>
      <c r="H88" s="22" t="s">
        <v>53</v>
      </c>
      <c r="I88" s="21" t="s">
        <v>743</v>
      </c>
      <c r="J88" s="21" t="s">
        <v>50</v>
      </c>
      <c r="K88" s="22" t="s">
        <v>38</v>
      </c>
      <c r="L88" s="21" t="s">
        <v>41</v>
      </c>
      <c r="M88" s="24" t="b">
        <f>LEN(TRIM(D88))=25</f>
        <v>1</v>
      </c>
    </row>
    <row r="89" spans="1:13" ht="15.75" x14ac:dyDescent="0.25">
      <c r="A89" s="21" t="s">
        <v>35</v>
      </c>
      <c r="B89" s="22">
        <v>2021</v>
      </c>
      <c r="C89" s="22" t="s">
        <v>740</v>
      </c>
      <c r="D89" s="22" t="s">
        <v>741</v>
      </c>
      <c r="E89" s="22" t="s">
        <v>742</v>
      </c>
      <c r="F89" s="22" t="s">
        <v>33</v>
      </c>
      <c r="G89" s="23">
        <v>44351.0000462963</v>
      </c>
      <c r="H89" s="22" t="s">
        <v>53</v>
      </c>
      <c r="I89" s="21" t="s">
        <v>743</v>
      </c>
      <c r="J89" s="21" t="s">
        <v>50</v>
      </c>
      <c r="K89" s="22" t="s">
        <v>38</v>
      </c>
      <c r="L89" s="21" t="s">
        <v>41</v>
      </c>
      <c r="M89" s="24" t="b">
        <f>LEN(TRIM(D89))=25</f>
        <v>1</v>
      </c>
    </row>
    <row r="90" spans="1:13" ht="15.75" x14ac:dyDescent="0.25">
      <c r="A90" s="21" t="s">
        <v>42</v>
      </c>
      <c r="B90" s="22">
        <v>2021</v>
      </c>
      <c r="C90" s="22" t="s">
        <v>735</v>
      </c>
      <c r="D90" s="22" t="s">
        <v>736</v>
      </c>
      <c r="E90" s="22" t="s">
        <v>737</v>
      </c>
      <c r="F90" s="22" t="s">
        <v>33</v>
      </c>
      <c r="G90" s="23">
        <v>44351.0000462963</v>
      </c>
      <c r="H90" s="22" t="s">
        <v>738</v>
      </c>
      <c r="I90" s="21" t="s">
        <v>739</v>
      </c>
      <c r="J90" s="21" t="s">
        <v>40</v>
      </c>
      <c r="K90" s="22" t="s">
        <v>38</v>
      </c>
      <c r="L90" s="21" t="s">
        <v>41</v>
      </c>
      <c r="M90" s="24" t="b">
        <f>LEN(TRIM(D90))=25</f>
        <v>1</v>
      </c>
    </row>
    <row r="91" spans="1:13" ht="15.75" x14ac:dyDescent="0.25">
      <c r="A91" s="21" t="s">
        <v>42</v>
      </c>
      <c r="B91" s="22">
        <v>2021</v>
      </c>
      <c r="C91" s="22" t="s">
        <v>730</v>
      </c>
      <c r="D91" s="22" t="s">
        <v>731</v>
      </c>
      <c r="E91" s="22" t="s">
        <v>732</v>
      </c>
      <c r="F91" s="22" t="s">
        <v>33</v>
      </c>
      <c r="G91" s="23">
        <v>44351.0000462963</v>
      </c>
      <c r="H91" s="22" t="s">
        <v>733</v>
      </c>
      <c r="I91" s="21" t="s">
        <v>734</v>
      </c>
      <c r="J91" s="21" t="s">
        <v>40</v>
      </c>
      <c r="K91" s="22" t="s">
        <v>38</v>
      </c>
      <c r="L91" s="21" t="s">
        <v>41</v>
      </c>
      <c r="M91" s="24" t="b">
        <f>LEN(TRIM(D91))=25</f>
        <v>1</v>
      </c>
    </row>
    <row r="92" spans="1:13" ht="15.75" x14ac:dyDescent="0.25">
      <c r="A92" s="21" t="s">
        <v>35</v>
      </c>
      <c r="B92" s="22">
        <v>2021</v>
      </c>
      <c r="C92" s="22" t="s">
        <v>725</v>
      </c>
      <c r="D92" s="22" t="s">
        <v>726</v>
      </c>
      <c r="E92" s="22" t="s">
        <v>727</v>
      </c>
      <c r="F92" s="22" t="s">
        <v>33</v>
      </c>
      <c r="G92" s="23">
        <v>44353.0000462963</v>
      </c>
      <c r="H92" s="22" t="s">
        <v>728</v>
      </c>
      <c r="I92" s="21" t="s">
        <v>729</v>
      </c>
      <c r="J92" s="21" t="s">
        <v>50</v>
      </c>
      <c r="K92" s="22" t="s">
        <v>38</v>
      </c>
      <c r="L92" s="21" t="s">
        <v>41</v>
      </c>
      <c r="M92" s="24" t="b">
        <f>LEN(TRIM(D92))=25</f>
        <v>1</v>
      </c>
    </row>
    <row r="93" spans="1:13" ht="15.75" x14ac:dyDescent="0.25">
      <c r="A93" s="21" t="s">
        <v>42</v>
      </c>
      <c r="B93" s="22">
        <v>2021</v>
      </c>
      <c r="C93" s="22" t="s">
        <v>720</v>
      </c>
      <c r="D93" s="22" t="s">
        <v>721</v>
      </c>
      <c r="E93" s="22" t="s">
        <v>722</v>
      </c>
      <c r="F93" s="22" t="s">
        <v>33</v>
      </c>
      <c r="G93" s="23">
        <v>44351.0000462963</v>
      </c>
      <c r="H93" s="22" t="s">
        <v>723</v>
      </c>
      <c r="I93" s="21" t="s">
        <v>724</v>
      </c>
      <c r="J93" s="21" t="s">
        <v>40</v>
      </c>
      <c r="K93" s="22" t="s">
        <v>38</v>
      </c>
      <c r="L93" s="21" t="s">
        <v>41</v>
      </c>
      <c r="M93" s="24" t="b">
        <f>LEN(TRIM(D93))=25</f>
        <v>1</v>
      </c>
    </row>
    <row r="94" spans="1:13" ht="15.75" x14ac:dyDescent="0.25">
      <c r="A94" s="21" t="s">
        <v>42</v>
      </c>
      <c r="B94" s="22">
        <v>2021</v>
      </c>
      <c r="C94" s="22" t="s">
        <v>715</v>
      </c>
      <c r="D94" s="22" t="s">
        <v>716</v>
      </c>
      <c r="E94" s="22" t="s">
        <v>717</v>
      </c>
      <c r="F94" s="22" t="s">
        <v>33</v>
      </c>
      <c r="G94" s="23">
        <v>44351.0000462963</v>
      </c>
      <c r="H94" s="22" t="s">
        <v>718</v>
      </c>
      <c r="I94" s="21" t="s">
        <v>719</v>
      </c>
      <c r="J94" s="21" t="s">
        <v>40</v>
      </c>
      <c r="K94" s="22" t="s">
        <v>38</v>
      </c>
      <c r="L94" s="21" t="s">
        <v>41</v>
      </c>
      <c r="M94" s="24" t="b">
        <f>LEN(TRIM(D94))=25</f>
        <v>1</v>
      </c>
    </row>
    <row r="95" spans="1:13" ht="15.75" x14ac:dyDescent="0.25">
      <c r="A95" s="21" t="s">
        <v>35</v>
      </c>
      <c r="B95" s="22">
        <v>2021</v>
      </c>
      <c r="C95" s="22" t="s">
        <v>636</v>
      </c>
      <c r="D95" s="22" t="s">
        <v>637</v>
      </c>
      <c r="E95" s="22" t="s">
        <v>638</v>
      </c>
      <c r="F95" s="22" t="s">
        <v>33</v>
      </c>
      <c r="G95" s="23">
        <v>44353.0000462963</v>
      </c>
      <c r="H95" s="22" t="s">
        <v>53</v>
      </c>
      <c r="I95" s="21" t="s">
        <v>639</v>
      </c>
      <c r="J95" s="21" t="s">
        <v>50</v>
      </c>
      <c r="K95" s="22" t="s">
        <v>38</v>
      </c>
      <c r="L95" s="21" t="s">
        <v>41</v>
      </c>
      <c r="M95" s="24" t="b">
        <f>LEN(TRIM(D95))=25</f>
        <v>1</v>
      </c>
    </row>
    <row r="96" spans="1:13" ht="15.75" x14ac:dyDescent="0.25">
      <c r="A96" s="21" t="s">
        <v>32</v>
      </c>
      <c r="B96" s="22">
        <v>2021</v>
      </c>
      <c r="C96" s="22" t="s">
        <v>626</v>
      </c>
      <c r="D96" s="22" t="s">
        <v>627</v>
      </c>
      <c r="E96" s="22" t="s">
        <v>628</v>
      </c>
      <c r="F96" s="22" t="s">
        <v>33</v>
      </c>
      <c r="G96" s="23">
        <v>44353.0000462963</v>
      </c>
      <c r="H96" s="22" t="s">
        <v>629</v>
      </c>
      <c r="I96" s="21" t="s">
        <v>630</v>
      </c>
      <c r="J96" s="21" t="s">
        <v>50</v>
      </c>
      <c r="K96" s="22" t="s">
        <v>38</v>
      </c>
      <c r="L96" s="21" t="s">
        <v>41</v>
      </c>
      <c r="M96" s="24" t="b">
        <f>LEN(TRIM(D96))=25</f>
        <v>1</v>
      </c>
    </row>
    <row r="97" spans="1:13" ht="15.75" x14ac:dyDescent="0.25">
      <c r="A97" s="21" t="s">
        <v>32</v>
      </c>
      <c r="B97" s="22">
        <v>2021</v>
      </c>
      <c r="C97" s="22" t="s">
        <v>631</v>
      </c>
      <c r="D97" s="22" t="s">
        <v>632</v>
      </c>
      <c r="E97" s="22" t="s">
        <v>633</v>
      </c>
      <c r="F97" s="22" t="s">
        <v>33</v>
      </c>
      <c r="G97" s="23">
        <v>44353.0000462963</v>
      </c>
      <c r="H97" s="22" t="s">
        <v>634</v>
      </c>
      <c r="I97" s="21" t="s">
        <v>635</v>
      </c>
      <c r="J97" s="21" t="s">
        <v>50</v>
      </c>
      <c r="K97" s="22" t="s">
        <v>38</v>
      </c>
      <c r="L97" s="21" t="s">
        <v>41</v>
      </c>
      <c r="M97" s="24" t="b">
        <f>LEN(TRIM(D97))=25</f>
        <v>1</v>
      </c>
    </row>
    <row r="98" spans="1:13" ht="15.75" x14ac:dyDescent="0.25">
      <c r="A98" s="21" t="s">
        <v>32</v>
      </c>
      <c r="B98" s="22">
        <v>2021</v>
      </c>
      <c r="C98" s="22" t="s">
        <v>621</v>
      </c>
      <c r="D98" s="22" t="s">
        <v>622</v>
      </c>
      <c r="E98" s="22" t="s">
        <v>623</v>
      </c>
      <c r="F98" s="22" t="s">
        <v>33</v>
      </c>
      <c r="G98" s="23">
        <v>44353.0000462963</v>
      </c>
      <c r="H98" s="22" t="s">
        <v>624</v>
      </c>
      <c r="I98" s="21" t="s">
        <v>625</v>
      </c>
      <c r="J98" s="21" t="s">
        <v>50</v>
      </c>
      <c r="K98" s="22" t="s">
        <v>38</v>
      </c>
      <c r="L98" s="21" t="s">
        <v>41</v>
      </c>
      <c r="M98" s="24" t="b">
        <f>LEN(TRIM(D98))=25</f>
        <v>1</v>
      </c>
    </row>
    <row r="99" spans="1:13" ht="15.75" x14ac:dyDescent="0.25">
      <c r="A99" s="21" t="s">
        <v>32</v>
      </c>
      <c r="B99" s="22">
        <v>2021</v>
      </c>
      <c r="C99" s="22" t="s">
        <v>618</v>
      </c>
      <c r="D99" s="22" t="s">
        <v>619</v>
      </c>
      <c r="E99" s="22" t="s">
        <v>620</v>
      </c>
      <c r="F99" s="22" t="s">
        <v>33</v>
      </c>
      <c r="G99" s="23">
        <v>44353.0000462963</v>
      </c>
      <c r="H99" s="22" t="s">
        <v>584</v>
      </c>
      <c r="I99" s="21" t="s">
        <v>585</v>
      </c>
      <c r="J99" s="21" t="s">
        <v>50</v>
      </c>
      <c r="K99" s="22" t="s">
        <v>38</v>
      </c>
      <c r="L99" s="21" t="s">
        <v>41</v>
      </c>
      <c r="M99" s="24" t="b">
        <f>LEN(TRIM(D99))=25</f>
        <v>1</v>
      </c>
    </row>
    <row r="100" spans="1:13" ht="15.75" x14ac:dyDescent="0.25">
      <c r="A100" s="21" t="s">
        <v>32</v>
      </c>
      <c r="B100" s="22">
        <v>2021</v>
      </c>
      <c r="C100" s="22" t="s">
        <v>614</v>
      </c>
      <c r="D100" s="22" t="s">
        <v>602</v>
      </c>
      <c r="E100" s="22" t="s">
        <v>615</v>
      </c>
      <c r="F100" s="22" t="s">
        <v>33</v>
      </c>
      <c r="G100" s="23">
        <v>44353.0000462963</v>
      </c>
      <c r="H100" s="22" t="s">
        <v>616</v>
      </c>
      <c r="I100" s="21" t="s">
        <v>617</v>
      </c>
      <c r="J100" s="21" t="s">
        <v>50</v>
      </c>
      <c r="K100" s="22" t="s">
        <v>38</v>
      </c>
      <c r="L100" s="21" t="s">
        <v>41</v>
      </c>
      <c r="M100" s="24" t="b">
        <f>LEN(TRIM(D100))=25</f>
        <v>1</v>
      </c>
    </row>
    <row r="101" spans="1:13" ht="15.75" x14ac:dyDescent="0.25">
      <c r="A101" s="21" t="s">
        <v>35</v>
      </c>
      <c r="B101" s="22">
        <v>2021</v>
      </c>
      <c r="C101" s="22" t="s">
        <v>611</v>
      </c>
      <c r="D101" s="22" t="s">
        <v>602</v>
      </c>
      <c r="E101" s="22" t="s">
        <v>612</v>
      </c>
      <c r="F101" s="22" t="s">
        <v>33</v>
      </c>
      <c r="G101" s="23">
        <v>44353.0000462963</v>
      </c>
      <c r="H101" s="22" t="s">
        <v>53</v>
      </c>
      <c r="I101" s="21" t="s">
        <v>613</v>
      </c>
      <c r="J101" s="21" t="s">
        <v>50</v>
      </c>
      <c r="K101" s="22" t="s">
        <v>38</v>
      </c>
      <c r="L101" s="21" t="s">
        <v>41</v>
      </c>
      <c r="M101" s="24" t="b">
        <f>LEN(TRIM(D101))=25</f>
        <v>1</v>
      </c>
    </row>
    <row r="102" spans="1:13" ht="15.75" x14ac:dyDescent="0.25">
      <c r="A102" s="21" t="s">
        <v>35</v>
      </c>
      <c r="B102" s="22">
        <v>2021</v>
      </c>
      <c r="C102" s="22" t="s">
        <v>608</v>
      </c>
      <c r="D102" s="22" t="s">
        <v>602</v>
      </c>
      <c r="E102" s="22" t="s">
        <v>609</v>
      </c>
      <c r="F102" s="22" t="s">
        <v>33</v>
      </c>
      <c r="G102" s="23">
        <v>44353.0000462963</v>
      </c>
      <c r="H102" s="22" t="s">
        <v>53</v>
      </c>
      <c r="I102" s="21" t="s">
        <v>610</v>
      </c>
      <c r="J102" s="21" t="s">
        <v>50</v>
      </c>
      <c r="K102" s="22" t="s">
        <v>38</v>
      </c>
      <c r="L102" s="21" t="s">
        <v>41</v>
      </c>
      <c r="M102" s="24" t="b">
        <f>LEN(TRIM(D102))=25</f>
        <v>1</v>
      </c>
    </row>
    <row r="103" spans="1:13" ht="15.75" x14ac:dyDescent="0.25">
      <c r="A103" s="21" t="s">
        <v>35</v>
      </c>
      <c r="B103" s="22">
        <v>2021</v>
      </c>
      <c r="C103" s="22" t="s">
        <v>605</v>
      </c>
      <c r="D103" s="22" t="s">
        <v>602</v>
      </c>
      <c r="E103" s="22" t="s">
        <v>606</v>
      </c>
      <c r="F103" s="22" t="s">
        <v>33</v>
      </c>
      <c r="G103" s="23">
        <v>44353.0000462963</v>
      </c>
      <c r="H103" s="22" t="s">
        <v>53</v>
      </c>
      <c r="I103" s="21" t="s">
        <v>607</v>
      </c>
      <c r="J103" s="21" t="s">
        <v>50</v>
      </c>
      <c r="K103" s="22" t="s">
        <v>38</v>
      </c>
      <c r="L103" s="21" t="s">
        <v>41</v>
      </c>
      <c r="M103" s="24" t="b">
        <f>LEN(TRIM(D103))=25</f>
        <v>1</v>
      </c>
    </row>
    <row r="104" spans="1:13" ht="15.75" x14ac:dyDescent="0.25">
      <c r="A104" s="21" t="s">
        <v>35</v>
      </c>
      <c r="B104" s="22">
        <v>2021</v>
      </c>
      <c r="C104" s="22" t="s">
        <v>601</v>
      </c>
      <c r="D104" s="22" t="s">
        <v>602</v>
      </c>
      <c r="E104" s="22" t="s">
        <v>603</v>
      </c>
      <c r="F104" s="22" t="s">
        <v>33</v>
      </c>
      <c r="G104" s="23">
        <v>44353.0000462963</v>
      </c>
      <c r="H104" s="22" t="s">
        <v>53</v>
      </c>
      <c r="I104" s="21" t="s">
        <v>604</v>
      </c>
      <c r="J104" s="21" t="s">
        <v>50</v>
      </c>
      <c r="K104" s="22" t="s">
        <v>38</v>
      </c>
      <c r="L104" s="21" t="s">
        <v>41</v>
      </c>
      <c r="M104" s="24" t="b">
        <f>LEN(TRIM(D104))=25</f>
        <v>1</v>
      </c>
    </row>
    <row r="105" spans="1:13" ht="15.75" x14ac:dyDescent="0.25">
      <c r="A105" s="21" t="s">
        <v>32</v>
      </c>
      <c r="B105" s="22">
        <v>2021</v>
      </c>
      <c r="C105" s="22" t="s">
        <v>598</v>
      </c>
      <c r="D105" s="22" t="s">
        <v>599</v>
      </c>
      <c r="E105" s="22" t="s">
        <v>600</v>
      </c>
      <c r="F105" s="22" t="s">
        <v>33</v>
      </c>
      <c r="G105" s="23">
        <v>44353.0000462963</v>
      </c>
      <c r="H105" s="22" t="s">
        <v>574</v>
      </c>
      <c r="I105" s="21" t="s">
        <v>575</v>
      </c>
      <c r="J105" s="21" t="s">
        <v>50</v>
      </c>
      <c r="K105" s="22" t="s">
        <v>38</v>
      </c>
      <c r="L105" s="21" t="s">
        <v>41</v>
      </c>
      <c r="M105" s="24" t="b">
        <f>LEN(TRIM(D105))=25</f>
        <v>1</v>
      </c>
    </row>
    <row r="106" spans="1:13" ht="15.75" x14ac:dyDescent="0.25">
      <c r="A106" s="21" t="s">
        <v>32</v>
      </c>
      <c r="B106" s="22">
        <v>2021</v>
      </c>
      <c r="C106" s="22" t="s">
        <v>595</v>
      </c>
      <c r="D106" s="22" t="s">
        <v>596</v>
      </c>
      <c r="E106" s="22" t="s">
        <v>597</v>
      </c>
      <c r="F106" s="22" t="s">
        <v>33</v>
      </c>
      <c r="G106" s="23">
        <v>44353.0000462963</v>
      </c>
      <c r="H106" s="22" t="s">
        <v>67</v>
      </c>
      <c r="I106" s="21" t="s">
        <v>68</v>
      </c>
      <c r="J106" s="21" t="s">
        <v>50</v>
      </c>
      <c r="K106" s="22" t="s">
        <v>38</v>
      </c>
      <c r="L106" s="21" t="s">
        <v>41</v>
      </c>
      <c r="M106" s="24" t="b">
        <f>LEN(TRIM(D106))=25</f>
        <v>1</v>
      </c>
    </row>
    <row r="107" spans="1:13" ht="15.75" x14ac:dyDescent="0.25">
      <c r="A107" s="21" t="s">
        <v>32</v>
      </c>
      <c r="B107" s="22">
        <v>2021</v>
      </c>
      <c r="C107" s="22" t="s">
        <v>591</v>
      </c>
      <c r="D107" s="22" t="s">
        <v>592</v>
      </c>
      <c r="E107" s="22" t="s">
        <v>593</v>
      </c>
      <c r="F107" s="22" t="s">
        <v>33</v>
      </c>
      <c r="G107" s="23">
        <v>44353.0000462963</v>
      </c>
      <c r="H107" s="22" t="s">
        <v>519</v>
      </c>
      <c r="I107" s="21" t="s">
        <v>594</v>
      </c>
      <c r="J107" s="21" t="s">
        <v>50</v>
      </c>
      <c r="K107" s="22" t="s">
        <v>38</v>
      </c>
      <c r="L107" s="21" t="s">
        <v>41</v>
      </c>
      <c r="M107" s="24" t="b">
        <f>LEN(TRIM(D107))=25</f>
        <v>1</v>
      </c>
    </row>
    <row r="108" spans="1:13" ht="15.75" x14ac:dyDescent="0.25">
      <c r="A108" s="21" t="s">
        <v>32</v>
      </c>
      <c r="B108" s="22">
        <v>2021</v>
      </c>
      <c r="C108" s="22" t="s">
        <v>586</v>
      </c>
      <c r="D108" s="22" t="s">
        <v>587</v>
      </c>
      <c r="E108" s="22" t="s">
        <v>588</v>
      </c>
      <c r="F108" s="22" t="s">
        <v>33</v>
      </c>
      <c r="G108" s="23">
        <v>44353.0000462963</v>
      </c>
      <c r="H108" s="22" t="s">
        <v>589</v>
      </c>
      <c r="I108" s="21" t="s">
        <v>590</v>
      </c>
      <c r="J108" s="21" t="s">
        <v>50</v>
      </c>
      <c r="K108" s="22" t="s">
        <v>38</v>
      </c>
      <c r="L108" s="21" t="s">
        <v>41</v>
      </c>
      <c r="M108" s="24" t="b">
        <f>LEN(TRIM(D108))=25</f>
        <v>1</v>
      </c>
    </row>
    <row r="109" spans="1:13" ht="15.75" x14ac:dyDescent="0.25">
      <c r="A109" s="21" t="s">
        <v>32</v>
      </c>
      <c r="B109" s="22">
        <v>2021</v>
      </c>
      <c r="C109" s="22" t="s">
        <v>581</v>
      </c>
      <c r="D109" s="22" t="s">
        <v>582</v>
      </c>
      <c r="E109" s="22" t="s">
        <v>583</v>
      </c>
      <c r="F109" s="22" t="s">
        <v>33</v>
      </c>
      <c r="G109" s="23">
        <v>44353.0000462963</v>
      </c>
      <c r="H109" s="22" t="s">
        <v>584</v>
      </c>
      <c r="I109" s="21" t="s">
        <v>585</v>
      </c>
      <c r="J109" s="21" t="s">
        <v>50</v>
      </c>
      <c r="K109" s="22" t="s">
        <v>38</v>
      </c>
      <c r="L109" s="21" t="s">
        <v>41</v>
      </c>
      <c r="M109" s="24" t="b">
        <f>LEN(TRIM(D109))=25</f>
        <v>1</v>
      </c>
    </row>
    <row r="110" spans="1:13" ht="15.75" x14ac:dyDescent="0.25">
      <c r="A110" s="21" t="s">
        <v>32</v>
      </c>
      <c r="B110" s="22">
        <v>2021</v>
      </c>
      <c r="C110" s="22" t="s">
        <v>571</v>
      </c>
      <c r="D110" s="22" t="s">
        <v>572</v>
      </c>
      <c r="E110" s="22" t="s">
        <v>573</v>
      </c>
      <c r="F110" s="22" t="s">
        <v>33</v>
      </c>
      <c r="G110" s="23">
        <v>44353.0000462963</v>
      </c>
      <c r="H110" s="22" t="s">
        <v>574</v>
      </c>
      <c r="I110" s="21" t="s">
        <v>575</v>
      </c>
      <c r="J110" s="21" t="s">
        <v>50</v>
      </c>
      <c r="K110" s="22" t="s">
        <v>38</v>
      </c>
      <c r="L110" s="21" t="s">
        <v>41</v>
      </c>
      <c r="M110" s="24" t="b">
        <f>LEN(TRIM(D110))=25</f>
        <v>1</v>
      </c>
    </row>
    <row r="111" spans="1:13" ht="15.75" x14ac:dyDescent="0.25">
      <c r="A111" s="21" t="s">
        <v>32</v>
      </c>
      <c r="B111" s="22">
        <v>2021</v>
      </c>
      <c r="C111" s="22" t="s">
        <v>576</v>
      </c>
      <c r="D111" s="22" t="s">
        <v>577</v>
      </c>
      <c r="E111" s="22" t="s">
        <v>578</v>
      </c>
      <c r="F111" s="22" t="s">
        <v>33</v>
      </c>
      <c r="G111" s="23">
        <v>44353.0000462963</v>
      </c>
      <c r="H111" s="22" t="s">
        <v>579</v>
      </c>
      <c r="I111" s="21" t="s">
        <v>580</v>
      </c>
      <c r="J111" s="21" t="s">
        <v>50</v>
      </c>
      <c r="K111" s="22" t="s">
        <v>38</v>
      </c>
      <c r="L111" s="21" t="s">
        <v>41</v>
      </c>
      <c r="M111" s="24" t="b">
        <f>LEN(TRIM(D111))=25</f>
        <v>1</v>
      </c>
    </row>
    <row r="112" spans="1:13" ht="15.75" x14ac:dyDescent="0.25">
      <c r="A112" s="21" t="s">
        <v>35</v>
      </c>
      <c r="B112" s="22">
        <v>2021</v>
      </c>
      <c r="C112" s="22" t="s">
        <v>567</v>
      </c>
      <c r="D112" s="22" t="s">
        <v>568</v>
      </c>
      <c r="E112" s="22" t="s">
        <v>569</v>
      </c>
      <c r="F112" s="22" t="s">
        <v>33</v>
      </c>
      <c r="G112" s="23">
        <v>44353.0000462963</v>
      </c>
      <c r="H112" s="22" t="s">
        <v>53</v>
      </c>
      <c r="I112" s="21" t="s">
        <v>570</v>
      </c>
      <c r="J112" s="21" t="s">
        <v>50</v>
      </c>
      <c r="K112" s="22" t="s">
        <v>38</v>
      </c>
      <c r="L112" s="21" t="s">
        <v>41</v>
      </c>
      <c r="M112" s="24" t="b">
        <f>LEN(TRIM(D112))=25</f>
        <v>1</v>
      </c>
    </row>
    <row r="113" spans="1:13" ht="15.75" x14ac:dyDescent="0.25">
      <c r="A113" s="21" t="s">
        <v>32</v>
      </c>
      <c r="B113" s="22">
        <v>2021</v>
      </c>
      <c r="C113" s="22" t="s">
        <v>565</v>
      </c>
      <c r="D113" s="22" t="s">
        <v>561</v>
      </c>
      <c r="E113" s="22" t="s">
        <v>566</v>
      </c>
      <c r="F113" s="22" t="s">
        <v>33</v>
      </c>
      <c r="G113" s="23">
        <v>44353.0000462963</v>
      </c>
      <c r="H113" s="22" t="s">
        <v>563</v>
      </c>
      <c r="I113" s="21" t="s">
        <v>564</v>
      </c>
      <c r="J113" s="21" t="s">
        <v>50</v>
      </c>
      <c r="K113" s="22" t="s">
        <v>38</v>
      </c>
      <c r="L113" s="21" t="s">
        <v>41</v>
      </c>
      <c r="M113" s="24" t="b">
        <f>LEN(TRIM(D113))=25</f>
        <v>1</v>
      </c>
    </row>
    <row r="114" spans="1:13" ht="15.75" x14ac:dyDescent="0.25">
      <c r="A114" s="21" t="s">
        <v>32</v>
      </c>
      <c r="B114" s="22">
        <v>2021</v>
      </c>
      <c r="C114" s="22" t="s">
        <v>560</v>
      </c>
      <c r="D114" s="22" t="s">
        <v>561</v>
      </c>
      <c r="E114" s="22" t="s">
        <v>562</v>
      </c>
      <c r="F114" s="22" t="s">
        <v>33</v>
      </c>
      <c r="G114" s="23">
        <v>44353.0000462963</v>
      </c>
      <c r="H114" s="22" t="s">
        <v>563</v>
      </c>
      <c r="I114" s="21" t="s">
        <v>564</v>
      </c>
      <c r="J114" s="21" t="s">
        <v>50</v>
      </c>
      <c r="K114" s="22" t="s">
        <v>38</v>
      </c>
      <c r="L114" s="21" t="s">
        <v>41</v>
      </c>
      <c r="M114" s="24" t="b">
        <f>LEN(TRIM(D114))=25</f>
        <v>1</v>
      </c>
    </row>
    <row r="115" spans="1:13" ht="15.75" x14ac:dyDescent="0.25">
      <c r="A115" s="21" t="s">
        <v>32</v>
      </c>
      <c r="B115" s="22">
        <v>2021</v>
      </c>
      <c r="C115" s="22" t="s">
        <v>555</v>
      </c>
      <c r="D115" s="22" t="s">
        <v>556</v>
      </c>
      <c r="E115" s="22" t="s">
        <v>557</v>
      </c>
      <c r="F115" s="22" t="s">
        <v>33</v>
      </c>
      <c r="G115" s="23">
        <v>44353.0000462963</v>
      </c>
      <c r="H115" s="22" t="s">
        <v>558</v>
      </c>
      <c r="I115" s="21" t="s">
        <v>559</v>
      </c>
      <c r="J115" s="21" t="s">
        <v>50</v>
      </c>
      <c r="K115" s="22" t="s">
        <v>38</v>
      </c>
      <c r="L115" s="21" t="s">
        <v>41</v>
      </c>
      <c r="M115" s="24" t="b">
        <f>LEN(TRIM(D115))=25</f>
        <v>1</v>
      </c>
    </row>
    <row r="116" spans="1:13" ht="15.75" x14ac:dyDescent="0.25">
      <c r="A116" s="21" t="s">
        <v>32</v>
      </c>
      <c r="B116" s="22">
        <v>2021</v>
      </c>
      <c r="C116" s="22" t="s">
        <v>546</v>
      </c>
      <c r="D116" s="22" t="s">
        <v>547</v>
      </c>
      <c r="E116" s="22" t="s">
        <v>548</v>
      </c>
      <c r="F116" s="22" t="s">
        <v>33</v>
      </c>
      <c r="G116" s="23">
        <v>44353.0000462963</v>
      </c>
      <c r="H116" s="22" t="s">
        <v>549</v>
      </c>
      <c r="I116" s="21" t="s">
        <v>550</v>
      </c>
      <c r="J116" s="21" t="s">
        <v>50</v>
      </c>
      <c r="K116" s="22" t="s">
        <v>38</v>
      </c>
      <c r="L116" s="21" t="s">
        <v>41</v>
      </c>
      <c r="M116" s="24" t="b">
        <f>LEN(TRIM(D116))=25</f>
        <v>1</v>
      </c>
    </row>
    <row r="117" spans="1:13" ht="15.75" x14ac:dyDescent="0.25">
      <c r="A117" s="21" t="s">
        <v>32</v>
      </c>
      <c r="B117" s="22">
        <v>2021</v>
      </c>
      <c r="C117" s="22" t="s">
        <v>541</v>
      </c>
      <c r="D117" s="22" t="s">
        <v>542</v>
      </c>
      <c r="E117" s="22" t="s">
        <v>543</v>
      </c>
      <c r="F117" s="22" t="s">
        <v>33</v>
      </c>
      <c r="G117" s="23">
        <v>44353.0000462963</v>
      </c>
      <c r="H117" s="22" t="s">
        <v>544</v>
      </c>
      <c r="I117" s="21" t="s">
        <v>545</v>
      </c>
      <c r="J117" s="21" t="s">
        <v>50</v>
      </c>
      <c r="K117" s="22" t="s">
        <v>38</v>
      </c>
      <c r="L117" s="21" t="s">
        <v>41</v>
      </c>
      <c r="M117" s="24" t="b">
        <f>LEN(TRIM(D117))=25</f>
        <v>1</v>
      </c>
    </row>
    <row r="118" spans="1:13" ht="15.75" x14ac:dyDescent="0.25">
      <c r="A118" s="21" t="s">
        <v>32</v>
      </c>
      <c r="B118" s="22">
        <v>2021</v>
      </c>
      <c r="C118" s="22" t="s">
        <v>536</v>
      </c>
      <c r="D118" s="22" t="s">
        <v>537</v>
      </c>
      <c r="E118" s="22" t="s">
        <v>538</v>
      </c>
      <c r="F118" s="22" t="s">
        <v>33</v>
      </c>
      <c r="G118" s="23">
        <v>44353.0000462963</v>
      </c>
      <c r="H118" s="22" t="s">
        <v>539</v>
      </c>
      <c r="I118" s="21" t="s">
        <v>540</v>
      </c>
      <c r="J118" s="21" t="s">
        <v>50</v>
      </c>
      <c r="K118" s="22" t="s">
        <v>38</v>
      </c>
      <c r="L118" s="21" t="s">
        <v>41</v>
      </c>
      <c r="M118" s="24" t="b">
        <f>LEN(TRIM(D118))=25</f>
        <v>1</v>
      </c>
    </row>
    <row r="119" spans="1:13" ht="15.75" x14ac:dyDescent="0.25">
      <c r="A119" s="21" t="s">
        <v>32</v>
      </c>
      <c r="B119" s="22">
        <v>2021</v>
      </c>
      <c r="C119" s="22" t="s">
        <v>526</v>
      </c>
      <c r="D119" s="22" t="s">
        <v>527</v>
      </c>
      <c r="E119" s="22" t="s">
        <v>528</v>
      </c>
      <c r="F119" s="22" t="s">
        <v>33</v>
      </c>
      <c r="G119" s="23">
        <v>44353.0000462963</v>
      </c>
      <c r="H119" s="22" t="s">
        <v>529</v>
      </c>
      <c r="I119" s="21" t="s">
        <v>530</v>
      </c>
      <c r="J119" s="21" t="s">
        <v>50</v>
      </c>
      <c r="K119" s="22" t="s">
        <v>38</v>
      </c>
      <c r="L119" s="21" t="s">
        <v>41</v>
      </c>
      <c r="M119" s="24" t="b">
        <f>LEN(TRIM(D119))=25</f>
        <v>1</v>
      </c>
    </row>
    <row r="120" spans="1:13" ht="15.75" x14ac:dyDescent="0.25">
      <c r="A120" s="21" t="s">
        <v>32</v>
      </c>
      <c r="B120" s="22">
        <v>2021</v>
      </c>
      <c r="C120" s="22" t="s">
        <v>521</v>
      </c>
      <c r="D120" s="22" t="s">
        <v>522</v>
      </c>
      <c r="E120" s="22" t="s">
        <v>523</v>
      </c>
      <c r="F120" s="22" t="s">
        <v>33</v>
      </c>
      <c r="G120" s="23">
        <v>44353.0000462963</v>
      </c>
      <c r="H120" s="22" t="s">
        <v>524</v>
      </c>
      <c r="I120" s="21" t="s">
        <v>525</v>
      </c>
      <c r="J120" s="21" t="s">
        <v>50</v>
      </c>
      <c r="K120" s="22" t="s">
        <v>38</v>
      </c>
      <c r="L120" s="21" t="s">
        <v>41</v>
      </c>
      <c r="M120" s="24" t="b">
        <f>LEN(TRIM(D120))=25</f>
        <v>1</v>
      </c>
    </row>
    <row r="121" spans="1:13" ht="15.75" x14ac:dyDescent="0.25">
      <c r="A121" s="21" t="s">
        <v>32</v>
      </c>
      <c r="B121" s="22">
        <v>2021</v>
      </c>
      <c r="C121" s="22" t="s">
        <v>508</v>
      </c>
      <c r="D121" s="22" t="s">
        <v>509</v>
      </c>
      <c r="E121" s="22" t="s">
        <v>510</v>
      </c>
      <c r="F121" s="22" t="s">
        <v>33</v>
      </c>
      <c r="G121" s="23">
        <v>44353.0000462963</v>
      </c>
      <c r="H121" s="22" t="s">
        <v>511</v>
      </c>
      <c r="I121" s="21" t="s">
        <v>512</v>
      </c>
      <c r="J121" s="21" t="s">
        <v>50</v>
      </c>
      <c r="K121" s="22" t="s">
        <v>38</v>
      </c>
      <c r="L121" s="21" t="s">
        <v>41</v>
      </c>
      <c r="M121" s="24" t="b">
        <f>LEN(TRIM(D121))=25</f>
        <v>1</v>
      </c>
    </row>
    <row r="122" spans="1:13" ht="15.75" x14ac:dyDescent="0.25">
      <c r="A122" s="21" t="s">
        <v>32</v>
      </c>
      <c r="B122" s="22">
        <v>2021</v>
      </c>
      <c r="C122" s="22" t="s">
        <v>516</v>
      </c>
      <c r="D122" s="22" t="s">
        <v>517</v>
      </c>
      <c r="E122" s="22" t="s">
        <v>518</v>
      </c>
      <c r="F122" s="22" t="s">
        <v>33</v>
      </c>
      <c r="G122" s="23">
        <v>44353.0000462963</v>
      </c>
      <c r="H122" s="22" t="s">
        <v>519</v>
      </c>
      <c r="I122" s="21" t="s">
        <v>520</v>
      </c>
      <c r="J122" s="21" t="s">
        <v>50</v>
      </c>
      <c r="K122" s="22" t="s">
        <v>38</v>
      </c>
      <c r="L122" s="21" t="s">
        <v>41</v>
      </c>
      <c r="M122" s="24" t="b">
        <f>LEN(TRIM(D122))=25</f>
        <v>1</v>
      </c>
    </row>
    <row r="123" spans="1:13" ht="15.75" x14ac:dyDescent="0.25">
      <c r="A123" s="21" t="s">
        <v>32</v>
      </c>
      <c r="B123" s="22">
        <v>2021</v>
      </c>
      <c r="C123" s="22" t="s">
        <v>495</v>
      </c>
      <c r="D123" s="22" t="s">
        <v>496</v>
      </c>
      <c r="E123" s="22" t="s">
        <v>497</v>
      </c>
      <c r="F123" s="22" t="s">
        <v>33</v>
      </c>
      <c r="G123" s="23">
        <v>44353.0000462963</v>
      </c>
      <c r="H123" s="22" t="s">
        <v>498</v>
      </c>
      <c r="I123" s="21" t="s">
        <v>499</v>
      </c>
      <c r="J123" s="21" t="s">
        <v>50</v>
      </c>
      <c r="K123" s="22" t="s">
        <v>38</v>
      </c>
      <c r="L123" s="21" t="s">
        <v>41</v>
      </c>
      <c r="M123" s="24" t="b">
        <f>LEN(TRIM(D123))=25</f>
        <v>1</v>
      </c>
    </row>
    <row r="124" spans="1:13" ht="15.75" x14ac:dyDescent="0.25">
      <c r="A124" s="21" t="s">
        <v>32</v>
      </c>
      <c r="B124" s="22">
        <v>2021</v>
      </c>
      <c r="C124" s="22" t="s">
        <v>487</v>
      </c>
      <c r="D124" s="22" t="s">
        <v>488</v>
      </c>
      <c r="E124" s="22" t="s">
        <v>489</v>
      </c>
      <c r="F124" s="22" t="s">
        <v>33</v>
      </c>
      <c r="G124" s="23">
        <v>44353.0000462963</v>
      </c>
      <c r="H124" s="22" t="s">
        <v>490</v>
      </c>
      <c r="I124" s="21" t="s">
        <v>491</v>
      </c>
      <c r="J124" s="21" t="s">
        <v>50</v>
      </c>
      <c r="K124" s="22" t="s">
        <v>38</v>
      </c>
      <c r="L124" s="21" t="s">
        <v>41</v>
      </c>
      <c r="M124" s="24" t="b">
        <f>LEN(TRIM(D124))=25</f>
        <v>1</v>
      </c>
    </row>
    <row r="125" spans="1:13" ht="15.75" x14ac:dyDescent="0.25">
      <c r="A125" s="21" t="s">
        <v>32</v>
      </c>
      <c r="B125" s="22">
        <v>2021</v>
      </c>
      <c r="C125" s="22" t="s">
        <v>482</v>
      </c>
      <c r="D125" s="22" t="s">
        <v>483</v>
      </c>
      <c r="E125" s="22" t="s">
        <v>484</v>
      </c>
      <c r="F125" s="22" t="s">
        <v>33</v>
      </c>
      <c r="G125" s="23">
        <v>44353.0000462963</v>
      </c>
      <c r="H125" s="22" t="s">
        <v>485</v>
      </c>
      <c r="I125" s="21" t="s">
        <v>486</v>
      </c>
      <c r="J125" s="21" t="s">
        <v>50</v>
      </c>
      <c r="K125" s="22" t="s">
        <v>38</v>
      </c>
      <c r="L125" s="21" t="s">
        <v>41</v>
      </c>
      <c r="M125" s="24" t="b">
        <f>LEN(TRIM(D125))=25</f>
        <v>1</v>
      </c>
    </row>
    <row r="126" spans="1:13" ht="15.75" x14ac:dyDescent="0.25">
      <c r="A126" s="21" t="s">
        <v>32</v>
      </c>
      <c r="B126" s="22">
        <v>2021</v>
      </c>
      <c r="C126" s="22" t="s">
        <v>492</v>
      </c>
      <c r="D126" s="22" t="s">
        <v>493</v>
      </c>
      <c r="E126" s="22" t="s">
        <v>494</v>
      </c>
      <c r="F126" s="22" t="s">
        <v>33</v>
      </c>
      <c r="G126" s="23">
        <v>44353.0000462963</v>
      </c>
      <c r="H126" s="22" t="s">
        <v>485</v>
      </c>
      <c r="I126" s="21" t="s">
        <v>486</v>
      </c>
      <c r="J126" s="21" t="s">
        <v>50</v>
      </c>
      <c r="K126" s="22" t="s">
        <v>38</v>
      </c>
      <c r="L126" s="21" t="s">
        <v>41</v>
      </c>
      <c r="M126" s="24" t="b">
        <f>LEN(TRIM(D126))=25</f>
        <v>1</v>
      </c>
    </row>
    <row r="127" spans="1:13" ht="15.75" x14ac:dyDescent="0.25">
      <c r="A127" s="21" t="s">
        <v>42</v>
      </c>
      <c r="B127" s="22">
        <v>2021</v>
      </c>
      <c r="C127" s="22" t="s">
        <v>472</v>
      </c>
      <c r="D127" s="22" t="s">
        <v>473</v>
      </c>
      <c r="E127" s="22" t="s">
        <v>474</v>
      </c>
      <c r="F127" s="22" t="s">
        <v>33</v>
      </c>
      <c r="G127" s="23">
        <v>44353.0000462963</v>
      </c>
      <c r="H127" s="22" t="s">
        <v>475</v>
      </c>
      <c r="I127" s="21" t="s">
        <v>476</v>
      </c>
      <c r="J127" s="21" t="s">
        <v>40</v>
      </c>
      <c r="K127" s="22" t="s">
        <v>38</v>
      </c>
      <c r="L127" s="21" t="s">
        <v>41</v>
      </c>
      <c r="M127" s="24" t="b">
        <f>LEN(TRIM(D127))=25</f>
        <v>1</v>
      </c>
    </row>
    <row r="128" spans="1:13" ht="15.75" x14ac:dyDescent="0.25">
      <c r="A128" s="21" t="s">
        <v>42</v>
      </c>
      <c r="B128" s="22">
        <v>2021</v>
      </c>
      <c r="C128" s="22" t="s">
        <v>467</v>
      </c>
      <c r="D128" s="22" t="s">
        <v>468</v>
      </c>
      <c r="E128" s="22" t="s">
        <v>469</v>
      </c>
      <c r="F128" s="22" t="s">
        <v>33</v>
      </c>
      <c r="G128" s="23">
        <v>44353.0000462963</v>
      </c>
      <c r="H128" s="22" t="s">
        <v>470</v>
      </c>
      <c r="I128" s="21" t="s">
        <v>471</v>
      </c>
      <c r="J128" s="21" t="s">
        <v>40</v>
      </c>
      <c r="K128" s="22" t="s">
        <v>38</v>
      </c>
      <c r="L128" s="21" t="s">
        <v>41</v>
      </c>
      <c r="M128" s="24" t="b">
        <f>LEN(TRIM(D128))=25</f>
        <v>1</v>
      </c>
    </row>
    <row r="129" spans="1:13" ht="15.75" x14ac:dyDescent="0.25">
      <c r="A129" s="21" t="s">
        <v>35</v>
      </c>
      <c r="B129" s="22">
        <v>2021</v>
      </c>
      <c r="C129" s="22" t="s">
        <v>464</v>
      </c>
      <c r="D129" s="22" t="s">
        <v>465</v>
      </c>
      <c r="E129" s="22" t="s">
        <v>466</v>
      </c>
      <c r="F129" s="22" t="s">
        <v>33</v>
      </c>
      <c r="G129" s="23">
        <v>44353.0000462963</v>
      </c>
      <c r="H129" s="22" t="s">
        <v>410</v>
      </c>
      <c r="I129" s="21" t="s">
        <v>411</v>
      </c>
      <c r="J129" s="21" t="s">
        <v>50</v>
      </c>
      <c r="K129" s="22" t="s">
        <v>38</v>
      </c>
      <c r="L129" s="21" t="s">
        <v>41</v>
      </c>
      <c r="M129" s="24" t="b">
        <f>LEN(TRIM(D129))=25</f>
        <v>1</v>
      </c>
    </row>
    <row r="130" spans="1:13" ht="15.75" x14ac:dyDescent="0.25">
      <c r="A130" s="21" t="s">
        <v>42</v>
      </c>
      <c r="B130" s="22">
        <v>2021</v>
      </c>
      <c r="C130" s="22" t="s">
        <v>477</v>
      </c>
      <c r="D130" s="22" t="s">
        <v>478</v>
      </c>
      <c r="E130" s="22" t="s">
        <v>479</v>
      </c>
      <c r="F130" s="22" t="s">
        <v>33</v>
      </c>
      <c r="G130" s="23">
        <v>44353.0000462963</v>
      </c>
      <c r="H130" s="22" t="s">
        <v>480</v>
      </c>
      <c r="I130" s="21" t="s">
        <v>481</v>
      </c>
      <c r="J130" s="21" t="s">
        <v>40</v>
      </c>
      <c r="K130" s="22" t="s">
        <v>38</v>
      </c>
      <c r="L130" s="21" t="s">
        <v>41</v>
      </c>
      <c r="M130" s="24" t="b">
        <f>LEN(TRIM(D130))=25</f>
        <v>1</v>
      </c>
    </row>
    <row r="131" spans="1:13" ht="15.75" x14ac:dyDescent="0.25">
      <c r="A131" s="21" t="s">
        <v>42</v>
      </c>
      <c r="B131" s="22">
        <v>2021</v>
      </c>
      <c r="C131" s="22" t="s">
        <v>459</v>
      </c>
      <c r="D131" s="22" t="s">
        <v>460</v>
      </c>
      <c r="E131" s="22" t="s">
        <v>461</v>
      </c>
      <c r="F131" s="22" t="s">
        <v>33</v>
      </c>
      <c r="G131" s="23">
        <v>44353.0000462963</v>
      </c>
      <c r="H131" s="22" t="s">
        <v>462</v>
      </c>
      <c r="I131" s="21" t="s">
        <v>463</v>
      </c>
      <c r="J131" s="21" t="s">
        <v>40</v>
      </c>
      <c r="K131" s="22" t="s">
        <v>38</v>
      </c>
      <c r="L131" s="21" t="s">
        <v>41</v>
      </c>
      <c r="M131" s="24" t="b">
        <f>LEN(TRIM(D131))=25</f>
        <v>1</v>
      </c>
    </row>
    <row r="132" spans="1:13" ht="15.75" x14ac:dyDescent="0.25">
      <c r="A132" s="21" t="s">
        <v>32</v>
      </c>
      <c r="B132" s="22">
        <v>2021</v>
      </c>
      <c r="C132" s="22" t="s">
        <v>450</v>
      </c>
      <c r="D132" s="22" t="s">
        <v>451</v>
      </c>
      <c r="E132" s="22" t="s">
        <v>452</v>
      </c>
      <c r="F132" s="22" t="s">
        <v>33</v>
      </c>
      <c r="G132" s="23">
        <v>44353.0000462963</v>
      </c>
      <c r="H132" s="22" t="s">
        <v>453</v>
      </c>
      <c r="I132" s="21" t="s">
        <v>454</v>
      </c>
      <c r="J132" s="21" t="s">
        <v>40</v>
      </c>
      <c r="K132" s="22" t="s">
        <v>38</v>
      </c>
      <c r="L132" s="21" t="s">
        <v>41</v>
      </c>
      <c r="M132" s="24" t="b">
        <f>LEN(TRIM(D132))=25</f>
        <v>1</v>
      </c>
    </row>
    <row r="133" spans="1:13" ht="15.75" x14ac:dyDescent="0.25">
      <c r="A133" s="21" t="s">
        <v>42</v>
      </c>
      <c r="B133" s="22">
        <v>2021</v>
      </c>
      <c r="C133" s="22" t="s">
        <v>445</v>
      </c>
      <c r="D133" s="22" t="s">
        <v>446</v>
      </c>
      <c r="E133" s="22" t="s">
        <v>447</v>
      </c>
      <c r="F133" s="22" t="s">
        <v>33</v>
      </c>
      <c r="G133" s="23">
        <v>44353.0000462963</v>
      </c>
      <c r="H133" s="22" t="s">
        <v>448</v>
      </c>
      <c r="I133" s="21" t="s">
        <v>449</v>
      </c>
      <c r="J133" s="21" t="s">
        <v>40</v>
      </c>
      <c r="K133" s="22" t="s">
        <v>38</v>
      </c>
      <c r="L133" s="21" t="s">
        <v>41</v>
      </c>
      <c r="M133" s="24" t="b">
        <f>LEN(TRIM(D133))=25</f>
        <v>1</v>
      </c>
    </row>
    <row r="134" spans="1:13" ht="15.75" x14ac:dyDescent="0.25">
      <c r="A134" s="21" t="s">
        <v>32</v>
      </c>
      <c r="B134" s="22">
        <v>2021</v>
      </c>
      <c r="C134" s="22" t="s">
        <v>455</v>
      </c>
      <c r="D134" s="22" t="s">
        <v>441</v>
      </c>
      <c r="E134" s="22" t="s">
        <v>456</v>
      </c>
      <c r="F134" s="22" t="s">
        <v>33</v>
      </c>
      <c r="G134" s="23">
        <v>44353.0000462963</v>
      </c>
      <c r="H134" s="22" t="s">
        <v>457</v>
      </c>
      <c r="I134" s="21" t="s">
        <v>458</v>
      </c>
      <c r="J134" s="21" t="s">
        <v>40</v>
      </c>
      <c r="K134" s="22" t="s">
        <v>38</v>
      </c>
      <c r="L134" s="21" t="s">
        <v>41</v>
      </c>
      <c r="M134" s="24" t="b">
        <f>LEN(TRIM(D134))=25</f>
        <v>1</v>
      </c>
    </row>
    <row r="135" spans="1:13" ht="15.75" x14ac:dyDescent="0.25">
      <c r="A135" s="21" t="s">
        <v>32</v>
      </c>
      <c r="B135" s="22">
        <v>2021</v>
      </c>
      <c r="C135" s="22" t="s">
        <v>440</v>
      </c>
      <c r="D135" s="22" t="s">
        <v>441</v>
      </c>
      <c r="E135" s="22" t="s">
        <v>442</v>
      </c>
      <c r="F135" s="22" t="s">
        <v>33</v>
      </c>
      <c r="G135" s="23">
        <v>44353.0000462963</v>
      </c>
      <c r="H135" s="22" t="s">
        <v>443</v>
      </c>
      <c r="I135" s="21" t="s">
        <v>444</v>
      </c>
      <c r="J135" s="21" t="s">
        <v>40</v>
      </c>
      <c r="K135" s="22" t="s">
        <v>38</v>
      </c>
      <c r="L135" s="21" t="s">
        <v>41</v>
      </c>
      <c r="M135" s="24" t="b">
        <f>LEN(TRIM(D135))=25</f>
        <v>1</v>
      </c>
    </row>
    <row r="136" spans="1:13" ht="15.75" x14ac:dyDescent="0.25">
      <c r="A136" s="21" t="s">
        <v>42</v>
      </c>
      <c r="B136" s="22">
        <v>2021</v>
      </c>
      <c r="C136" s="22" t="s">
        <v>435</v>
      </c>
      <c r="D136" s="22" t="s">
        <v>436</v>
      </c>
      <c r="E136" s="22" t="s">
        <v>437</v>
      </c>
      <c r="F136" s="22" t="s">
        <v>33</v>
      </c>
      <c r="G136" s="23">
        <v>44353.0000462963</v>
      </c>
      <c r="H136" s="22" t="s">
        <v>438</v>
      </c>
      <c r="I136" s="21" t="s">
        <v>439</v>
      </c>
      <c r="J136" s="21" t="s">
        <v>40</v>
      </c>
      <c r="K136" s="22" t="s">
        <v>38</v>
      </c>
      <c r="L136" s="21" t="s">
        <v>41</v>
      </c>
      <c r="M136" s="24" t="b">
        <f>LEN(TRIM(D136))=25</f>
        <v>1</v>
      </c>
    </row>
    <row r="137" spans="1:13" ht="15.75" x14ac:dyDescent="0.25">
      <c r="A137" s="21" t="s">
        <v>35</v>
      </c>
      <c r="B137" s="22">
        <v>2021</v>
      </c>
      <c r="C137" s="22" t="s">
        <v>412</v>
      </c>
      <c r="D137" s="22" t="s">
        <v>413</v>
      </c>
      <c r="E137" s="22" t="s">
        <v>414</v>
      </c>
      <c r="F137" s="22" t="s">
        <v>33</v>
      </c>
      <c r="G137" s="23">
        <v>44353.0000462963</v>
      </c>
      <c r="H137" s="22" t="s">
        <v>415</v>
      </c>
      <c r="I137" s="21" t="s">
        <v>416</v>
      </c>
      <c r="J137" s="21" t="s">
        <v>40</v>
      </c>
      <c r="K137" s="22" t="s">
        <v>38</v>
      </c>
      <c r="L137" s="21" t="s">
        <v>41</v>
      </c>
      <c r="M137" s="24" t="b">
        <f>LEN(TRIM(D137))=25</f>
        <v>1</v>
      </c>
    </row>
    <row r="138" spans="1:13" ht="15.75" x14ac:dyDescent="0.25">
      <c r="A138" s="21" t="s">
        <v>35</v>
      </c>
      <c r="B138" s="22">
        <v>2021</v>
      </c>
      <c r="C138" s="22" t="s">
        <v>407</v>
      </c>
      <c r="D138" s="22" t="s">
        <v>408</v>
      </c>
      <c r="E138" s="22" t="s">
        <v>409</v>
      </c>
      <c r="F138" s="22" t="s">
        <v>33</v>
      </c>
      <c r="G138" s="23">
        <v>44353.0000462963</v>
      </c>
      <c r="H138" s="22" t="s">
        <v>410</v>
      </c>
      <c r="I138" s="21" t="s">
        <v>411</v>
      </c>
      <c r="J138" s="21" t="s">
        <v>50</v>
      </c>
      <c r="K138" s="22" t="s">
        <v>38</v>
      </c>
      <c r="L138" s="21" t="s">
        <v>41</v>
      </c>
      <c r="M138" s="24" t="b">
        <f>LEN(TRIM(D138))=25</f>
        <v>1</v>
      </c>
    </row>
    <row r="139" spans="1:13" ht="15.75" x14ac:dyDescent="0.25">
      <c r="A139" s="21" t="s">
        <v>32</v>
      </c>
      <c r="B139" s="22">
        <v>2021</v>
      </c>
      <c r="C139" s="22" t="s">
        <v>402</v>
      </c>
      <c r="D139" s="22" t="s">
        <v>403</v>
      </c>
      <c r="E139" s="22" t="s">
        <v>404</v>
      </c>
      <c r="F139" s="22" t="s">
        <v>33</v>
      </c>
      <c r="G139" s="23">
        <v>44353.0000462963</v>
      </c>
      <c r="H139" s="22" t="s">
        <v>405</v>
      </c>
      <c r="I139" s="21" t="s">
        <v>406</v>
      </c>
      <c r="J139" s="21" t="s">
        <v>40</v>
      </c>
      <c r="K139" s="22" t="s">
        <v>38</v>
      </c>
      <c r="L139" s="21" t="s">
        <v>41</v>
      </c>
      <c r="M139" s="24" t="b">
        <f>LEN(TRIM(D139))=25</f>
        <v>1</v>
      </c>
    </row>
    <row r="140" spans="1:13" ht="15.75" x14ac:dyDescent="0.25">
      <c r="A140" s="21" t="s">
        <v>32</v>
      </c>
      <c r="B140" s="22">
        <v>2021</v>
      </c>
      <c r="C140" s="22" t="s">
        <v>422</v>
      </c>
      <c r="D140" s="22" t="s">
        <v>423</v>
      </c>
      <c r="E140" s="22" t="s">
        <v>424</v>
      </c>
      <c r="F140" s="22" t="s">
        <v>33</v>
      </c>
      <c r="G140" s="23">
        <v>44353.0000462963</v>
      </c>
      <c r="H140" s="22" t="s">
        <v>425</v>
      </c>
      <c r="I140" s="21" t="s">
        <v>426</v>
      </c>
      <c r="J140" s="21" t="s">
        <v>50</v>
      </c>
      <c r="K140" s="22" t="s">
        <v>38</v>
      </c>
      <c r="L140" s="21" t="s">
        <v>41</v>
      </c>
      <c r="M140" s="24" t="b">
        <f>LEN(TRIM(D140))=25</f>
        <v>1</v>
      </c>
    </row>
    <row r="141" spans="1:13" ht="15.75" x14ac:dyDescent="0.25">
      <c r="A141" s="21" t="s">
        <v>42</v>
      </c>
      <c r="B141" s="22">
        <v>2021</v>
      </c>
      <c r="C141" s="22" t="s">
        <v>395</v>
      </c>
      <c r="D141" s="22" t="s">
        <v>396</v>
      </c>
      <c r="E141" s="22" t="s">
        <v>397</v>
      </c>
      <c r="F141" s="22" t="s">
        <v>33</v>
      </c>
      <c r="G141" s="23">
        <v>44353.0000462963</v>
      </c>
      <c r="H141" s="22" t="s">
        <v>390</v>
      </c>
      <c r="I141" s="21" t="s">
        <v>391</v>
      </c>
      <c r="J141" s="21" t="s">
        <v>40</v>
      </c>
      <c r="K141" s="22" t="s">
        <v>38</v>
      </c>
      <c r="L141" s="21" t="s">
        <v>41</v>
      </c>
      <c r="M141" s="24" t="b">
        <f>LEN(TRIM(D141))=25</f>
        <v>1</v>
      </c>
    </row>
    <row r="142" spans="1:13" ht="15.75" x14ac:dyDescent="0.25">
      <c r="A142" s="21" t="s">
        <v>42</v>
      </c>
      <c r="B142" s="22">
        <v>2021</v>
      </c>
      <c r="C142" s="22" t="s">
        <v>387</v>
      </c>
      <c r="D142" s="22" t="s">
        <v>388</v>
      </c>
      <c r="E142" s="22" t="s">
        <v>389</v>
      </c>
      <c r="F142" s="22" t="s">
        <v>33</v>
      </c>
      <c r="G142" s="23">
        <v>44353.0000462963</v>
      </c>
      <c r="H142" s="22" t="s">
        <v>390</v>
      </c>
      <c r="I142" s="21" t="s">
        <v>391</v>
      </c>
      <c r="J142" s="21" t="s">
        <v>40</v>
      </c>
      <c r="K142" s="22" t="s">
        <v>38</v>
      </c>
      <c r="L142" s="21" t="s">
        <v>41</v>
      </c>
      <c r="M142" s="24" t="b">
        <f>LEN(TRIM(D142))=25</f>
        <v>1</v>
      </c>
    </row>
    <row r="143" spans="1:13" ht="15.75" x14ac:dyDescent="0.25">
      <c r="A143" s="21" t="s">
        <v>42</v>
      </c>
      <c r="B143" s="22">
        <v>2021</v>
      </c>
      <c r="C143" s="22" t="s">
        <v>369</v>
      </c>
      <c r="D143" s="22" t="s">
        <v>370</v>
      </c>
      <c r="E143" s="22" t="s">
        <v>371</v>
      </c>
      <c r="F143" s="22" t="s">
        <v>33</v>
      </c>
      <c r="G143" s="23">
        <v>44353.0000462963</v>
      </c>
      <c r="H143" s="22" t="s">
        <v>372</v>
      </c>
      <c r="I143" s="21" t="s">
        <v>373</v>
      </c>
      <c r="J143" s="21" t="s">
        <v>40</v>
      </c>
      <c r="K143" s="22" t="s">
        <v>38</v>
      </c>
      <c r="L143" s="21" t="s">
        <v>41</v>
      </c>
      <c r="M143" s="24" t="b">
        <f>LEN(TRIM(D143))=25</f>
        <v>1</v>
      </c>
    </row>
    <row r="144" spans="1:13" ht="15.75" x14ac:dyDescent="0.25">
      <c r="A144" s="21" t="s">
        <v>60</v>
      </c>
      <c r="B144" s="22">
        <v>2021</v>
      </c>
      <c r="C144" s="22" t="s">
        <v>379</v>
      </c>
      <c r="D144" s="22" t="s">
        <v>380</v>
      </c>
      <c r="E144" s="22" t="s">
        <v>381</v>
      </c>
      <c r="F144" s="22" t="s">
        <v>33</v>
      </c>
      <c r="G144" s="23">
        <v>44353.0000462963</v>
      </c>
      <c r="H144" s="22" t="s">
        <v>53</v>
      </c>
      <c r="I144" s="21" t="s">
        <v>382</v>
      </c>
      <c r="J144" s="21" t="s">
        <v>50</v>
      </c>
      <c r="K144" s="22" t="s">
        <v>38</v>
      </c>
      <c r="L144" s="21" t="s">
        <v>41</v>
      </c>
      <c r="M144" s="24" t="b">
        <f>LEN(TRIM(D144))=25</f>
        <v>1</v>
      </c>
    </row>
    <row r="145" spans="1:13" ht="15.75" x14ac:dyDescent="0.25">
      <c r="A145" s="21" t="s">
        <v>35</v>
      </c>
      <c r="B145" s="22">
        <v>2021</v>
      </c>
      <c r="C145" s="22" t="s">
        <v>374</v>
      </c>
      <c r="D145" s="22" t="s">
        <v>375</v>
      </c>
      <c r="E145" s="22" t="s">
        <v>376</v>
      </c>
      <c r="F145" s="22" t="s">
        <v>33</v>
      </c>
      <c r="G145" s="23">
        <v>44353.0000462963</v>
      </c>
      <c r="H145" s="22" t="s">
        <v>377</v>
      </c>
      <c r="I145" s="21" t="s">
        <v>378</v>
      </c>
      <c r="J145" s="21" t="s">
        <v>40</v>
      </c>
      <c r="K145" s="22" t="s">
        <v>38</v>
      </c>
      <c r="L145" s="21" t="s">
        <v>41</v>
      </c>
      <c r="M145" s="24" t="b">
        <f>LEN(TRIM(D145))=25</f>
        <v>1</v>
      </c>
    </row>
    <row r="146" spans="1:13" ht="15.75" x14ac:dyDescent="0.25">
      <c r="A146" s="21" t="s">
        <v>35</v>
      </c>
      <c r="B146" s="22">
        <v>2021</v>
      </c>
      <c r="C146" s="22" t="s">
        <v>366</v>
      </c>
      <c r="D146" s="22" t="s">
        <v>367</v>
      </c>
      <c r="E146" s="22" t="s">
        <v>368</v>
      </c>
      <c r="F146" s="22" t="s">
        <v>33</v>
      </c>
      <c r="G146" s="23">
        <v>44353.0000462963</v>
      </c>
      <c r="H146" s="22" t="s">
        <v>53</v>
      </c>
      <c r="I146" s="21" t="s">
        <v>54</v>
      </c>
      <c r="J146" s="21" t="s">
        <v>50</v>
      </c>
      <c r="K146" s="22" t="s">
        <v>38</v>
      </c>
      <c r="L146" s="21" t="s">
        <v>41</v>
      </c>
      <c r="M146" s="24" t="b">
        <f>LEN(TRIM(D146))=25</f>
        <v>1</v>
      </c>
    </row>
    <row r="147" spans="1:13" ht="15.75" x14ac:dyDescent="0.25">
      <c r="A147" s="21" t="s">
        <v>35</v>
      </c>
      <c r="B147" s="22">
        <v>2021</v>
      </c>
      <c r="C147" s="22" t="s">
        <v>357</v>
      </c>
      <c r="D147" s="22" t="s">
        <v>358</v>
      </c>
      <c r="E147" s="22" t="s">
        <v>359</v>
      </c>
      <c r="F147" s="22" t="s">
        <v>33</v>
      </c>
      <c r="G147" s="23">
        <v>44353.0000462963</v>
      </c>
      <c r="H147" s="22" t="s">
        <v>53</v>
      </c>
      <c r="I147" s="21" t="s">
        <v>360</v>
      </c>
      <c r="J147" s="21" t="s">
        <v>50</v>
      </c>
      <c r="K147" s="22" t="s">
        <v>38</v>
      </c>
      <c r="L147" s="21" t="s">
        <v>41</v>
      </c>
      <c r="M147" s="24" t="b">
        <f>LEN(TRIM(D147))=25</f>
        <v>1</v>
      </c>
    </row>
    <row r="148" spans="1:13" ht="15.75" x14ac:dyDescent="0.25">
      <c r="A148" s="21" t="s">
        <v>35</v>
      </c>
      <c r="B148" s="22">
        <v>2021</v>
      </c>
      <c r="C148" s="22" t="s">
        <v>350</v>
      </c>
      <c r="D148" s="22" t="s">
        <v>351</v>
      </c>
      <c r="E148" s="22" t="s">
        <v>352</v>
      </c>
      <c r="F148" s="22" t="s">
        <v>33</v>
      </c>
      <c r="G148" s="23">
        <v>44353.0000462963</v>
      </c>
      <c r="H148" s="22" t="s">
        <v>53</v>
      </c>
      <c r="I148" s="21" t="s">
        <v>54</v>
      </c>
      <c r="J148" s="21" t="s">
        <v>50</v>
      </c>
      <c r="K148" s="22" t="s">
        <v>38</v>
      </c>
      <c r="L148" s="21" t="s">
        <v>41</v>
      </c>
      <c r="M148" s="24" t="b">
        <f>LEN(TRIM(D148))=25</f>
        <v>1</v>
      </c>
    </row>
    <row r="149" spans="1:13" ht="15.75" x14ac:dyDescent="0.25">
      <c r="A149" s="21" t="s">
        <v>32</v>
      </c>
      <c r="B149" s="22">
        <v>2021</v>
      </c>
      <c r="C149" s="22" t="s">
        <v>340</v>
      </c>
      <c r="D149" s="22" t="s">
        <v>341</v>
      </c>
      <c r="E149" s="22" t="s">
        <v>342</v>
      </c>
      <c r="F149" s="22" t="s">
        <v>33</v>
      </c>
      <c r="G149" s="23">
        <v>44353.0000462963</v>
      </c>
      <c r="H149" s="22" t="s">
        <v>343</v>
      </c>
      <c r="I149" s="21" t="s">
        <v>344</v>
      </c>
      <c r="J149" s="21" t="s">
        <v>50</v>
      </c>
      <c r="K149" s="22" t="s">
        <v>38</v>
      </c>
      <c r="L149" s="21" t="s">
        <v>41</v>
      </c>
      <c r="M149" s="24" t="b">
        <f>LEN(TRIM(D149))=25</f>
        <v>1</v>
      </c>
    </row>
    <row r="150" spans="1:13" ht="15.75" x14ac:dyDescent="0.25">
      <c r="A150" s="21" t="s">
        <v>35</v>
      </c>
      <c r="B150" s="22">
        <v>2021</v>
      </c>
      <c r="C150" s="22" t="s">
        <v>335</v>
      </c>
      <c r="D150" s="22" t="s">
        <v>336</v>
      </c>
      <c r="E150" s="22" t="s">
        <v>337</v>
      </c>
      <c r="F150" s="22" t="s">
        <v>33</v>
      </c>
      <c r="G150" s="23">
        <v>44353.0000462963</v>
      </c>
      <c r="H150" s="22" t="s">
        <v>338</v>
      </c>
      <c r="I150" s="21" t="s">
        <v>339</v>
      </c>
      <c r="J150" s="21" t="s">
        <v>40</v>
      </c>
      <c r="K150" s="22" t="s">
        <v>38</v>
      </c>
      <c r="L150" s="21" t="s">
        <v>41</v>
      </c>
      <c r="M150" s="24" t="b">
        <f>LEN(TRIM(D150))=25</f>
        <v>1</v>
      </c>
    </row>
    <row r="151" spans="1:13" ht="15.75" x14ac:dyDescent="0.25">
      <c r="A151" s="21" t="s">
        <v>35</v>
      </c>
      <c r="B151" s="22">
        <v>2021</v>
      </c>
      <c r="C151" s="22" t="s">
        <v>332</v>
      </c>
      <c r="D151" s="22" t="s">
        <v>333</v>
      </c>
      <c r="E151" s="22" t="s">
        <v>334</v>
      </c>
      <c r="F151" s="22" t="s">
        <v>33</v>
      </c>
      <c r="G151" s="23">
        <v>44353.0000462963</v>
      </c>
      <c r="H151" s="22" t="s">
        <v>53</v>
      </c>
      <c r="I151" s="21" t="s">
        <v>54</v>
      </c>
      <c r="J151" s="21" t="s">
        <v>50</v>
      </c>
      <c r="K151" s="22" t="s">
        <v>38</v>
      </c>
      <c r="L151" s="21" t="s">
        <v>41</v>
      </c>
      <c r="M151" s="24" t="b">
        <f>LEN(TRIM(D151))=25</f>
        <v>1</v>
      </c>
    </row>
    <row r="152" spans="1:13" ht="15.75" x14ac:dyDescent="0.25">
      <c r="A152" s="21" t="s">
        <v>35</v>
      </c>
      <c r="B152" s="22">
        <v>2021</v>
      </c>
      <c r="C152" s="22" t="s">
        <v>328</v>
      </c>
      <c r="D152" s="22" t="s">
        <v>301</v>
      </c>
      <c r="E152" s="22" t="s">
        <v>329</v>
      </c>
      <c r="F152" s="22" t="s">
        <v>33</v>
      </c>
      <c r="G152" s="23">
        <v>44353.0000462963</v>
      </c>
      <c r="H152" s="22" t="s">
        <v>330</v>
      </c>
      <c r="I152" s="21" t="s">
        <v>331</v>
      </c>
      <c r="J152" s="21" t="s">
        <v>40</v>
      </c>
      <c r="K152" s="22" t="s">
        <v>38</v>
      </c>
      <c r="L152" s="21" t="s">
        <v>41</v>
      </c>
      <c r="M152" s="24" t="b">
        <f>LEN(TRIM(D152))=25</f>
        <v>1</v>
      </c>
    </row>
    <row r="153" spans="1:13" ht="15.75" x14ac:dyDescent="0.25">
      <c r="A153" s="21" t="s">
        <v>35</v>
      </c>
      <c r="B153" s="22">
        <v>2021</v>
      </c>
      <c r="C153" s="22" t="s">
        <v>324</v>
      </c>
      <c r="D153" s="22" t="s">
        <v>301</v>
      </c>
      <c r="E153" s="22" t="s">
        <v>325</v>
      </c>
      <c r="F153" s="22" t="s">
        <v>33</v>
      </c>
      <c r="G153" s="23">
        <v>44353.0000462963</v>
      </c>
      <c r="H153" s="22" t="s">
        <v>326</v>
      </c>
      <c r="I153" s="21" t="s">
        <v>327</v>
      </c>
      <c r="J153" s="21" t="s">
        <v>40</v>
      </c>
      <c r="K153" s="22" t="s">
        <v>38</v>
      </c>
      <c r="L153" s="21" t="s">
        <v>41</v>
      </c>
      <c r="M153" s="24" t="b">
        <f>LEN(TRIM(D153))=25</f>
        <v>1</v>
      </c>
    </row>
    <row r="154" spans="1:13" ht="15.75" x14ac:dyDescent="0.25">
      <c r="A154" s="21" t="s">
        <v>35</v>
      </c>
      <c r="B154" s="22">
        <v>2021</v>
      </c>
      <c r="C154" s="22" t="s">
        <v>300</v>
      </c>
      <c r="D154" s="22" t="s">
        <v>301</v>
      </c>
      <c r="E154" s="22" t="s">
        <v>302</v>
      </c>
      <c r="F154" s="22" t="s">
        <v>33</v>
      </c>
      <c r="G154" s="23">
        <v>44353.0000462963</v>
      </c>
      <c r="H154" s="22" t="s">
        <v>303</v>
      </c>
      <c r="I154" s="21" t="s">
        <v>304</v>
      </c>
      <c r="J154" s="21" t="s">
        <v>40</v>
      </c>
      <c r="K154" s="22" t="s">
        <v>38</v>
      </c>
      <c r="L154" s="21" t="s">
        <v>41</v>
      </c>
      <c r="M154" s="24" t="b">
        <f>LEN(TRIM(D154))=25</f>
        <v>1</v>
      </c>
    </row>
    <row r="155" spans="1:13" ht="15.75" x14ac:dyDescent="0.25">
      <c r="A155" s="21" t="s">
        <v>32</v>
      </c>
      <c r="B155" s="22">
        <v>2021</v>
      </c>
      <c r="C155" s="22" t="s">
        <v>319</v>
      </c>
      <c r="D155" s="22" t="s">
        <v>320</v>
      </c>
      <c r="E155" s="22" t="s">
        <v>321</v>
      </c>
      <c r="F155" s="22" t="s">
        <v>33</v>
      </c>
      <c r="G155" s="23">
        <v>44353.0000462963</v>
      </c>
      <c r="H155" s="22" t="s">
        <v>322</v>
      </c>
      <c r="I155" s="21" t="s">
        <v>323</v>
      </c>
      <c r="J155" s="21" t="s">
        <v>40</v>
      </c>
      <c r="K155" s="22" t="s">
        <v>38</v>
      </c>
      <c r="L155" s="21" t="s">
        <v>41</v>
      </c>
      <c r="M155" s="24" t="b">
        <f>LEN(TRIM(D155))=25</f>
        <v>1</v>
      </c>
    </row>
    <row r="156" spans="1:13" ht="15.75" x14ac:dyDescent="0.25">
      <c r="A156" s="21" t="s">
        <v>32</v>
      </c>
      <c r="B156" s="22">
        <v>2021</v>
      </c>
      <c r="C156" s="22" t="s">
        <v>314</v>
      </c>
      <c r="D156" s="22" t="s">
        <v>315</v>
      </c>
      <c r="E156" s="22" t="s">
        <v>316</v>
      </c>
      <c r="F156" s="22" t="s">
        <v>33</v>
      </c>
      <c r="G156" s="23">
        <v>44353.0000462963</v>
      </c>
      <c r="H156" s="22" t="s">
        <v>317</v>
      </c>
      <c r="I156" s="21" t="s">
        <v>318</v>
      </c>
      <c r="J156" s="21" t="s">
        <v>40</v>
      </c>
      <c r="K156" s="22" t="s">
        <v>38</v>
      </c>
      <c r="L156" s="21" t="s">
        <v>41</v>
      </c>
      <c r="M156" s="24" t="b">
        <f>LEN(TRIM(D156))=25</f>
        <v>1</v>
      </c>
    </row>
    <row r="157" spans="1:13" ht="15.75" x14ac:dyDescent="0.25">
      <c r="A157" s="21" t="s">
        <v>32</v>
      </c>
      <c r="B157" s="22">
        <v>2021</v>
      </c>
      <c r="C157" s="22" t="s">
        <v>310</v>
      </c>
      <c r="D157" s="22" t="s">
        <v>306</v>
      </c>
      <c r="E157" s="22" t="s">
        <v>311</v>
      </c>
      <c r="F157" s="22" t="s">
        <v>33</v>
      </c>
      <c r="G157" s="23">
        <v>44353.0000462963</v>
      </c>
      <c r="H157" s="22" t="s">
        <v>312</v>
      </c>
      <c r="I157" s="21" t="s">
        <v>313</v>
      </c>
      <c r="J157" s="21" t="s">
        <v>40</v>
      </c>
      <c r="K157" s="22" t="s">
        <v>38</v>
      </c>
      <c r="L157" s="21" t="s">
        <v>41</v>
      </c>
      <c r="M157" s="24" t="b">
        <f>LEN(TRIM(D157))=25</f>
        <v>1</v>
      </c>
    </row>
    <row r="158" spans="1:13" ht="15.75" x14ac:dyDescent="0.25">
      <c r="A158" s="21" t="s">
        <v>32</v>
      </c>
      <c r="B158" s="22">
        <v>2021</v>
      </c>
      <c r="C158" s="22" t="s">
        <v>305</v>
      </c>
      <c r="D158" s="22" t="s">
        <v>306</v>
      </c>
      <c r="E158" s="22" t="s">
        <v>307</v>
      </c>
      <c r="F158" s="22" t="s">
        <v>33</v>
      </c>
      <c r="G158" s="23">
        <v>44353.0000462963</v>
      </c>
      <c r="H158" s="22" t="s">
        <v>308</v>
      </c>
      <c r="I158" s="21" t="s">
        <v>309</v>
      </c>
      <c r="J158" s="21" t="s">
        <v>40</v>
      </c>
      <c r="K158" s="22" t="s">
        <v>38</v>
      </c>
      <c r="L158" s="21" t="s">
        <v>41</v>
      </c>
      <c r="M158" s="24" t="b">
        <f>LEN(TRIM(D158))=25</f>
        <v>1</v>
      </c>
    </row>
    <row r="159" spans="1:13" ht="15.75" x14ac:dyDescent="0.25">
      <c r="A159" s="21" t="s">
        <v>32</v>
      </c>
      <c r="B159" s="22">
        <v>2021</v>
      </c>
      <c r="C159" s="22" t="s">
        <v>278</v>
      </c>
      <c r="D159" s="22" t="s">
        <v>279</v>
      </c>
      <c r="E159" s="22" t="s">
        <v>280</v>
      </c>
      <c r="F159" s="22" t="s">
        <v>33</v>
      </c>
      <c r="G159" s="23">
        <v>44353.0000462963</v>
      </c>
      <c r="H159" s="22" t="s">
        <v>281</v>
      </c>
      <c r="I159" s="21" t="s">
        <v>282</v>
      </c>
      <c r="J159" s="21" t="s">
        <v>40</v>
      </c>
      <c r="K159" s="22" t="s">
        <v>38</v>
      </c>
      <c r="L159" s="21" t="s">
        <v>41</v>
      </c>
      <c r="M159" s="24" t="b">
        <f>LEN(TRIM(D159))=25</f>
        <v>1</v>
      </c>
    </row>
    <row r="160" spans="1:13" ht="15.75" x14ac:dyDescent="0.25">
      <c r="A160" s="21" t="s">
        <v>32</v>
      </c>
      <c r="B160" s="22">
        <v>2021</v>
      </c>
      <c r="C160" s="22" t="s">
        <v>287</v>
      </c>
      <c r="D160" s="22" t="s">
        <v>288</v>
      </c>
      <c r="E160" s="22" t="s">
        <v>289</v>
      </c>
      <c r="F160" s="22" t="s">
        <v>33</v>
      </c>
      <c r="G160" s="23">
        <v>44353.0000462963</v>
      </c>
      <c r="H160" s="22" t="s">
        <v>290</v>
      </c>
      <c r="I160" s="21" t="s">
        <v>291</v>
      </c>
      <c r="J160" s="21" t="s">
        <v>40</v>
      </c>
      <c r="K160" s="22" t="s">
        <v>38</v>
      </c>
      <c r="L160" s="21" t="s">
        <v>41</v>
      </c>
      <c r="M160" s="24" t="b">
        <f>LEN(TRIM(D160))=25</f>
        <v>1</v>
      </c>
    </row>
    <row r="161" spans="1:13" ht="15.75" x14ac:dyDescent="0.25">
      <c r="A161" s="21" t="s">
        <v>35</v>
      </c>
      <c r="B161" s="22">
        <v>2021</v>
      </c>
      <c r="C161" s="22" t="s">
        <v>283</v>
      </c>
      <c r="D161" s="22" t="s">
        <v>284</v>
      </c>
      <c r="E161" s="22" t="s">
        <v>285</v>
      </c>
      <c r="F161" s="22" t="s">
        <v>33</v>
      </c>
      <c r="G161" s="23">
        <v>44353.0000462963</v>
      </c>
      <c r="H161" s="22" t="s">
        <v>286</v>
      </c>
      <c r="I161" s="21" t="s">
        <v>54</v>
      </c>
      <c r="J161" s="21" t="s">
        <v>40</v>
      </c>
      <c r="K161" s="22" t="s">
        <v>38</v>
      </c>
      <c r="L161" s="21" t="s">
        <v>41</v>
      </c>
      <c r="M161" s="24" t="b">
        <f>LEN(TRIM(D161))=25</f>
        <v>1</v>
      </c>
    </row>
    <row r="162" spans="1:13" ht="15.75" x14ac:dyDescent="0.25">
      <c r="A162" s="25" t="s">
        <v>32</v>
      </c>
      <c r="B162" s="24">
        <v>2021</v>
      </c>
      <c r="C162" s="24" t="s">
        <v>221</v>
      </c>
      <c r="D162" s="24" t="s">
        <v>222</v>
      </c>
      <c r="E162" s="24" t="s">
        <v>223</v>
      </c>
      <c r="F162" s="24" t="s">
        <v>33</v>
      </c>
      <c r="G162" s="26">
        <v>44354.0000462963</v>
      </c>
      <c r="H162" s="24" t="s">
        <v>224</v>
      </c>
      <c r="I162" s="25" t="s">
        <v>225</v>
      </c>
      <c r="J162" s="25" t="s">
        <v>40</v>
      </c>
      <c r="K162" s="24" t="s">
        <v>38</v>
      </c>
      <c r="L162" s="25" t="s">
        <v>41</v>
      </c>
      <c r="M162" s="24" t="b">
        <f>LEN(TRIM(D162))=25</f>
        <v>1</v>
      </c>
    </row>
    <row r="163" spans="1:13" ht="15.75" x14ac:dyDescent="0.25">
      <c r="A163" s="21" t="s">
        <v>35</v>
      </c>
      <c r="B163" s="22">
        <v>2021</v>
      </c>
      <c r="C163" s="22" t="s">
        <v>216</v>
      </c>
      <c r="D163" s="22" t="s">
        <v>217</v>
      </c>
      <c r="E163" s="22" t="s">
        <v>218</v>
      </c>
      <c r="F163" s="22" t="s">
        <v>33</v>
      </c>
      <c r="G163" s="23">
        <v>44354.0000462963</v>
      </c>
      <c r="H163" s="22" t="s">
        <v>219</v>
      </c>
      <c r="I163" s="21" t="s">
        <v>220</v>
      </c>
      <c r="J163" s="21" t="s">
        <v>40</v>
      </c>
      <c r="K163" s="22" t="s">
        <v>38</v>
      </c>
      <c r="L163" s="21" t="s">
        <v>41</v>
      </c>
      <c r="M163" s="24" t="b">
        <f>LEN(TRIM(D163))=25</f>
        <v>1</v>
      </c>
    </row>
    <row r="164" spans="1:13" ht="15.75" x14ac:dyDescent="0.25">
      <c r="A164" s="21" t="s">
        <v>32</v>
      </c>
      <c r="B164" s="22">
        <v>2021</v>
      </c>
      <c r="C164" s="22" t="s">
        <v>206</v>
      </c>
      <c r="D164" s="22" t="s">
        <v>207</v>
      </c>
      <c r="E164" s="22" t="s">
        <v>208</v>
      </c>
      <c r="F164" s="22" t="s">
        <v>33</v>
      </c>
      <c r="G164" s="23">
        <v>44354.0000462963</v>
      </c>
      <c r="H164" s="22" t="s">
        <v>209</v>
      </c>
      <c r="I164" s="21" t="s">
        <v>210</v>
      </c>
      <c r="J164" s="21" t="s">
        <v>40</v>
      </c>
      <c r="K164" s="22" t="s">
        <v>38</v>
      </c>
      <c r="L164" s="21" t="s">
        <v>41</v>
      </c>
      <c r="M164" s="24" t="b">
        <f>LEN(TRIM(D164))=25</f>
        <v>1</v>
      </c>
    </row>
    <row r="165" spans="1:13" ht="15.75" x14ac:dyDescent="0.25">
      <c r="A165" s="25" t="s">
        <v>32</v>
      </c>
      <c r="B165" s="24">
        <v>2021</v>
      </c>
      <c r="C165" s="24" t="s">
        <v>202</v>
      </c>
      <c r="D165" s="24" t="s">
        <v>193</v>
      </c>
      <c r="E165" s="24" t="s">
        <v>203</v>
      </c>
      <c r="F165" s="24" t="s">
        <v>33</v>
      </c>
      <c r="G165" s="26">
        <v>44354.0000462963</v>
      </c>
      <c r="H165" s="24" t="s">
        <v>204</v>
      </c>
      <c r="I165" s="25" t="s">
        <v>205</v>
      </c>
      <c r="J165" s="25" t="s">
        <v>40</v>
      </c>
      <c r="K165" s="24" t="s">
        <v>38</v>
      </c>
      <c r="L165" s="25" t="s">
        <v>41</v>
      </c>
      <c r="M165" s="24" t="b">
        <f>LEN(TRIM(D165))=25</f>
        <v>1</v>
      </c>
    </row>
    <row r="166" spans="1:13" ht="15.75" x14ac:dyDescent="0.25">
      <c r="A166" s="25" t="s">
        <v>35</v>
      </c>
      <c r="B166" s="24">
        <v>2021</v>
      </c>
      <c r="C166" s="24" t="s">
        <v>192</v>
      </c>
      <c r="D166" s="24" t="s">
        <v>193</v>
      </c>
      <c r="E166" s="24" t="s">
        <v>194</v>
      </c>
      <c r="F166" s="24" t="s">
        <v>33</v>
      </c>
      <c r="G166" s="26">
        <v>44354.0000462963</v>
      </c>
      <c r="H166" s="24" t="s">
        <v>195</v>
      </c>
      <c r="I166" s="25" t="s">
        <v>196</v>
      </c>
      <c r="J166" s="25" t="s">
        <v>40</v>
      </c>
      <c r="K166" s="24" t="s">
        <v>38</v>
      </c>
      <c r="L166" s="25" t="s">
        <v>41</v>
      </c>
      <c r="M166" s="24" t="b">
        <f>LEN(TRIM(D166))=25</f>
        <v>1</v>
      </c>
    </row>
    <row r="167" spans="1:13" ht="15.75" x14ac:dyDescent="0.25">
      <c r="A167" s="25" t="s">
        <v>32</v>
      </c>
      <c r="B167" s="24">
        <v>2021</v>
      </c>
      <c r="C167" s="24" t="s">
        <v>182</v>
      </c>
      <c r="D167" s="24" t="s">
        <v>183</v>
      </c>
      <c r="E167" s="24" t="s">
        <v>184</v>
      </c>
      <c r="F167" s="24" t="s">
        <v>33</v>
      </c>
      <c r="G167" s="26">
        <v>44354.0000462963</v>
      </c>
      <c r="H167" s="24" t="s">
        <v>185</v>
      </c>
      <c r="I167" s="25" t="s">
        <v>186</v>
      </c>
      <c r="J167" s="25" t="s">
        <v>50</v>
      </c>
      <c r="K167" s="24" t="s">
        <v>38</v>
      </c>
      <c r="L167" s="25" t="s">
        <v>41</v>
      </c>
      <c r="M167" s="24" t="b">
        <f>LEN(TRIM(D167))=25</f>
        <v>1</v>
      </c>
    </row>
    <row r="168" spans="1:13" ht="15.75" x14ac:dyDescent="0.25">
      <c r="A168" s="21" t="s">
        <v>32</v>
      </c>
      <c r="B168" s="22">
        <v>2021</v>
      </c>
      <c r="C168" s="22" t="s">
        <v>177</v>
      </c>
      <c r="D168" s="22" t="s">
        <v>178</v>
      </c>
      <c r="E168" s="22" t="s">
        <v>179</v>
      </c>
      <c r="F168" s="22" t="s">
        <v>33</v>
      </c>
      <c r="G168" s="23">
        <v>44354.0000462963</v>
      </c>
      <c r="H168" s="22" t="s">
        <v>180</v>
      </c>
      <c r="I168" s="21" t="s">
        <v>181</v>
      </c>
      <c r="J168" s="21" t="s">
        <v>40</v>
      </c>
      <c r="K168" s="22" t="s">
        <v>38</v>
      </c>
      <c r="L168" s="21" t="s">
        <v>41</v>
      </c>
      <c r="M168" s="24" t="b">
        <f>LEN(TRIM(D168))=25</f>
        <v>1</v>
      </c>
    </row>
    <row r="169" spans="1:13" ht="15.75" x14ac:dyDescent="0.25">
      <c r="A169" s="21" t="s">
        <v>35</v>
      </c>
      <c r="B169" s="22">
        <v>2021</v>
      </c>
      <c r="C169" s="22" t="s">
        <v>159</v>
      </c>
      <c r="D169" s="22" t="s">
        <v>160</v>
      </c>
      <c r="E169" s="22" t="s">
        <v>161</v>
      </c>
      <c r="F169" s="22" t="s">
        <v>33</v>
      </c>
      <c r="G169" s="23">
        <v>44354.0000462963</v>
      </c>
      <c r="H169" s="22" t="s">
        <v>162</v>
      </c>
      <c r="I169" s="21" t="s">
        <v>163</v>
      </c>
      <c r="J169" s="21" t="s">
        <v>40</v>
      </c>
      <c r="K169" s="22" t="s">
        <v>38</v>
      </c>
      <c r="L169" s="21" t="s">
        <v>41</v>
      </c>
      <c r="M169" s="24" t="b">
        <f>LEN(TRIM(D169))=25</f>
        <v>1</v>
      </c>
    </row>
    <row r="170" spans="1:13" ht="15.75" x14ac:dyDescent="0.25">
      <c r="A170" s="25" t="s">
        <v>32</v>
      </c>
      <c r="B170" s="24">
        <v>2021</v>
      </c>
      <c r="C170" s="24" t="s">
        <v>155</v>
      </c>
      <c r="D170" s="24" t="s">
        <v>152</v>
      </c>
      <c r="E170" s="24" t="s">
        <v>156</v>
      </c>
      <c r="F170" s="24" t="s">
        <v>33</v>
      </c>
      <c r="G170" s="26">
        <v>44354.0000462963</v>
      </c>
      <c r="H170" s="24" t="s">
        <v>157</v>
      </c>
      <c r="I170" s="25" t="s">
        <v>158</v>
      </c>
      <c r="J170" s="25" t="s">
        <v>40</v>
      </c>
      <c r="K170" s="24" t="s">
        <v>38</v>
      </c>
      <c r="L170" s="25" t="s">
        <v>41</v>
      </c>
      <c r="M170" s="24" t="b">
        <f>LEN(TRIM(D170))=25</f>
        <v>1</v>
      </c>
    </row>
    <row r="171" spans="1:13" ht="15.75" x14ac:dyDescent="0.25">
      <c r="A171" s="21" t="s">
        <v>32</v>
      </c>
      <c r="B171" s="22">
        <v>2021</v>
      </c>
      <c r="C171" s="22" t="s">
        <v>151</v>
      </c>
      <c r="D171" s="22" t="s">
        <v>152</v>
      </c>
      <c r="E171" s="22" t="s">
        <v>153</v>
      </c>
      <c r="F171" s="22" t="s">
        <v>33</v>
      </c>
      <c r="G171" s="23">
        <v>44354.0000462963</v>
      </c>
      <c r="H171" s="22" t="s">
        <v>53</v>
      </c>
      <c r="I171" s="21" t="s">
        <v>154</v>
      </c>
      <c r="J171" s="21" t="s">
        <v>40</v>
      </c>
      <c r="K171" s="22" t="s">
        <v>38</v>
      </c>
      <c r="L171" s="21" t="s">
        <v>41</v>
      </c>
      <c r="M171" s="24" t="b">
        <f>LEN(TRIM(D171))=25</f>
        <v>1</v>
      </c>
    </row>
    <row r="172" spans="1:13" ht="15.75" x14ac:dyDescent="0.25">
      <c r="A172" s="25" t="s">
        <v>35</v>
      </c>
      <c r="B172" s="24">
        <v>2021</v>
      </c>
      <c r="C172" s="24" t="s">
        <v>96</v>
      </c>
      <c r="D172" s="24" t="s">
        <v>97</v>
      </c>
      <c r="E172" s="24" t="s">
        <v>98</v>
      </c>
      <c r="F172" s="24" t="s">
        <v>33</v>
      </c>
      <c r="G172" s="26">
        <v>44354.0000462963</v>
      </c>
      <c r="H172" s="24" t="s">
        <v>53</v>
      </c>
      <c r="I172" s="25" t="s">
        <v>99</v>
      </c>
      <c r="J172" s="25" t="s">
        <v>50</v>
      </c>
      <c r="K172" s="24" t="s">
        <v>38</v>
      </c>
      <c r="L172" s="25" t="s">
        <v>41</v>
      </c>
      <c r="M172" s="24" t="b">
        <f>LEN(TRIM(D172))=25</f>
        <v>1</v>
      </c>
    </row>
    <row r="173" spans="1:13" ht="15.75" x14ac:dyDescent="0.25">
      <c r="A173" s="21" t="s">
        <v>32</v>
      </c>
      <c r="B173" s="22">
        <v>2021</v>
      </c>
      <c r="C173" s="22" t="s">
        <v>85</v>
      </c>
      <c r="D173" s="22" t="s">
        <v>86</v>
      </c>
      <c r="E173" s="22" t="s">
        <v>87</v>
      </c>
      <c r="F173" s="22" t="s">
        <v>33</v>
      </c>
      <c r="G173" s="23">
        <v>44354.0000462963</v>
      </c>
      <c r="H173" s="22" t="s">
        <v>83</v>
      </c>
      <c r="I173" s="21" t="s">
        <v>84</v>
      </c>
      <c r="J173" s="21" t="s">
        <v>40</v>
      </c>
      <c r="K173" s="22" t="s">
        <v>38</v>
      </c>
      <c r="L173" s="21" t="s">
        <v>41</v>
      </c>
      <c r="M173" s="24" t="b">
        <f>LEN(TRIM(D173))=25</f>
        <v>1</v>
      </c>
    </row>
    <row r="174" spans="1:13" ht="15.75" x14ac:dyDescent="0.25">
      <c r="A174" s="25" t="s">
        <v>32</v>
      </c>
      <c r="B174" s="24">
        <v>2021</v>
      </c>
      <c r="C174" s="24" t="s">
        <v>80</v>
      </c>
      <c r="D174" s="24" t="s">
        <v>81</v>
      </c>
      <c r="E174" s="24" t="s">
        <v>82</v>
      </c>
      <c r="F174" s="24" t="s">
        <v>33</v>
      </c>
      <c r="G174" s="26">
        <v>44354.0000462963</v>
      </c>
      <c r="H174" s="24" t="s">
        <v>83</v>
      </c>
      <c r="I174" s="25" t="s">
        <v>84</v>
      </c>
      <c r="J174" s="25" t="s">
        <v>40</v>
      </c>
      <c r="K174" s="24" t="s">
        <v>38</v>
      </c>
      <c r="L174" s="25" t="s">
        <v>41</v>
      </c>
      <c r="M174" s="24" t="b">
        <f>LEN(TRIM(D174))=25</f>
        <v>1</v>
      </c>
    </row>
    <row r="175" spans="1:13" ht="15.75" x14ac:dyDescent="0.25">
      <c r="A175" s="21" t="s">
        <v>35</v>
      </c>
      <c r="B175" s="22">
        <v>2021</v>
      </c>
      <c r="C175" s="22" t="s">
        <v>551</v>
      </c>
      <c r="D175" s="40" t="s">
        <v>552</v>
      </c>
      <c r="E175" s="22" t="s">
        <v>553</v>
      </c>
      <c r="F175" s="22" t="s">
        <v>33</v>
      </c>
      <c r="G175" s="23">
        <v>44351.0000462963</v>
      </c>
      <c r="H175" s="22" t="s">
        <v>235</v>
      </c>
      <c r="I175" s="21" t="s">
        <v>554</v>
      </c>
      <c r="J175" s="21" t="s">
        <v>231</v>
      </c>
      <c r="K175" s="22" t="s">
        <v>38</v>
      </c>
      <c r="L175" s="21" t="s">
        <v>43</v>
      </c>
      <c r="M175" s="24" t="b">
        <f>LEN(TRIM(D175))=25</f>
        <v>0</v>
      </c>
    </row>
    <row r="176" spans="1:13" ht="15.75" x14ac:dyDescent="0.25">
      <c r="A176" s="21" t="s">
        <v>32</v>
      </c>
      <c r="B176" s="22">
        <v>2021</v>
      </c>
      <c r="C176" s="22" t="s">
        <v>531</v>
      </c>
      <c r="D176" s="40" t="s">
        <v>532</v>
      </c>
      <c r="E176" s="22" t="s">
        <v>533</v>
      </c>
      <c r="F176" s="22" t="s">
        <v>33</v>
      </c>
      <c r="G176" s="23">
        <v>44351.0000462963</v>
      </c>
      <c r="H176" s="22" t="s">
        <v>534</v>
      </c>
      <c r="I176" s="21" t="s">
        <v>535</v>
      </c>
      <c r="J176" s="21" t="s">
        <v>231</v>
      </c>
      <c r="K176" s="22" t="s">
        <v>38</v>
      </c>
      <c r="L176" s="21" t="s">
        <v>43</v>
      </c>
      <c r="M176" s="24" t="b">
        <f>LEN(TRIM(D176))=25</f>
        <v>0</v>
      </c>
    </row>
    <row r="177" spans="1:13" ht="15.75" x14ac:dyDescent="0.25">
      <c r="A177" s="21" t="s">
        <v>32</v>
      </c>
      <c r="B177" s="22">
        <v>2021</v>
      </c>
      <c r="C177" s="22" t="s">
        <v>513</v>
      </c>
      <c r="D177" s="40" t="s">
        <v>505</v>
      </c>
      <c r="E177" s="22" t="s">
        <v>514</v>
      </c>
      <c r="F177" s="22" t="s">
        <v>33</v>
      </c>
      <c r="G177" s="23">
        <v>44351.0000462963</v>
      </c>
      <c r="H177" s="22" t="s">
        <v>235</v>
      </c>
      <c r="I177" s="21" t="s">
        <v>515</v>
      </c>
      <c r="J177" s="21" t="s">
        <v>231</v>
      </c>
      <c r="K177" s="22" t="s">
        <v>38</v>
      </c>
      <c r="L177" s="21" t="s">
        <v>43</v>
      </c>
      <c r="M177" s="24" t="b">
        <f>LEN(TRIM(D177))=25</f>
        <v>0</v>
      </c>
    </row>
    <row r="178" spans="1:13" ht="15.75" x14ac:dyDescent="0.25">
      <c r="A178" s="21" t="s">
        <v>32</v>
      </c>
      <c r="B178" s="22">
        <v>2021</v>
      </c>
      <c r="C178" s="22" t="s">
        <v>504</v>
      </c>
      <c r="D178" s="40" t="s">
        <v>505</v>
      </c>
      <c r="E178" s="22" t="s">
        <v>506</v>
      </c>
      <c r="F178" s="22" t="s">
        <v>33</v>
      </c>
      <c r="G178" s="23">
        <v>44351.0000462963</v>
      </c>
      <c r="H178" s="22" t="s">
        <v>235</v>
      </c>
      <c r="I178" s="21" t="s">
        <v>507</v>
      </c>
      <c r="J178" s="21" t="s">
        <v>231</v>
      </c>
      <c r="K178" s="22" t="s">
        <v>38</v>
      </c>
      <c r="L178" s="21" t="s">
        <v>43</v>
      </c>
      <c r="M178" s="24" t="b">
        <f>LEN(TRIM(D178))=25</f>
        <v>0</v>
      </c>
    </row>
    <row r="179" spans="1:13" ht="15.75" x14ac:dyDescent="0.25">
      <c r="A179" s="21" t="s">
        <v>42</v>
      </c>
      <c r="B179" s="22">
        <v>2021</v>
      </c>
      <c r="C179" s="22" t="s">
        <v>500</v>
      </c>
      <c r="D179" s="40" t="s">
        <v>501</v>
      </c>
      <c r="E179" s="22" t="s">
        <v>502</v>
      </c>
      <c r="F179" s="22" t="s">
        <v>33</v>
      </c>
      <c r="G179" s="23">
        <v>44351.0000462963</v>
      </c>
      <c r="H179" s="22" t="s">
        <v>235</v>
      </c>
      <c r="I179" s="21" t="s">
        <v>503</v>
      </c>
      <c r="J179" s="21" t="s">
        <v>231</v>
      </c>
      <c r="K179" s="22" t="s">
        <v>38</v>
      </c>
      <c r="L179" s="21" t="s">
        <v>43</v>
      </c>
      <c r="M179" s="24" t="b">
        <f>LEN(TRIM(D179))=25</f>
        <v>0</v>
      </c>
    </row>
    <row r="180" spans="1:13" ht="15.75" x14ac:dyDescent="0.25">
      <c r="A180" s="21" t="s">
        <v>32</v>
      </c>
      <c r="B180" s="22">
        <v>2021</v>
      </c>
      <c r="C180" s="22" t="s">
        <v>431</v>
      </c>
      <c r="D180" s="40" t="s">
        <v>432</v>
      </c>
      <c r="E180" s="22" t="s">
        <v>433</v>
      </c>
      <c r="F180" s="22" t="s">
        <v>33</v>
      </c>
      <c r="G180" s="23">
        <v>44351.0000462963</v>
      </c>
      <c r="H180" s="22" t="s">
        <v>235</v>
      </c>
      <c r="I180" s="21" t="s">
        <v>434</v>
      </c>
      <c r="J180" s="21" t="s">
        <v>231</v>
      </c>
      <c r="K180" s="22" t="s">
        <v>38</v>
      </c>
      <c r="L180" s="21" t="s">
        <v>43</v>
      </c>
      <c r="M180" s="24" t="b">
        <f>LEN(TRIM(D180))=25</f>
        <v>0</v>
      </c>
    </row>
    <row r="181" spans="1:13" ht="15.75" x14ac:dyDescent="0.25">
      <c r="A181" s="21" t="s">
        <v>35</v>
      </c>
      <c r="B181" s="22">
        <v>2021</v>
      </c>
      <c r="C181" s="22" t="s">
        <v>417</v>
      </c>
      <c r="D181" s="40" t="s">
        <v>418</v>
      </c>
      <c r="E181" s="22" t="s">
        <v>419</v>
      </c>
      <c r="F181" s="22" t="s">
        <v>33</v>
      </c>
      <c r="G181" s="23">
        <v>44351.0000462963</v>
      </c>
      <c r="H181" s="22" t="s">
        <v>420</v>
      </c>
      <c r="I181" s="21" t="s">
        <v>421</v>
      </c>
      <c r="J181" s="21" t="s">
        <v>231</v>
      </c>
      <c r="K181" s="22" t="s">
        <v>38</v>
      </c>
      <c r="L181" s="21" t="s">
        <v>43</v>
      </c>
      <c r="M181" s="24" t="b">
        <f>LEN(TRIM(D181))=25</f>
        <v>0</v>
      </c>
    </row>
    <row r="182" spans="1:13" ht="15.75" x14ac:dyDescent="0.25">
      <c r="A182" s="21" t="s">
        <v>35</v>
      </c>
      <c r="B182" s="22">
        <v>2021</v>
      </c>
      <c r="C182" s="22" t="s">
        <v>427</v>
      </c>
      <c r="D182" s="40" t="s">
        <v>399</v>
      </c>
      <c r="E182" s="22" t="s">
        <v>428</v>
      </c>
      <c r="F182" s="22" t="s">
        <v>33</v>
      </c>
      <c r="G182" s="23">
        <v>44351.0000462963</v>
      </c>
      <c r="H182" s="22" t="s">
        <v>429</v>
      </c>
      <c r="I182" s="21" t="s">
        <v>430</v>
      </c>
      <c r="J182" s="21" t="s">
        <v>231</v>
      </c>
      <c r="K182" s="22" t="s">
        <v>38</v>
      </c>
      <c r="L182" s="21" t="s">
        <v>43</v>
      </c>
      <c r="M182" s="24" t="b">
        <f>LEN(TRIM(D182))=25</f>
        <v>0</v>
      </c>
    </row>
    <row r="183" spans="1:13" ht="15.75" x14ac:dyDescent="0.25">
      <c r="A183" s="21" t="s">
        <v>35</v>
      </c>
      <c r="B183" s="22">
        <v>2021</v>
      </c>
      <c r="C183" s="22" t="s">
        <v>398</v>
      </c>
      <c r="D183" s="40" t="s">
        <v>399</v>
      </c>
      <c r="E183" s="22" t="s">
        <v>400</v>
      </c>
      <c r="F183" s="22" t="s">
        <v>33</v>
      </c>
      <c r="G183" s="23">
        <v>44351.0000462963</v>
      </c>
      <c r="H183" s="22" t="s">
        <v>235</v>
      </c>
      <c r="I183" s="21" t="s">
        <v>401</v>
      </c>
      <c r="J183" s="21" t="s">
        <v>231</v>
      </c>
      <c r="K183" s="22" t="s">
        <v>38</v>
      </c>
      <c r="L183" s="21" t="s">
        <v>43</v>
      </c>
      <c r="M183" s="24" t="b">
        <f>LEN(TRIM(D183))=25</f>
        <v>0</v>
      </c>
    </row>
    <row r="184" spans="1:13" ht="15.75" x14ac:dyDescent="0.25">
      <c r="A184" s="21" t="s">
        <v>32</v>
      </c>
      <c r="B184" s="22">
        <v>2021</v>
      </c>
      <c r="C184" s="22" t="s">
        <v>392</v>
      </c>
      <c r="D184" s="40" t="s">
        <v>393</v>
      </c>
      <c r="E184" s="22" t="s">
        <v>394</v>
      </c>
      <c r="F184" s="22" t="s">
        <v>33</v>
      </c>
      <c r="G184" s="23">
        <v>44351.0000462963</v>
      </c>
      <c r="H184" s="22" t="s">
        <v>235</v>
      </c>
      <c r="I184" s="21" t="s">
        <v>386</v>
      </c>
      <c r="J184" s="21" t="s">
        <v>231</v>
      </c>
      <c r="K184" s="22" t="s">
        <v>38</v>
      </c>
      <c r="L184" s="21" t="s">
        <v>43</v>
      </c>
      <c r="M184" s="24" t="b">
        <f>LEN(TRIM(D184))=25</f>
        <v>0</v>
      </c>
    </row>
    <row r="185" spans="1:13" ht="15.75" x14ac:dyDescent="0.25">
      <c r="A185" s="21" t="s">
        <v>32</v>
      </c>
      <c r="B185" s="22">
        <v>2021</v>
      </c>
      <c r="C185" s="22" t="s">
        <v>383</v>
      </c>
      <c r="D185" s="40" t="s">
        <v>384</v>
      </c>
      <c r="E185" s="22" t="s">
        <v>385</v>
      </c>
      <c r="F185" s="22" t="s">
        <v>33</v>
      </c>
      <c r="G185" s="23">
        <v>44351.0000462963</v>
      </c>
      <c r="H185" s="22" t="s">
        <v>235</v>
      </c>
      <c r="I185" s="21" t="s">
        <v>386</v>
      </c>
      <c r="J185" s="21" t="s">
        <v>231</v>
      </c>
      <c r="K185" s="22" t="s">
        <v>38</v>
      </c>
      <c r="L185" s="21" t="s">
        <v>43</v>
      </c>
      <c r="M185" s="24" t="b">
        <f>LEN(TRIM(D185))=25</f>
        <v>0</v>
      </c>
    </row>
    <row r="186" spans="1:13" ht="15.75" x14ac:dyDescent="0.25">
      <c r="A186" s="21" t="s">
        <v>32</v>
      </c>
      <c r="B186" s="22">
        <v>2021</v>
      </c>
      <c r="C186" s="22" t="s">
        <v>361</v>
      </c>
      <c r="D186" s="40" t="s">
        <v>362</v>
      </c>
      <c r="E186" s="22" t="s">
        <v>363</v>
      </c>
      <c r="F186" s="22" t="s">
        <v>33</v>
      </c>
      <c r="G186" s="23">
        <v>44351.0000462963</v>
      </c>
      <c r="H186" s="22" t="s">
        <v>364</v>
      </c>
      <c r="I186" s="21" t="s">
        <v>365</v>
      </c>
      <c r="J186" s="21" t="s">
        <v>231</v>
      </c>
      <c r="K186" s="22" t="s">
        <v>38</v>
      </c>
      <c r="L186" s="21" t="s">
        <v>43</v>
      </c>
      <c r="M186" s="24" t="b">
        <f>LEN(TRIM(D186))=25</f>
        <v>0</v>
      </c>
    </row>
    <row r="187" spans="1:13" ht="15.75" x14ac:dyDescent="0.25">
      <c r="A187" s="21" t="s">
        <v>35</v>
      </c>
      <c r="B187" s="22">
        <v>2021</v>
      </c>
      <c r="C187" s="22" t="s">
        <v>353</v>
      </c>
      <c r="D187" s="40" t="s">
        <v>354</v>
      </c>
      <c r="E187" s="22" t="s">
        <v>355</v>
      </c>
      <c r="F187" s="22" t="s">
        <v>33</v>
      </c>
      <c r="G187" s="23">
        <v>44351.0000462963</v>
      </c>
      <c r="H187" s="22" t="s">
        <v>235</v>
      </c>
      <c r="I187" s="21" t="s">
        <v>356</v>
      </c>
      <c r="J187" s="21" t="s">
        <v>231</v>
      </c>
      <c r="K187" s="22" t="s">
        <v>38</v>
      </c>
      <c r="L187" s="21" t="s">
        <v>43</v>
      </c>
      <c r="M187" s="24" t="b">
        <f>LEN(TRIM(D187))=25</f>
        <v>0</v>
      </c>
    </row>
    <row r="188" spans="1:13" ht="15.75" x14ac:dyDescent="0.25">
      <c r="A188" s="21" t="s">
        <v>35</v>
      </c>
      <c r="B188" s="22">
        <v>2021</v>
      </c>
      <c r="C188" s="22" t="s">
        <v>345</v>
      </c>
      <c r="D188" s="40" t="s">
        <v>346</v>
      </c>
      <c r="E188" s="22" t="s">
        <v>347</v>
      </c>
      <c r="F188" s="22" t="s">
        <v>33</v>
      </c>
      <c r="G188" s="23">
        <v>44351.0000462963</v>
      </c>
      <c r="H188" s="22" t="s">
        <v>348</v>
      </c>
      <c r="I188" s="21" t="s">
        <v>349</v>
      </c>
      <c r="J188" s="21" t="s">
        <v>231</v>
      </c>
      <c r="K188" s="22" t="s">
        <v>38</v>
      </c>
      <c r="L188" s="21" t="s">
        <v>43</v>
      </c>
      <c r="M188" s="24" t="b">
        <f>LEN(TRIM(D188))=25</f>
        <v>0</v>
      </c>
    </row>
    <row r="189" spans="1:13" ht="15.75" x14ac:dyDescent="0.25">
      <c r="A189" s="21" t="s">
        <v>35</v>
      </c>
      <c r="B189" s="22">
        <v>2021</v>
      </c>
      <c r="C189" s="22" t="s">
        <v>295</v>
      </c>
      <c r="D189" s="40" t="s">
        <v>296</v>
      </c>
      <c r="E189" s="22" t="s">
        <v>297</v>
      </c>
      <c r="F189" s="22" t="s">
        <v>33</v>
      </c>
      <c r="G189" s="23">
        <v>44351.0000462963</v>
      </c>
      <c r="H189" s="22" t="s">
        <v>298</v>
      </c>
      <c r="I189" s="21" t="s">
        <v>299</v>
      </c>
      <c r="J189" s="21" t="s">
        <v>231</v>
      </c>
      <c r="K189" s="22" t="s">
        <v>38</v>
      </c>
      <c r="L189" s="21" t="s">
        <v>43</v>
      </c>
      <c r="M189" s="24" t="b">
        <f>LEN(TRIM(D189))=25</f>
        <v>0</v>
      </c>
    </row>
    <row r="190" spans="1:13" ht="15.75" x14ac:dyDescent="0.25">
      <c r="A190" s="21" t="s">
        <v>35</v>
      </c>
      <c r="B190" s="22">
        <v>2021</v>
      </c>
      <c r="C190" s="22" t="s">
        <v>292</v>
      </c>
      <c r="D190" s="40" t="s">
        <v>293</v>
      </c>
      <c r="E190" s="22" t="s">
        <v>294</v>
      </c>
      <c r="F190" s="22" t="s">
        <v>33</v>
      </c>
      <c r="G190" s="23">
        <v>44351.0000462963</v>
      </c>
      <c r="H190" s="22" t="s">
        <v>235</v>
      </c>
      <c r="I190" s="21" t="s">
        <v>272</v>
      </c>
      <c r="J190" s="21" t="s">
        <v>231</v>
      </c>
      <c r="K190" s="22" t="s">
        <v>38</v>
      </c>
      <c r="L190" s="21" t="s">
        <v>43</v>
      </c>
      <c r="M190" s="24" t="b">
        <f>LEN(TRIM(D190))=25</f>
        <v>0</v>
      </c>
    </row>
    <row r="191" spans="1:13" ht="15.75" x14ac:dyDescent="0.25">
      <c r="A191" s="21" t="s">
        <v>35</v>
      </c>
      <c r="B191" s="22">
        <v>2021</v>
      </c>
      <c r="C191" s="22" t="s">
        <v>273</v>
      </c>
      <c r="D191" s="40" t="s">
        <v>274</v>
      </c>
      <c r="E191" s="22" t="s">
        <v>275</v>
      </c>
      <c r="F191" s="22" t="s">
        <v>33</v>
      </c>
      <c r="G191" s="23">
        <v>44351.0000462963</v>
      </c>
      <c r="H191" s="22" t="s">
        <v>276</v>
      </c>
      <c r="I191" s="21" t="s">
        <v>277</v>
      </c>
      <c r="J191" s="21" t="s">
        <v>231</v>
      </c>
      <c r="K191" s="22" t="s">
        <v>38</v>
      </c>
      <c r="L191" s="21" t="s">
        <v>43</v>
      </c>
      <c r="M191" s="24" t="b">
        <f>LEN(TRIM(D191))=25</f>
        <v>0</v>
      </c>
    </row>
    <row r="192" spans="1:13" ht="15.75" x14ac:dyDescent="0.25">
      <c r="A192" s="21" t="s">
        <v>35</v>
      </c>
      <c r="B192" s="22">
        <v>2021</v>
      </c>
      <c r="C192" s="22" t="s">
        <v>269</v>
      </c>
      <c r="D192" s="40" t="s">
        <v>270</v>
      </c>
      <c r="E192" s="22" t="s">
        <v>271</v>
      </c>
      <c r="F192" s="22" t="s">
        <v>33</v>
      </c>
      <c r="G192" s="23">
        <v>44351.0000462963</v>
      </c>
      <c r="H192" s="22" t="s">
        <v>235</v>
      </c>
      <c r="I192" s="21" t="s">
        <v>272</v>
      </c>
      <c r="J192" s="21" t="s">
        <v>231</v>
      </c>
      <c r="K192" s="22" t="s">
        <v>38</v>
      </c>
      <c r="L192" s="21" t="s">
        <v>43</v>
      </c>
      <c r="M192" s="24" t="b">
        <f>LEN(TRIM(D192))=25</f>
        <v>0</v>
      </c>
    </row>
    <row r="193" spans="1:13" ht="15.75" x14ac:dyDescent="0.25">
      <c r="A193" s="25" t="s">
        <v>35</v>
      </c>
      <c r="B193" s="24">
        <v>2021</v>
      </c>
      <c r="C193" s="24" t="s">
        <v>265</v>
      </c>
      <c r="D193" s="41" t="s">
        <v>266</v>
      </c>
      <c r="E193" s="24" t="s">
        <v>267</v>
      </c>
      <c r="F193" s="24" t="s">
        <v>33</v>
      </c>
      <c r="G193" s="26">
        <v>44351.0000462963</v>
      </c>
      <c r="H193" s="24" t="s">
        <v>235</v>
      </c>
      <c r="I193" s="25" t="s">
        <v>268</v>
      </c>
      <c r="J193" s="25" t="s">
        <v>231</v>
      </c>
      <c r="K193" s="24" t="s">
        <v>38</v>
      </c>
      <c r="L193" s="25" t="s">
        <v>43</v>
      </c>
      <c r="M193" s="24" t="b">
        <f>LEN(TRIM(D193))=25</f>
        <v>0</v>
      </c>
    </row>
    <row r="194" spans="1:13" ht="15.75" x14ac:dyDescent="0.25">
      <c r="A194" s="25" t="s">
        <v>35</v>
      </c>
      <c r="B194" s="24">
        <v>2021</v>
      </c>
      <c r="C194" s="24" t="s">
        <v>256</v>
      </c>
      <c r="D194" s="41" t="s">
        <v>257</v>
      </c>
      <c r="E194" s="24" t="s">
        <v>258</v>
      </c>
      <c r="F194" s="24" t="s">
        <v>33</v>
      </c>
      <c r="G194" s="26">
        <v>44351.0000462963</v>
      </c>
      <c r="H194" s="24" t="s">
        <v>259</v>
      </c>
      <c r="I194" s="25" t="s">
        <v>260</v>
      </c>
      <c r="J194" s="25" t="s">
        <v>231</v>
      </c>
      <c r="K194" s="24" t="s">
        <v>38</v>
      </c>
      <c r="L194" s="25" t="s">
        <v>43</v>
      </c>
      <c r="M194" s="24" t="b">
        <f>LEN(TRIM(D194))=25</f>
        <v>0</v>
      </c>
    </row>
    <row r="195" spans="1:13" ht="15.75" x14ac:dyDescent="0.25">
      <c r="A195" s="21" t="s">
        <v>42</v>
      </c>
      <c r="B195" s="22">
        <v>2021</v>
      </c>
      <c r="C195" s="22" t="s">
        <v>261</v>
      </c>
      <c r="D195" s="40" t="s">
        <v>262</v>
      </c>
      <c r="E195" s="22" t="s">
        <v>263</v>
      </c>
      <c r="F195" s="22" t="s">
        <v>33</v>
      </c>
      <c r="G195" s="23">
        <v>44351.0000462963</v>
      </c>
      <c r="H195" s="22" t="s">
        <v>235</v>
      </c>
      <c r="I195" s="21" t="s">
        <v>264</v>
      </c>
      <c r="J195" s="21" t="s">
        <v>231</v>
      </c>
      <c r="K195" s="22" t="s">
        <v>38</v>
      </c>
      <c r="L195" s="21" t="s">
        <v>43</v>
      </c>
      <c r="M195" s="24" t="b">
        <f>LEN(TRIM(D195))=25</f>
        <v>0</v>
      </c>
    </row>
    <row r="196" spans="1:13" ht="15.75" x14ac:dyDescent="0.25">
      <c r="A196" s="21" t="s">
        <v>32</v>
      </c>
      <c r="B196" s="22">
        <v>2021</v>
      </c>
      <c r="C196" s="22" t="s">
        <v>253</v>
      </c>
      <c r="D196" s="40" t="s">
        <v>254</v>
      </c>
      <c r="E196" s="22" t="s">
        <v>255</v>
      </c>
      <c r="F196" s="22" t="s">
        <v>33</v>
      </c>
      <c r="G196" s="23">
        <v>44351.0000462963</v>
      </c>
      <c r="H196" s="22" t="s">
        <v>244</v>
      </c>
      <c r="I196" s="21" t="s">
        <v>186</v>
      </c>
      <c r="J196" s="21" t="s">
        <v>231</v>
      </c>
      <c r="K196" s="22" t="s">
        <v>38</v>
      </c>
      <c r="L196" s="21" t="s">
        <v>43</v>
      </c>
      <c r="M196" s="24" t="b">
        <f>LEN(TRIM(D196))=25</f>
        <v>0</v>
      </c>
    </row>
    <row r="197" spans="1:13" ht="15.75" x14ac:dyDescent="0.25">
      <c r="A197" s="21" t="s">
        <v>32</v>
      </c>
      <c r="B197" s="22">
        <v>2021</v>
      </c>
      <c r="C197" s="22" t="s">
        <v>245</v>
      </c>
      <c r="D197" s="40" t="s">
        <v>246</v>
      </c>
      <c r="E197" s="22" t="s">
        <v>247</v>
      </c>
      <c r="F197" s="22" t="s">
        <v>33</v>
      </c>
      <c r="G197" s="23">
        <v>44351.0000462963</v>
      </c>
      <c r="H197" s="22" t="s">
        <v>244</v>
      </c>
      <c r="I197" s="21" t="s">
        <v>186</v>
      </c>
      <c r="J197" s="21" t="s">
        <v>231</v>
      </c>
      <c r="K197" s="22" t="s">
        <v>38</v>
      </c>
      <c r="L197" s="21" t="s">
        <v>43</v>
      </c>
      <c r="M197" s="24" t="b">
        <f>LEN(TRIM(D197))=25</f>
        <v>0</v>
      </c>
    </row>
    <row r="198" spans="1:13" ht="15.75" x14ac:dyDescent="0.25">
      <c r="A198" s="25" t="s">
        <v>32</v>
      </c>
      <c r="B198" s="24">
        <v>2021</v>
      </c>
      <c r="C198" s="24" t="s">
        <v>241</v>
      </c>
      <c r="D198" s="41" t="s">
        <v>242</v>
      </c>
      <c r="E198" s="24" t="s">
        <v>243</v>
      </c>
      <c r="F198" s="24" t="s">
        <v>33</v>
      </c>
      <c r="G198" s="26">
        <v>44351.0000462963</v>
      </c>
      <c r="H198" s="24" t="s">
        <v>244</v>
      </c>
      <c r="I198" s="25" t="s">
        <v>186</v>
      </c>
      <c r="J198" s="25" t="s">
        <v>231</v>
      </c>
      <c r="K198" s="24" t="s">
        <v>38</v>
      </c>
      <c r="L198" s="25" t="s">
        <v>43</v>
      </c>
      <c r="M198" s="24" t="b">
        <f>LEN(TRIM(D198))=25</f>
        <v>0</v>
      </c>
    </row>
    <row r="199" spans="1:13" ht="15.75" x14ac:dyDescent="0.25">
      <c r="A199" s="21" t="s">
        <v>35</v>
      </c>
      <c r="B199" s="22">
        <v>2021</v>
      </c>
      <c r="C199" s="22" t="s">
        <v>237</v>
      </c>
      <c r="D199" s="40" t="s">
        <v>238</v>
      </c>
      <c r="E199" s="22" t="s">
        <v>239</v>
      </c>
      <c r="F199" s="22" t="s">
        <v>33</v>
      </c>
      <c r="G199" s="23">
        <v>44351.0000462963</v>
      </c>
      <c r="H199" s="22" t="s">
        <v>240</v>
      </c>
      <c r="I199" s="21" t="s">
        <v>61</v>
      </c>
      <c r="J199" s="21" t="s">
        <v>231</v>
      </c>
      <c r="K199" s="22" t="s">
        <v>38</v>
      </c>
      <c r="L199" s="21" t="s">
        <v>43</v>
      </c>
      <c r="M199" s="24" t="b">
        <f>LEN(TRIM(D199))=25</f>
        <v>0</v>
      </c>
    </row>
    <row r="200" spans="1:13" ht="15.75" x14ac:dyDescent="0.25">
      <c r="A200" s="25" t="s">
        <v>35</v>
      </c>
      <c r="B200" s="24">
        <v>2021</v>
      </c>
      <c r="C200" s="24" t="s">
        <v>232</v>
      </c>
      <c r="D200" s="41" t="s">
        <v>233</v>
      </c>
      <c r="E200" s="24" t="s">
        <v>234</v>
      </c>
      <c r="F200" s="24" t="s">
        <v>33</v>
      </c>
      <c r="G200" s="26">
        <v>44351.0000462963</v>
      </c>
      <c r="H200" s="24" t="s">
        <v>235</v>
      </c>
      <c r="I200" s="25" t="s">
        <v>236</v>
      </c>
      <c r="J200" s="25" t="s">
        <v>231</v>
      </c>
      <c r="K200" s="24" t="s">
        <v>38</v>
      </c>
      <c r="L200" s="25" t="s">
        <v>43</v>
      </c>
      <c r="M200" s="24" t="b">
        <f>LEN(TRIM(D200))=25</f>
        <v>0</v>
      </c>
    </row>
    <row r="201" spans="1:13" ht="15.75" x14ac:dyDescent="0.25">
      <c r="A201" s="21" t="s">
        <v>32</v>
      </c>
      <c r="B201" s="22">
        <v>2021</v>
      </c>
      <c r="C201" s="22" t="s">
        <v>226</v>
      </c>
      <c r="D201" s="40" t="s">
        <v>227</v>
      </c>
      <c r="E201" s="22" t="s">
        <v>228</v>
      </c>
      <c r="F201" s="22" t="s">
        <v>33</v>
      </c>
      <c r="G201" s="23">
        <v>44351.0000462963</v>
      </c>
      <c r="H201" s="22" t="s">
        <v>229</v>
      </c>
      <c r="I201" s="21" t="s">
        <v>230</v>
      </c>
      <c r="J201" s="21" t="s">
        <v>231</v>
      </c>
      <c r="K201" s="22" t="s">
        <v>38</v>
      </c>
      <c r="L201" s="21" t="s">
        <v>43</v>
      </c>
      <c r="M201" s="24" t="b">
        <f>LEN(TRIM(D201))=25</f>
        <v>0</v>
      </c>
    </row>
    <row r="202" spans="1:13" ht="15.75" x14ac:dyDescent="0.25">
      <c r="A202" s="25" t="s">
        <v>35</v>
      </c>
      <c r="B202" s="24">
        <v>2021</v>
      </c>
      <c r="C202" s="24" t="s">
        <v>248</v>
      </c>
      <c r="D202" s="41" t="s">
        <v>249</v>
      </c>
      <c r="E202" s="24" t="s">
        <v>250</v>
      </c>
      <c r="F202" s="24" t="s">
        <v>33</v>
      </c>
      <c r="G202" s="26">
        <v>44351.0000462963</v>
      </c>
      <c r="H202" s="24" t="s">
        <v>251</v>
      </c>
      <c r="I202" s="25" t="s">
        <v>252</v>
      </c>
      <c r="J202" s="25" t="s">
        <v>231</v>
      </c>
      <c r="K202" s="24" t="s">
        <v>38</v>
      </c>
      <c r="L202" s="25" t="s">
        <v>43</v>
      </c>
      <c r="M202" s="24" t="b">
        <f>LEN(TRIM(D202))=25</f>
        <v>0</v>
      </c>
    </row>
    <row r="203" spans="1:13" ht="15.75" x14ac:dyDescent="0.25">
      <c r="A203" s="21" t="s">
        <v>32</v>
      </c>
      <c r="B203" s="22">
        <v>2021</v>
      </c>
      <c r="C203" s="22" t="s">
        <v>1025</v>
      </c>
      <c r="D203" s="22" t="s">
        <v>1026</v>
      </c>
      <c r="E203" s="22" t="s">
        <v>1027</v>
      </c>
      <c r="F203" s="22" t="s">
        <v>33</v>
      </c>
      <c r="G203" s="23">
        <v>44351.0000462963</v>
      </c>
      <c r="H203" s="22" t="s">
        <v>1028</v>
      </c>
      <c r="I203" s="21" t="s">
        <v>1029</v>
      </c>
      <c r="J203" s="21" t="s">
        <v>58</v>
      </c>
      <c r="K203" s="22" t="s">
        <v>38</v>
      </c>
      <c r="L203" s="21" t="s">
        <v>59</v>
      </c>
      <c r="M203" s="24" t="b">
        <f>LEN(TRIM(D203))=25</f>
        <v>1</v>
      </c>
    </row>
    <row r="204" spans="1:13" ht="15.75" x14ac:dyDescent="0.25">
      <c r="A204" s="21" t="s">
        <v>32</v>
      </c>
      <c r="B204" s="22">
        <v>2021</v>
      </c>
      <c r="C204" s="22" t="s">
        <v>940</v>
      </c>
      <c r="D204" s="22" t="s">
        <v>941</v>
      </c>
      <c r="E204" s="22" t="s">
        <v>942</v>
      </c>
      <c r="F204" s="22" t="s">
        <v>33</v>
      </c>
      <c r="G204" s="23">
        <v>44351.0000462963</v>
      </c>
      <c r="H204" s="22" t="s">
        <v>943</v>
      </c>
      <c r="I204" s="21" t="s">
        <v>944</v>
      </c>
      <c r="J204" s="21" t="s">
        <v>58</v>
      </c>
      <c r="K204" s="22" t="s">
        <v>38</v>
      </c>
      <c r="L204" s="21" t="s">
        <v>59</v>
      </c>
      <c r="M204" s="24" t="b">
        <f>LEN(TRIM(D204))=25</f>
        <v>1</v>
      </c>
    </row>
    <row r="205" spans="1:13" ht="15.75" x14ac:dyDescent="0.25">
      <c r="A205" s="21" t="s">
        <v>32</v>
      </c>
      <c r="B205" s="22">
        <v>2021</v>
      </c>
      <c r="C205" s="22" t="s">
        <v>935</v>
      </c>
      <c r="D205" s="22" t="s">
        <v>936</v>
      </c>
      <c r="E205" s="22" t="s">
        <v>937</v>
      </c>
      <c r="F205" s="22" t="s">
        <v>33</v>
      </c>
      <c r="G205" s="23">
        <v>44351.0000462963</v>
      </c>
      <c r="H205" s="22" t="s">
        <v>938</v>
      </c>
      <c r="I205" s="21" t="s">
        <v>939</v>
      </c>
      <c r="J205" s="21" t="s">
        <v>58</v>
      </c>
      <c r="K205" s="22" t="s">
        <v>38</v>
      </c>
      <c r="L205" s="21" t="s">
        <v>59</v>
      </c>
      <c r="M205" s="24" t="b">
        <f>LEN(TRIM(D205))=25</f>
        <v>1</v>
      </c>
    </row>
    <row r="206" spans="1:13" ht="15.75" x14ac:dyDescent="0.25">
      <c r="A206" s="21" t="s">
        <v>32</v>
      </c>
      <c r="B206" s="22">
        <v>2021</v>
      </c>
      <c r="C206" s="22" t="s">
        <v>930</v>
      </c>
      <c r="D206" s="22" t="s">
        <v>931</v>
      </c>
      <c r="E206" s="22" t="s">
        <v>932</v>
      </c>
      <c r="F206" s="22" t="s">
        <v>33</v>
      </c>
      <c r="G206" s="23">
        <v>44351.0000462963</v>
      </c>
      <c r="H206" s="22" t="s">
        <v>933</v>
      </c>
      <c r="I206" s="21" t="s">
        <v>934</v>
      </c>
      <c r="J206" s="21" t="s">
        <v>58</v>
      </c>
      <c r="K206" s="22" t="s">
        <v>38</v>
      </c>
      <c r="L206" s="21" t="s">
        <v>59</v>
      </c>
      <c r="M206" s="24" t="b">
        <f>LEN(TRIM(D206))=25</f>
        <v>1</v>
      </c>
    </row>
    <row r="207" spans="1:13" ht="15.75" x14ac:dyDescent="0.25">
      <c r="A207" s="21" t="s">
        <v>32</v>
      </c>
      <c r="B207" s="22">
        <v>2021</v>
      </c>
      <c r="C207" s="22" t="s">
        <v>925</v>
      </c>
      <c r="D207" s="22" t="s">
        <v>926</v>
      </c>
      <c r="E207" s="22" t="s">
        <v>927</v>
      </c>
      <c r="F207" s="22" t="s">
        <v>33</v>
      </c>
      <c r="G207" s="23">
        <v>44351.0000462963</v>
      </c>
      <c r="H207" s="22" t="s">
        <v>928</v>
      </c>
      <c r="I207" s="21" t="s">
        <v>929</v>
      </c>
      <c r="J207" s="21" t="s">
        <v>58</v>
      </c>
      <c r="K207" s="22" t="s">
        <v>38</v>
      </c>
      <c r="L207" s="21" t="s">
        <v>59</v>
      </c>
      <c r="M207" s="24" t="b">
        <f>LEN(TRIM(D207))=25</f>
        <v>1</v>
      </c>
    </row>
    <row r="208" spans="1:13" ht="15.75" x14ac:dyDescent="0.25">
      <c r="A208" s="21" t="s">
        <v>32</v>
      </c>
      <c r="B208" s="22">
        <v>2021</v>
      </c>
      <c r="C208" s="22" t="s">
        <v>916</v>
      </c>
      <c r="D208" s="22" t="s">
        <v>917</v>
      </c>
      <c r="E208" s="22" t="s">
        <v>918</v>
      </c>
      <c r="F208" s="22" t="s">
        <v>33</v>
      </c>
      <c r="G208" s="23">
        <v>44351.0000462963</v>
      </c>
      <c r="H208" s="22" t="s">
        <v>919</v>
      </c>
      <c r="I208" s="21" t="s">
        <v>807</v>
      </c>
      <c r="J208" s="21" t="s">
        <v>58</v>
      </c>
      <c r="K208" s="22" t="s">
        <v>38</v>
      </c>
      <c r="L208" s="21" t="s">
        <v>59</v>
      </c>
      <c r="M208" s="24" t="b">
        <f>LEN(TRIM(D208))=25</f>
        <v>1</v>
      </c>
    </row>
    <row r="209" spans="1:13" ht="15.75" x14ac:dyDescent="0.25">
      <c r="A209" s="21" t="s">
        <v>32</v>
      </c>
      <c r="B209" s="22">
        <v>2021</v>
      </c>
      <c r="C209" s="22" t="s">
        <v>906</v>
      </c>
      <c r="D209" s="22" t="s">
        <v>907</v>
      </c>
      <c r="E209" s="22" t="s">
        <v>908</v>
      </c>
      <c r="F209" s="22" t="s">
        <v>33</v>
      </c>
      <c r="G209" s="23">
        <v>44351.0000462963</v>
      </c>
      <c r="H209" s="22" t="s">
        <v>909</v>
      </c>
      <c r="I209" s="21" t="s">
        <v>910</v>
      </c>
      <c r="J209" s="21" t="s">
        <v>58</v>
      </c>
      <c r="K209" s="22" t="s">
        <v>38</v>
      </c>
      <c r="L209" s="21" t="s">
        <v>59</v>
      </c>
      <c r="M209" s="24" t="b">
        <f>LEN(TRIM(D209))=25</f>
        <v>1</v>
      </c>
    </row>
    <row r="210" spans="1:13" ht="15.75" x14ac:dyDescent="0.25">
      <c r="A210" s="21" t="s">
        <v>35</v>
      </c>
      <c r="B210" s="22">
        <v>2021</v>
      </c>
      <c r="C210" s="22" t="s">
        <v>887</v>
      </c>
      <c r="D210" s="22" t="s">
        <v>888</v>
      </c>
      <c r="E210" s="22" t="s">
        <v>889</v>
      </c>
      <c r="F210" s="22" t="s">
        <v>33</v>
      </c>
      <c r="G210" s="23">
        <v>44351.0000462963</v>
      </c>
      <c r="H210" s="22" t="s">
        <v>890</v>
      </c>
      <c r="I210" s="21" t="s">
        <v>891</v>
      </c>
      <c r="J210" s="21" t="s">
        <v>58</v>
      </c>
      <c r="K210" s="22" t="s">
        <v>38</v>
      </c>
      <c r="L210" s="21" t="s">
        <v>59</v>
      </c>
      <c r="M210" s="24" t="b">
        <f>LEN(TRIM(D210))=25</f>
        <v>1</v>
      </c>
    </row>
    <row r="211" spans="1:13" ht="15.75" x14ac:dyDescent="0.25">
      <c r="A211" s="21" t="s">
        <v>35</v>
      </c>
      <c r="B211" s="22">
        <v>2021</v>
      </c>
      <c r="C211" s="22" t="s">
        <v>878</v>
      </c>
      <c r="D211" s="22" t="s">
        <v>879</v>
      </c>
      <c r="E211" s="22" t="s">
        <v>880</v>
      </c>
      <c r="F211" s="22" t="s">
        <v>33</v>
      </c>
      <c r="G211" s="23">
        <v>44351.0000462963</v>
      </c>
      <c r="H211" s="22" t="s">
        <v>881</v>
      </c>
      <c r="I211" s="21" t="s">
        <v>882</v>
      </c>
      <c r="J211" s="21" t="s">
        <v>58</v>
      </c>
      <c r="K211" s="22" t="s">
        <v>38</v>
      </c>
      <c r="L211" s="21" t="s">
        <v>59</v>
      </c>
      <c r="M211" s="24" t="b">
        <f>LEN(TRIM(D211))=25</f>
        <v>1</v>
      </c>
    </row>
    <row r="212" spans="1:13" ht="15.75" x14ac:dyDescent="0.25">
      <c r="A212" s="21" t="s">
        <v>35</v>
      </c>
      <c r="B212" s="22">
        <v>2021</v>
      </c>
      <c r="C212" s="22" t="s">
        <v>857</v>
      </c>
      <c r="D212" s="22" t="s">
        <v>858</v>
      </c>
      <c r="E212" s="22" t="s">
        <v>859</v>
      </c>
      <c r="F212" s="22" t="s">
        <v>33</v>
      </c>
      <c r="G212" s="23">
        <v>44351.0000462963</v>
      </c>
      <c r="H212" s="22" t="s">
        <v>860</v>
      </c>
      <c r="I212" s="21" t="s">
        <v>861</v>
      </c>
      <c r="J212" s="21" t="s">
        <v>58</v>
      </c>
      <c r="K212" s="22" t="s">
        <v>38</v>
      </c>
      <c r="L212" s="21" t="s">
        <v>59</v>
      </c>
      <c r="M212" s="24" t="b">
        <f>LEN(TRIM(D212))=25</f>
        <v>1</v>
      </c>
    </row>
    <row r="213" spans="1:13" ht="15.75" x14ac:dyDescent="0.25">
      <c r="A213" s="21" t="s">
        <v>35</v>
      </c>
      <c r="B213" s="22">
        <v>2021</v>
      </c>
      <c r="C213" s="22" t="s">
        <v>843</v>
      </c>
      <c r="D213" s="22" t="s">
        <v>844</v>
      </c>
      <c r="E213" s="22" t="s">
        <v>845</v>
      </c>
      <c r="F213" s="22" t="s">
        <v>33</v>
      </c>
      <c r="G213" s="23">
        <v>44351.0000462963</v>
      </c>
      <c r="H213" s="22" t="s">
        <v>846</v>
      </c>
      <c r="I213" s="21" t="s">
        <v>847</v>
      </c>
      <c r="J213" s="21" t="s">
        <v>58</v>
      </c>
      <c r="K213" s="22" t="s">
        <v>38</v>
      </c>
      <c r="L213" s="21" t="s">
        <v>59</v>
      </c>
      <c r="M213" s="24" t="b">
        <f>LEN(TRIM(D213))=25</f>
        <v>1</v>
      </c>
    </row>
    <row r="214" spans="1:13" ht="15.75" x14ac:dyDescent="0.25">
      <c r="A214" s="21" t="s">
        <v>35</v>
      </c>
      <c r="B214" s="22">
        <v>2021</v>
      </c>
      <c r="C214" s="22" t="s">
        <v>820</v>
      </c>
      <c r="D214" s="22" t="s">
        <v>821</v>
      </c>
      <c r="E214" s="22" t="s">
        <v>822</v>
      </c>
      <c r="F214" s="22" t="s">
        <v>33</v>
      </c>
      <c r="G214" s="23">
        <v>44351.0000462963</v>
      </c>
      <c r="H214" s="22" t="s">
        <v>823</v>
      </c>
      <c r="I214" s="21" t="s">
        <v>824</v>
      </c>
      <c r="J214" s="21" t="s">
        <v>58</v>
      </c>
      <c r="K214" s="22" t="s">
        <v>38</v>
      </c>
      <c r="L214" s="21" t="s">
        <v>59</v>
      </c>
      <c r="M214" s="24" t="b">
        <f>LEN(TRIM(D214))=25</f>
        <v>1</v>
      </c>
    </row>
    <row r="215" spans="1:13" ht="15.75" x14ac:dyDescent="0.25">
      <c r="A215" s="21" t="s">
        <v>35</v>
      </c>
      <c r="B215" s="22">
        <v>2021</v>
      </c>
      <c r="C215" s="22" t="s">
        <v>710</v>
      </c>
      <c r="D215" s="22" t="s">
        <v>711</v>
      </c>
      <c r="E215" s="22" t="s">
        <v>712</v>
      </c>
      <c r="F215" s="22" t="s">
        <v>33</v>
      </c>
      <c r="G215" s="23">
        <v>44351.0000462963</v>
      </c>
      <c r="H215" s="22" t="s">
        <v>713</v>
      </c>
      <c r="I215" s="21" t="s">
        <v>714</v>
      </c>
      <c r="J215" s="21" t="s">
        <v>62</v>
      </c>
      <c r="K215" s="22" t="s">
        <v>38</v>
      </c>
      <c r="L215" s="21" t="s">
        <v>34</v>
      </c>
      <c r="M215" s="24" t="b">
        <f>LEN(TRIM(D215))=25</f>
        <v>1</v>
      </c>
    </row>
    <row r="216" spans="1:13" ht="15.75" x14ac:dyDescent="0.25">
      <c r="A216" s="21" t="s">
        <v>35</v>
      </c>
      <c r="B216" s="22">
        <v>2021</v>
      </c>
      <c r="C216" s="22" t="s">
        <v>705</v>
      </c>
      <c r="D216" s="22" t="s">
        <v>706</v>
      </c>
      <c r="E216" s="22" t="s">
        <v>707</v>
      </c>
      <c r="F216" s="22" t="s">
        <v>33</v>
      </c>
      <c r="G216" s="23">
        <v>44351.0000462963</v>
      </c>
      <c r="H216" s="22" t="s">
        <v>708</v>
      </c>
      <c r="I216" s="21" t="s">
        <v>709</v>
      </c>
      <c r="J216" s="21" t="s">
        <v>62</v>
      </c>
      <c r="K216" s="22" t="s">
        <v>38</v>
      </c>
      <c r="L216" s="21" t="s">
        <v>34</v>
      </c>
      <c r="M216" s="24" t="b">
        <f>LEN(TRIM(D216))=25</f>
        <v>1</v>
      </c>
    </row>
    <row r="217" spans="1:13" ht="15.75" x14ac:dyDescent="0.25">
      <c r="A217" s="21" t="s">
        <v>35</v>
      </c>
      <c r="B217" s="22">
        <v>2021</v>
      </c>
      <c r="C217" s="22" t="s">
        <v>700</v>
      </c>
      <c r="D217" s="22" t="s">
        <v>701</v>
      </c>
      <c r="E217" s="22" t="s">
        <v>702</v>
      </c>
      <c r="F217" s="22" t="s">
        <v>33</v>
      </c>
      <c r="G217" s="23">
        <v>44351.0000462963</v>
      </c>
      <c r="H217" s="22" t="s">
        <v>703</v>
      </c>
      <c r="I217" s="21" t="s">
        <v>704</v>
      </c>
      <c r="J217" s="21" t="s">
        <v>62</v>
      </c>
      <c r="K217" s="22" t="s">
        <v>38</v>
      </c>
      <c r="L217" s="21" t="s">
        <v>34</v>
      </c>
      <c r="M217" s="24" t="b">
        <f>LEN(TRIM(D217))=25</f>
        <v>1</v>
      </c>
    </row>
    <row r="218" spans="1:13" ht="15.75" x14ac:dyDescent="0.25">
      <c r="A218" s="21" t="s">
        <v>32</v>
      </c>
      <c r="B218" s="22">
        <v>2021</v>
      </c>
      <c r="C218" s="22" t="s">
        <v>695</v>
      </c>
      <c r="D218" s="22" t="s">
        <v>696</v>
      </c>
      <c r="E218" s="22" t="s">
        <v>697</v>
      </c>
      <c r="F218" s="22" t="s">
        <v>33</v>
      </c>
      <c r="G218" s="23">
        <v>44351.0000462963</v>
      </c>
      <c r="H218" s="22" t="s">
        <v>698</v>
      </c>
      <c r="I218" s="21" t="s">
        <v>699</v>
      </c>
      <c r="J218" s="21" t="s">
        <v>62</v>
      </c>
      <c r="K218" s="22" t="s">
        <v>38</v>
      </c>
      <c r="L218" s="21" t="s">
        <v>34</v>
      </c>
      <c r="M218" s="24" t="b">
        <f>LEN(TRIM(D218))=25</f>
        <v>1</v>
      </c>
    </row>
    <row r="219" spans="1:13" ht="15.75" x14ac:dyDescent="0.25">
      <c r="A219" s="21" t="s">
        <v>35</v>
      </c>
      <c r="B219" s="22">
        <v>2021</v>
      </c>
      <c r="C219" s="22" t="s">
        <v>690</v>
      </c>
      <c r="D219" s="22" t="s">
        <v>691</v>
      </c>
      <c r="E219" s="22" t="s">
        <v>692</v>
      </c>
      <c r="F219" s="22" t="s">
        <v>33</v>
      </c>
      <c r="G219" s="23">
        <v>44351.0000462963</v>
      </c>
      <c r="H219" s="22" t="s">
        <v>693</v>
      </c>
      <c r="I219" s="21" t="s">
        <v>694</v>
      </c>
      <c r="J219" s="21" t="s">
        <v>62</v>
      </c>
      <c r="K219" s="22" t="s">
        <v>38</v>
      </c>
      <c r="L219" s="21" t="s">
        <v>34</v>
      </c>
      <c r="M219" s="24" t="b">
        <f>LEN(TRIM(D219))=25</f>
        <v>1</v>
      </c>
    </row>
    <row r="220" spans="1:13" ht="15.75" x14ac:dyDescent="0.25">
      <c r="A220" s="21" t="s">
        <v>32</v>
      </c>
      <c r="B220" s="22">
        <v>2021</v>
      </c>
      <c r="C220" s="22" t="s">
        <v>685</v>
      </c>
      <c r="D220" s="22" t="s">
        <v>686</v>
      </c>
      <c r="E220" s="22" t="s">
        <v>687</v>
      </c>
      <c r="F220" s="22" t="s">
        <v>33</v>
      </c>
      <c r="G220" s="23">
        <v>44351.0000462963</v>
      </c>
      <c r="H220" s="22" t="s">
        <v>688</v>
      </c>
      <c r="I220" s="21" t="s">
        <v>689</v>
      </c>
      <c r="J220" s="21" t="s">
        <v>62</v>
      </c>
      <c r="K220" s="22" t="s">
        <v>38</v>
      </c>
      <c r="L220" s="21" t="s">
        <v>34</v>
      </c>
      <c r="M220" s="24" t="b">
        <f>LEN(TRIM(D220))=25</f>
        <v>1</v>
      </c>
    </row>
    <row r="221" spans="1:13" ht="15.75" x14ac:dyDescent="0.25">
      <c r="A221" s="21" t="s">
        <v>32</v>
      </c>
      <c r="B221" s="22">
        <v>2021</v>
      </c>
      <c r="C221" s="22" t="s">
        <v>680</v>
      </c>
      <c r="D221" s="40" t="s">
        <v>681</v>
      </c>
      <c r="E221" s="22" t="s">
        <v>682</v>
      </c>
      <c r="F221" s="22" t="s">
        <v>33</v>
      </c>
      <c r="G221" s="23">
        <v>44351.0000462963</v>
      </c>
      <c r="H221" s="22" t="s">
        <v>683</v>
      </c>
      <c r="I221" s="21" t="s">
        <v>684</v>
      </c>
      <c r="J221" s="21" t="s">
        <v>62</v>
      </c>
      <c r="K221" s="22" t="s">
        <v>38</v>
      </c>
      <c r="L221" s="21" t="s">
        <v>34</v>
      </c>
      <c r="M221" s="24" t="b">
        <f>LEN(TRIM(D221))=25</f>
        <v>0</v>
      </c>
    </row>
    <row r="222" spans="1:13" ht="15.75" x14ac:dyDescent="0.25">
      <c r="A222" s="21" t="s">
        <v>35</v>
      </c>
      <c r="B222" s="22">
        <v>2021</v>
      </c>
      <c r="C222" s="22" t="s">
        <v>675</v>
      </c>
      <c r="D222" s="22" t="s">
        <v>676</v>
      </c>
      <c r="E222" s="22" t="s">
        <v>677</v>
      </c>
      <c r="F222" s="22" t="s">
        <v>33</v>
      </c>
      <c r="G222" s="23">
        <v>44351.0000462963</v>
      </c>
      <c r="H222" s="22" t="s">
        <v>678</v>
      </c>
      <c r="I222" s="21" t="s">
        <v>679</v>
      </c>
      <c r="J222" s="21" t="s">
        <v>62</v>
      </c>
      <c r="K222" s="22" t="s">
        <v>38</v>
      </c>
      <c r="L222" s="21" t="s">
        <v>34</v>
      </c>
      <c r="M222" s="24" t="b">
        <f>LEN(TRIM(D222))=25</f>
        <v>1</v>
      </c>
    </row>
    <row r="223" spans="1:13" ht="15.75" x14ac:dyDescent="0.25">
      <c r="A223" s="21" t="s">
        <v>32</v>
      </c>
      <c r="B223" s="22">
        <v>2021</v>
      </c>
      <c r="C223" s="22" t="s">
        <v>670</v>
      </c>
      <c r="D223" s="22" t="s">
        <v>671</v>
      </c>
      <c r="E223" s="22" t="s">
        <v>672</v>
      </c>
      <c r="F223" s="22" t="s">
        <v>33</v>
      </c>
      <c r="G223" s="23">
        <v>44351.0000462963</v>
      </c>
      <c r="H223" s="22" t="s">
        <v>673</v>
      </c>
      <c r="I223" s="21" t="s">
        <v>674</v>
      </c>
      <c r="J223" s="21" t="s">
        <v>62</v>
      </c>
      <c r="K223" s="22" t="s">
        <v>38</v>
      </c>
      <c r="L223" s="21" t="s">
        <v>34</v>
      </c>
      <c r="M223" s="24" t="b">
        <f>LEN(TRIM(D223))=25</f>
        <v>1</v>
      </c>
    </row>
    <row r="224" spans="1:13" ht="15.75" x14ac:dyDescent="0.25">
      <c r="A224" s="21" t="s">
        <v>32</v>
      </c>
      <c r="B224" s="22">
        <v>2021</v>
      </c>
      <c r="C224" s="22" t="s">
        <v>665</v>
      </c>
      <c r="D224" s="22" t="s">
        <v>666</v>
      </c>
      <c r="E224" s="22" t="s">
        <v>667</v>
      </c>
      <c r="F224" s="22" t="s">
        <v>33</v>
      </c>
      <c r="G224" s="23">
        <v>44351.0000462963</v>
      </c>
      <c r="H224" s="22" t="s">
        <v>668</v>
      </c>
      <c r="I224" s="21" t="s">
        <v>669</v>
      </c>
      <c r="J224" s="21" t="s">
        <v>62</v>
      </c>
      <c r="K224" s="22" t="s">
        <v>38</v>
      </c>
      <c r="L224" s="21" t="s">
        <v>34</v>
      </c>
      <c r="M224" s="24" t="b">
        <f>LEN(TRIM(D224))=25</f>
        <v>1</v>
      </c>
    </row>
    <row r="225" spans="1:13" ht="15.75" x14ac:dyDescent="0.25">
      <c r="A225" s="21" t="s">
        <v>35</v>
      </c>
      <c r="B225" s="22">
        <v>2021</v>
      </c>
      <c r="C225" s="22" t="s">
        <v>660</v>
      </c>
      <c r="D225" s="40" t="s">
        <v>661</v>
      </c>
      <c r="E225" s="22" t="s">
        <v>662</v>
      </c>
      <c r="F225" s="22" t="s">
        <v>33</v>
      </c>
      <c r="G225" s="23">
        <v>44351.0000462963</v>
      </c>
      <c r="H225" s="22" t="s">
        <v>663</v>
      </c>
      <c r="I225" s="21" t="s">
        <v>664</v>
      </c>
      <c r="J225" s="21" t="s">
        <v>62</v>
      </c>
      <c r="K225" s="22" t="s">
        <v>38</v>
      </c>
      <c r="L225" s="21" t="s">
        <v>34</v>
      </c>
      <c r="M225" s="24" t="b">
        <f>LEN(TRIM(D225))=25</f>
        <v>0</v>
      </c>
    </row>
    <row r="226" spans="1:13" ht="15.75" x14ac:dyDescent="0.25">
      <c r="A226" s="21" t="s">
        <v>32</v>
      </c>
      <c r="B226" s="22">
        <v>2021</v>
      </c>
      <c r="C226" s="22" t="s">
        <v>655</v>
      </c>
      <c r="D226" s="22" t="s">
        <v>656</v>
      </c>
      <c r="E226" s="22" t="s">
        <v>657</v>
      </c>
      <c r="F226" s="22" t="s">
        <v>33</v>
      </c>
      <c r="G226" s="23">
        <v>44351.0000462963</v>
      </c>
      <c r="H226" s="22" t="s">
        <v>658</v>
      </c>
      <c r="I226" s="21" t="s">
        <v>659</v>
      </c>
      <c r="J226" s="21" t="s">
        <v>62</v>
      </c>
      <c r="K226" s="22" t="s">
        <v>38</v>
      </c>
      <c r="L226" s="21" t="s">
        <v>34</v>
      </c>
      <c r="M226" s="24" t="b">
        <f>LEN(TRIM(D226))=25</f>
        <v>1</v>
      </c>
    </row>
    <row r="227" spans="1:13" ht="15.75" x14ac:dyDescent="0.25">
      <c r="A227" s="21" t="s">
        <v>32</v>
      </c>
      <c r="B227" s="22">
        <v>2021</v>
      </c>
      <c r="C227" s="22" t="s">
        <v>650</v>
      </c>
      <c r="D227" s="22" t="s">
        <v>651</v>
      </c>
      <c r="E227" s="22" t="s">
        <v>652</v>
      </c>
      <c r="F227" s="22" t="s">
        <v>33</v>
      </c>
      <c r="G227" s="23">
        <v>44351.0000462963</v>
      </c>
      <c r="H227" s="22" t="s">
        <v>653</v>
      </c>
      <c r="I227" s="21" t="s">
        <v>654</v>
      </c>
      <c r="J227" s="21" t="s">
        <v>62</v>
      </c>
      <c r="K227" s="22" t="s">
        <v>38</v>
      </c>
      <c r="L227" s="21" t="s">
        <v>34</v>
      </c>
      <c r="M227" s="24" t="b">
        <f>LEN(TRIM(D227))=25</f>
        <v>1</v>
      </c>
    </row>
    <row r="228" spans="1:13" ht="15.75" x14ac:dyDescent="0.25">
      <c r="A228" s="21" t="s">
        <v>32</v>
      </c>
      <c r="B228" s="22">
        <v>2021</v>
      </c>
      <c r="C228" s="22" t="s">
        <v>640</v>
      </c>
      <c r="D228" s="22" t="s">
        <v>641</v>
      </c>
      <c r="E228" s="22" t="s">
        <v>642</v>
      </c>
      <c r="F228" s="22" t="s">
        <v>33</v>
      </c>
      <c r="G228" s="23">
        <v>44351.0000462963</v>
      </c>
      <c r="H228" s="22" t="s">
        <v>643</v>
      </c>
      <c r="I228" s="21" t="s">
        <v>644</v>
      </c>
      <c r="J228" s="21" t="s">
        <v>62</v>
      </c>
      <c r="K228" s="22" t="s">
        <v>38</v>
      </c>
      <c r="L228" s="21" t="s">
        <v>34</v>
      </c>
      <c r="M228" s="24" t="b">
        <f>LEN(TRIM(D228))=25</f>
        <v>1</v>
      </c>
    </row>
    <row r="229" spans="1:13" ht="15.75" x14ac:dyDescent="0.25">
      <c r="A229" s="21" t="s">
        <v>60</v>
      </c>
      <c r="B229" s="22">
        <v>2021</v>
      </c>
      <c r="C229" s="22" t="s">
        <v>645</v>
      </c>
      <c r="D229" s="40" t="s">
        <v>646</v>
      </c>
      <c r="E229" s="22" t="s">
        <v>647</v>
      </c>
      <c r="F229" s="22" t="s">
        <v>33</v>
      </c>
      <c r="G229" s="23">
        <v>44351.0000462963</v>
      </c>
      <c r="H229" s="22" t="s">
        <v>648</v>
      </c>
      <c r="I229" s="21" t="s">
        <v>649</v>
      </c>
      <c r="J229" s="21" t="s">
        <v>62</v>
      </c>
      <c r="K229" s="22" t="s">
        <v>38</v>
      </c>
      <c r="L229" s="21" t="s">
        <v>34</v>
      </c>
      <c r="M229" s="24" t="b">
        <f>LEN(TRIM(D229))=25</f>
        <v>0</v>
      </c>
    </row>
  </sheetData>
  <autoFilter ref="A1:M229">
    <sortState ref="A2:M229">
      <sortCondition ref="C2:C229"/>
      <sortCondition ref="M2:M2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DVC_Tong Hop</vt:lpstr>
      <vt:lpstr>DVC_Chi Tiet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Tong Cuc Thue</cp:lastModifiedBy>
  <cp:revision>1</cp:revision>
  <cp:lastPrinted>2021-06-01T07:32:49Z</cp:lastPrinted>
  <dcterms:created xsi:type="dcterms:W3CDTF">2020-02-26T06:42:50Z</dcterms:created>
  <dcterms:modified xsi:type="dcterms:W3CDTF">2021-06-07T08:48:31Z</dcterms:modified>
</cp:coreProperties>
</file>