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5EBCA9B-01A9-47E1-9959-C70AF8B7DB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g3k+Gd4RWr/VwWWI7pwACWmZDRaA=="/>
    </ext>
  </extLst>
</workbook>
</file>

<file path=xl/calcChain.xml><?xml version="1.0" encoding="utf-8"?>
<calcChain xmlns="http://schemas.openxmlformats.org/spreadsheetml/2006/main">
  <c r="C41" i="1" l="1"/>
  <c r="C40" i="1"/>
  <c r="D32" i="1"/>
  <c r="D33" i="1"/>
  <c r="D34" i="1"/>
  <c r="D35" i="1"/>
  <c r="D31" i="1"/>
  <c r="C32" i="1"/>
  <c r="E32" i="1" s="1"/>
  <c r="C33" i="1"/>
  <c r="E33" i="1" s="1"/>
  <c r="C34" i="1"/>
  <c r="E34" i="1" s="1"/>
  <c r="C35" i="1"/>
  <c r="E35" i="1" s="1"/>
  <c r="C31" i="1"/>
  <c r="E31" i="1" s="1"/>
</calcChain>
</file>

<file path=xl/sharedStrings.xml><?xml version="1.0" encoding="utf-8"?>
<sst xmlns="http://schemas.openxmlformats.org/spreadsheetml/2006/main" count="138" uniqueCount="61">
  <si>
    <t>Original Data</t>
  </si>
  <si>
    <t>Project ID</t>
  </si>
  <si>
    <t>Load ID</t>
  </si>
  <si>
    <t>Project Name</t>
  </si>
  <si>
    <t>Category</t>
  </si>
  <si>
    <t>Vertical</t>
  </si>
  <si>
    <t>Catalog</t>
  </si>
  <si>
    <t>New/Existing Supplier</t>
  </si>
  <si>
    <t>SKU Count</t>
  </si>
  <si>
    <t>JJID Count</t>
  </si>
  <si>
    <t>Project Type</t>
  </si>
  <si>
    <t>Priority / Notes</t>
  </si>
  <si>
    <t>Date Project Added</t>
  </si>
  <si>
    <t>WPP (Y/N)</t>
  </si>
  <si>
    <t>ESESSENTIALS_US_22Jan18_LU_665004</t>
  </si>
  <si>
    <t>Seasonal Decor</t>
  </si>
  <si>
    <t>US: Decor, Housewares &amp; More</t>
  </si>
  <si>
    <t>United States</t>
  </si>
  <si>
    <t>Existing</t>
  </si>
  <si>
    <t>Line Update</t>
  </si>
  <si>
    <t>N</t>
  </si>
  <si>
    <t>Modloft_US_23Jan18_LU_665019</t>
  </si>
  <si>
    <t>Furniture - Bedroom</t>
  </si>
  <si>
    <t>US: Furniture</t>
  </si>
  <si>
    <t>Y</t>
  </si>
  <si>
    <t>NovaSolo_US_24Jan18_LU_665078</t>
  </si>
  <si>
    <t>Furniture - Kitchen and Dining</t>
  </si>
  <si>
    <t>AmericanflatCorp_US_24Jan18_LU_665137</t>
  </si>
  <si>
    <t>Decorative Accents</t>
  </si>
  <si>
    <t>StyleAsiaInc_US_12Jan18_LU_665144</t>
  </si>
  <si>
    <t>Recreation</t>
  </si>
  <si>
    <t>StyleAsiaInc_US_12Jan18_LU_665145</t>
  </si>
  <si>
    <t>WHPAssociatesLLC_US_22Jan18_LU_665185</t>
  </si>
  <si>
    <t>New</t>
  </si>
  <si>
    <t>New Line Addition</t>
  </si>
  <si>
    <t>SunbeautyLLC_US_23Jan18_LU_665230</t>
  </si>
  <si>
    <t>CAN_RugomodaHomeDecorInc._CA_22Jan18_LU_665238</t>
  </si>
  <si>
    <t>Rugs</t>
  </si>
  <si>
    <t>RoyaleLinens_US_22Jan18_LU_664261</t>
  </si>
  <si>
    <t>Bedding</t>
  </si>
  <si>
    <t>Safavieh_US_23Jan18_LU_664405</t>
  </si>
  <si>
    <t>MVPBrands_US_23Jan18_LU_664408</t>
  </si>
  <si>
    <t>FrameUSA_US_23Jan18_LU_664412</t>
  </si>
  <si>
    <t>WestPointHome_US_23Jan18_LU_664416</t>
  </si>
  <si>
    <t>OntarioWallcoveringHomeDecor_US_23Jan18_LU_664417</t>
  </si>
  <si>
    <t>Yêu Cầu</t>
  </si>
  <si>
    <t>1. Dòng tiêu đề đầu tiên của bảng dữ liệu: bôi chữ màu đen, in đậm, đổ màu các ô màu vàng</t>
  </si>
  <si>
    <t>2.Định dạng lại cột Priority / Notes: format định dạng Ngày Tháng, Năm (ví dụ:  31-January- 2018)</t>
  </si>
  <si>
    <t>3. Dùng lệnh conditional formatting để:</t>
  </si>
  <si>
    <t>3.2. Bôi màu đỏ tất cả các ô có giá trị trùng nhau ở cột A và cột B</t>
  </si>
  <si>
    <t>4. Sử dụng công thức để hoàn thành các cột SKU Count, Category trong Bảng 1 dưới đây với yêu cầu sau:</t>
  </si>
  <si>
    <t>Định dạng value cột "Category" dưới dạng viết hoa tất cả các chữ cái. Ví dụ: SEASONAL DECOR</t>
  </si>
  <si>
    <t xml:space="preserve">5. Hoàn thành cột Notes Bảng 1 dưới đây:
Nếu project nào có SKU Count &lt;= 20 thì điền là "Project 1"
Nếu project nào có SKU Count &gt; 20 thì điền là "Project 2"                                                                           </t>
  </si>
  <si>
    <t>BẢNG 1</t>
  </si>
  <si>
    <t>Notes</t>
  </si>
  <si>
    <t>6. Dùng công thức để đếm có bao nhiêu project là "1" ở cột I; bao nhiêu project vừa là "New", vừa là "New Line Addition" cột G và cột J</t>
  </si>
  <si>
    <t>Type</t>
  </si>
  <si>
    <t># Projects</t>
  </si>
  <si>
    <t>"1"</t>
  </si>
  <si>
    <t>New+New Line Addition</t>
  </si>
  <si>
    <r>
      <t xml:space="preserve">3.1. Highlight tất cả các giá trị nhỏ hơn 30 ở cột I với </t>
    </r>
    <r>
      <rPr>
        <b/>
        <sz val="10"/>
        <color theme="1"/>
        <rFont val="Arial"/>
      </rPr>
      <t>font chữ màu đỏ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</si>
</sst>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"/>
    <numFmt numFmtId="166" formatCode="[$-409]d\-mmm\-yyyy;@"/>
    <numFmt numFmtId="169" formatCode="dd\-mmmm\-yyyy"/>
  </numFmts>
  <fonts count="8" x14ac:knownFonts="1">
    <font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alibri"/>
    </font>
    <font>
      <b/>
      <u/>
      <sz val="10"/>
      <color rgb="FFFF0000"/>
      <name val="Arial"/>
    </font>
    <font>
      <sz val="11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0" borderId="16" xfId="0" applyFont="1" applyBorder="1"/>
    <xf numFmtId="0" fontId="2" fillId="0" borderId="6" xfId="0" applyFont="1" applyBorder="1"/>
    <xf numFmtId="0" fontId="2" fillId="0" borderId="8" xfId="0" applyFont="1" applyBorder="1"/>
    <xf numFmtId="0" fontId="1" fillId="3" borderId="17" xfId="0" applyFont="1" applyFill="1" applyBorder="1" applyAlignment="1">
      <alignment horizontal="center" wrapText="1"/>
    </xf>
    <xf numFmtId="0" fontId="1" fillId="3" borderId="1" xfId="0" applyFont="1" applyFill="1" applyBorder="1"/>
    <xf numFmtId="0" fontId="2" fillId="0" borderId="9" xfId="0" applyFont="1" applyBorder="1"/>
    <xf numFmtId="0" fontId="2" fillId="0" borderId="2" xfId="0" applyFont="1" applyBorder="1"/>
    <xf numFmtId="0" fontId="2" fillId="2" borderId="17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6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5" fillId="0" borderId="4" xfId="0" applyFont="1" applyBorder="1"/>
    <xf numFmtId="0" fontId="2" fillId="0" borderId="3" xfId="0" applyFont="1" applyBorder="1" applyAlignment="1">
      <alignment horizontal="center" wrapText="1"/>
    </xf>
    <xf numFmtId="0" fontId="5" fillId="0" borderId="5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3" xfId="0" applyFont="1" applyBorder="1" applyAlignment="1">
      <alignment horizontal="left" vertical="center" wrapText="1"/>
    </xf>
    <xf numFmtId="0" fontId="5" fillId="0" borderId="7" xfId="0" applyFont="1" applyBorder="1"/>
    <xf numFmtId="0" fontId="0" fillId="0" borderId="0" xfId="0" applyFont="1" applyAlignment="1"/>
    <xf numFmtId="0" fontId="2" fillId="0" borderId="1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169" fontId="6" fillId="5" borderId="1" xfId="0" applyNumberFormat="1" applyFont="1" applyFill="1" applyBorder="1" applyAlignment="1">
      <alignment horizontal="center" vertical="center" wrapText="1"/>
    </xf>
    <xf numFmtId="169" fontId="2" fillId="2" borderId="1" xfId="0" applyNumberFormat="1" applyFont="1" applyFill="1" applyBorder="1" applyAlignment="1">
      <alignment horizontal="center" wrapText="1"/>
    </xf>
    <xf numFmtId="169" fontId="2" fillId="0" borderId="1" xfId="0" applyNumberFormat="1" applyFont="1" applyBorder="1" applyAlignment="1">
      <alignment horizontal="center" wrapText="1"/>
    </xf>
    <xf numFmtId="169" fontId="7" fillId="2" borderId="1" xfId="0" applyNumberFormat="1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169" fontId="7" fillId="0" borderId="1" xfId="0" applyNumberFormat="1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J25" sqref="J25"/>
    </sheetView>
  </sheetViews>
  <sheetFormatPr defaultColWidth="12.625" defaultRowHeight="15" customHeight="1" x14ac:dyDescent="0.2"/>
  <cols>
    <col min="1" max="1" width="9.375" customWidth="1"/>
    <col min="2" max="2" width="10" customWidth="1"/>
    <col min="3" max="3" width="20.75" customWidth="1"/>
    <col min="4" max="4" width="22.5" customWidth="1"/>
    <col min="5" max="5" width="26.625" customWidth="1"/>
    <col min="6" max="6" width="14.125" customWidth="1"/>
    <col min="7" max="7" width="11.5" customWidth="1"/>
    <col min="8" max="8" width="9.25" customWidth="1"/>
    <col min="9" max="9" width="10.25" customWidth="1"/>
    <col min="10" max="10" width="12.625" customWidth="1"/>
    <col min="11" max="11" width="15.375" style="62" customWidth="1"/>
    <col min="12" max="12" width="13.625" customWidth="1"/>
    <col min="13" max="13" width="11.25" customWidth="1"/>
    <col min="14" max="26" width="7.625" customWidth="1"/>
  </cols>
  <sheetData>
    <row r="1" spans="1:26" ht="26.25" x14ac:dyDescent="0.25">
      <c r="A1" s="1" t="s">
        <v>0</v>
      </c>
      <c r="B1" s="2"/>
      <c r="C1" s="3"/>
      <c r="D1" s="3"/>
      <c r="E1" s="3"/>
      <c r="F1" s="2"/>
      <c r="G1" s="2"/>
      <c r="H1" s="2"/>
      <c r="I1" s="2"/>
      <c r="J1" s="2"/>
      <c r="K1" s="59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x14ac:dyDescent="0.2">
      <c r="A2" s="53" t="s">
        <v>1</v>
      </c>
      <c r="B2" s="53" t="s">
        <v>2</v>
      </c>
      <c r="C2" s="54" t="s">
        <v>3</v>
      </c>
      <c r="D2" s="54" t="s">
        <v>4</v>
      </c>
      <c r="E2" s="54" t="s">
        <v>5</v>
      </c>
      <c r="F2" s="53" t="s">
        <v>6</v>
      </c>
      <c r="G2" s="53" t="s">
        <v>7</v>
      </c>
      <c r="H2" s="53" t="s">
        <v>8</v>
      </c>
      <c r="I2" s="53" t="s">
        <v>9</v>
      </c>
      <c r="J2" s="53" t="s">
        <v>10</v>
      </c>
      <c r="K2" s="55" t="s">
        <v>11</v>
      </c>
      <c r="L2" s="53" t="s">
        <v>12</v>
      </c>
      <c r="M2" s="53" t="s">
        <v>13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6">
        <v>665005</v>
      </c>
      <c r="B3" s="6">
        <v>391405</v>
      </c>
      <c r="C3" s="7" t="s">
        <v>14</v>
      </c>
      <c r="D3" s="7" t="s">
        <v>15</v>
      </c>
      <c r="E3" s="7" t="s">
        <v>16</v>
      </c>
      <c r="F3" s="6" t="s">
        <v>17</v>
      </c>
      <c r="G3" s="6" t="s">
        <v>18</v>
      </c>
      <c r="H3" s="6">
        <v>90</v>
      </c>
      <c r="I3" s="6">
        <v>106</v>
      </c>
      <c r="J3" s="6" t="s">
        <v>19</v>
      </c>
      <c r="K3" s="58">
        <v>36141</v>
      </c>
      <c r="L3" s="8">
        <v>43124</v>
      </c>
      <c r="M3" s="6" t="s">
        <v>20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6">
        <v>665014</v>
      </c>
      <c r="B4" s="6">
        <v>391414</v>
      </c>
      <c r="C4" s="7" t="s">
        <v>21</v>
      </c>
      <c r="D4" s="7" t="s">
        <v>22</v>
      </c>
      <c r="E4" s="7" t="s">
        <v>23</v>
      </c>
      <c r="F4" s="6" t="s">
        <v>17</v>
      </c>
      <c r="G4" s="6" t="s">
        <v>18</v>
      </c>
      <c r="H4" s="6">
        <v>18</v>
      </c>
      <c r="I4" s="6">
        <v>35</v>
      </c>
      <c r="J4" s="6" t="s">
        <v>19</v>
      </c>
      <c r="K4" s="58">
        <v>44542</v>
      </c>
      <c r="L4" s="8">
        <v>43124</v>
      </c>
      <c r="M4" s="6" t="s">
        <v>24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6">
        <v>665070</v>
      </c>
      <c r="B5" s="6">
        <v>391449</v>
      </c>
      <c r="C5" s="7" t="s">
        <v>25</v>
      </c>
      <c r="D5" s="7" t="s">
        <v>26</v>
      </c>
      <c r="E5" s="7" t="s">
        <v>23</v>
      </c>
      <c r="F5" s="6" t="s">
        <v>17</v>
      </c>
      <c r="G5" s="6" t="s">
        <v>18</v>
      </c>
      <c r="H5" s="6">
        <v>1</v>
      </c>
      <c r="I5" s="6">
        <v>1</v>
      </c>
      <c r="J5" s="6" t="s">
        <v>19</v>
      </c>
      <c r="K5" s="56">
        <v>43131</v>
      </c>
      <c r="L5" s="8">
        <v>43124</v>
      </c>
      <c r="M5" s="6" t="s">
        <v>24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9">
        <v>665137</v>
      </c>
      <c r="B6" s="6">
        <v>391440</v>
      </c>
      <c r="C6" s="10" t="s">
        <v>27</v>
      </c>
      <c r="D6" s="10" t="s">
        <v>28</v>
      </c>
      <c r="E6" s="10" t="s">
        <v>16</v>
      </c>
      <c r="F6" s="9" t="s">
        <v>17</v>
      </c>
      <c r="G6" s="9" t="s">
        <v>18</v>
      </c>
      <c r="H6" s="9">
        <v>6</v>
      </c>
      <c r="I6" s="9">
        <v>6</v>
      </c>
      <c r="J6" s="9" t="s">
        <v>19</v>
      </c>
      <c r="K6" s="57">
        <v>43131</v>
      </c>
      <c r="L6" s="11">
        <v>43124</v>
      </c>
      <c r="M6" s="9" t="s">
        <v>24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9">
        <v>665144</v>
      </c>
      <c r="B7" s="9">
        <v>665185</v>
      </c>
      <c r="C7" s="10" t="s">
        <v>29</v>
      </c>
      <c r="D7" s="10" t="s">
        <v>30</v>
      </c>
      <c r="E7" s="10" t="s">
        <v>16</v>
      </c>
      <c r="F7" s="9" t="s">
        <v>17</v>
      </c>
      <c r="G7" s="9" t="s">
        <v>18</v>
      </c>
      <c r="H7" s="9">
        <v>1</v>
      </c>
      <c r="I7" s="9">
        <v>1</v>
      </c>
      <c r="J7" s="9" t="s">
        <v>19</v>
      </c>
      <c r="K7" s="60">
        <v>44542</v>
      </c>
      <c r="L7" s="11">
        <v>43124</v>
      </c>
      <c r="M7" s="9" t="s">
        <v>20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9">
        <v>665145</v>
      </c>
      <c r="B8" s="9">
        <v>391485</v>
      </c>
      <c r="C8" s="10" t="s">
        <v>31</v>
      </c>
      <c r="D8" s="10" t="s">
        <v>30</v>
      </c>
      <c r="E8" s="10" t="s">
        <v>16</v>
      </c>
      <c r="F8" s="9" t="s">
        <v>17</v>
      </c>
      <c r="G8" s="9" t="s">
        <v>18</v>
      </c>
      <c r="H8" s="9">
        <v>1</v>
      </c>
      <c r="I8" s="9">
        <v>1</v>
      </c>
      <c r="J8" s="9" t="s">
        <v>19</v>
      </c>
      <c r="K8" s="57">
        <v>36131</v>
      </c>
      <c r="L8" s="11">
        <v>43124</v>
      </c>
      <c r="M8" s="9" t="s">
        <v>20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6.25" x14ac:dyDescent="0.25">
      <c r="A9" s="9">
        <v>665185</v>
      </c>
      <c r="B9" s="9">
        <v>391508</v>
      </c>
      <c r="C9" s="10" t="s">
        <v>32</v>
      </c>
      <c r="D9" s="10" t="s">
        <v>28</v>
      </c>
      <c r="E9" s="10" t="s">
        <v>16</v>
      </c>
      <c r="F9" s="9" t="s">
        <v>17</v>
      </c>
      <c r="G9" s="9" t="s">
        <v>33</v>
      </c>
      <c r="H9" s="9">
        <v>15</v>
      </c>
      <c r="I9" s="9">
        <v>68</v>
      </c>
      <c r="J9" s="9" t="s">
        <v>34</v>
      </c>
      <c r="K9" s="57">
        <v>44229</v>
      </c>
      <c r="L9" s="11">
        <v>43124</v>
      </c>
      <c r="M9" s="9" t="s">
        <v>20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9">
        <v>665230</v>
      </c>
      <c r="B10" s="9">
        <v>391531</v>
      </c>
      <c r="C10" s="10" t="s">
        <v>35</v>
      </c>
      <c r="D10" s="10" t="s">
        <v>15</v>
      </c>
      <c r="E10" s="10" t="s">
        <v>16</v>
      </c>
      <c r="F10" s="9" t="s">
        <v>17</v>
      </c>
      <c r="G10" s="9" t="s">
        <v>33</v>
      </c>
      <c r="H10" s="9">
        <v>20</v>
      </c>
      <c r="I10" s="9">
        <v>17</v>
      </c>
      <c r="J10" s="9" t="s">
        <v>19</v>
      </c>
      <c r="K10" s="57">
        <v>40211</v>
      </c>
      <c r="L10" s="11">
        <v>43124</v>
      </c>
      <c r="M10" s="9" t="s">
        <v>20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6.25" x14ac:dyDescent="0.25">
      <c r="A11" s="9">
        <v>665235</v>
      </c>
      <c r="B11" s="9">
        <v>391532</v>
      </c>
      <c r="C11" s="10" t="s">
        <v>36</v>
      </c>
      <c r="D11" s="10" t="s">
        <v>37</v>
      </c>
      <c r="E11" s="10" t="s">
        <v>16</v>
      </c>
      <c r="F11" s="9" t="s">
        <v>17</v>
      </c>
      <c r="G11" s="9" t="s">
        <v>33</v>
      </c>
      <c r="H11" s="9">
        <v>36</v>
      </c>
      <c r="I11" s="9">
        <v>96</v>
      </c>
      <c r="J11" s="9" t="s">
        <v>34</v>
      </c>
      <c r="K11" s="57"/>
      <c r="L11" s="11">
        <v>43124</v>
      </c>
      <c r="M11" s="9" t="s">
        <v>20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9">
        <v>664261</v>
      </c>
      <c r="B12" s="9">
        <v>665144</v>
      </c>
      <c r="C12" s="10" t="s">
        <v>38</v>
      </c>
      <c r="D12" s="10" t="s">
        <v>39</v>
      </c>
      <c r="E12" s="10" t="s">
        <v>16</v>
      </c>
      <c r="F12" s="9" t="s">
        <v>17</v>
      </c>
      <c r="G12" s="9" t="s">
        <v>18</v>
      </c>
      <c r="H12" s="9">
        <v>23</v>
      </c>
      <c r="I12" s="9">
        <v>23</v>
      </c>
      <c r="J12" s="9" t="s">
        <v>19</v>
      </c>
      <c r="K12" s="57"/>
      <c r="L12" s="11">
        <v>43123</v>
      </c>
      <c r="M12" s="9" t="s">
        <v>20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9">
        <v>664405</v>
      </c>
      <c r="B13" s="9">
        <v>391146</v>
      </c>
      <c r="C13" s="10" t="s">
        <v>40</v>
      </c>
      <c r="D13" s="10" t="s">
        <v>37</v>
      </c>
      <c r="E13" s="10" t="s">
        <v>16</v>
      </c>
      <c r="F13" s="9" t="s">
        <v>17</v>
      </c>
      <c r="G13" s="9" t="s">
        <v>18</v>
      </c>
      <c r="H13" s="9">
        <v>9</v>
      </c>
      <c r="I13" s="9">
        <v>9</v>
      </c>
      <c r="J13" s="9" t="s">
        <v>19</v>
      </c>
      <c r="K13" s="57">
        <v>43130</v>
      </c>
      <c r="L13" s="11">
        <v>43123</v>
      </c>
      <c r="M13" s="9" t="s">
        <v>24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9">
        <v>664408</v>
      </c>
      <c r="B14" s="9">
        <v>66441</v>
      </c>
      <c r="C14" s="10" t="s">
        <v>41</v>
      </c>
      <c r="D14" s="10" t="s">
        <v>28</v>
      </c>
      <c r="E14" s="10" t="s">
        <v>16</v>
      </c>
      <c r="F14" s="9" t="s">
        <v>17</v>
      </c>
      <c r="G14" s="9" t="s">
        <v>18</v>
      </c>
      <c r="H14" s="9">
        <v>18</v>
      </c>
      <c r="I14" s="9">
        <v>18</v>
      </c>
      <c r="J14" s="9" t="s">
        <v>19</v>
      </c>
      <c r="K14" s="57"/>
      <c r="L14" s="11">
        <v>43123</v>
      </c>
      <c r="M14" s="9" t="s">
        <v>20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9">
        <v>664412</v>
      </c>
      <c r="B15" s="9">
        <v>391151</v>
      </c>
      <c r="C15" s="10" t="s">
        <v>42</v>
      </c>
      <c r="D15" s="10" t="s">
        <v>28</v>
      </c>
      <c r="E15" s="10" t="s">
        <v>16</v>
      </c>
      <c r="F15" s="9" t="s">
        <v>17</v>
      </c>
      <c r="G15" s="9" t="s">
        <v>18</v>
      </c>
      <c r="H15" s="9">
        <v>57</v>
      </c>
      <c r="I15" s="9">
        <v>57</v>
      </c>
      <c r="J15" s="9" t="s">
        <v>19</v>
      </c>
      <c r="K15" s="57"/>
      <c r="L15" s="11">
        <v>43123</v>
      </c>
      <c r="M15" s="9" t="s">
        <v>20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9">
        <v>664416</v>
      </c>
      <c r="B16" s="9">
        <v>391154</v>
      </c>
      <c r="C16" s="10" t="s">
        <v>43</v>
      </c>
      <c r="D16" s="10" t="s">
        <v>39</v>
      </c>
      <c r="E16" s="10" t="s">
        <v>16</v>
      </c>
      <c r="F16" s="9" t="s">
        <v>17</v>
      </c>
      <c r="G16" s="9" t="s">
        <v>18</v>
      </c>
      <c r="H16" s="9">
        <v>3</v>
      </c>
      <c r="I16" s="9">
        <v>5</v>
      </c>
      <c r="J16" s="9" t="s">
        <v>19</v>
      </c>
      <c r="K16" s="57">
        <v>43130</v>
      </c>
      <c r="L16" s="11">
        <v>43123</v>
      </c>
      <c r="M16" s="9" t="s">
        <v>24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9">
        <v>66441</v>
      </c>
      <c r="B17" s="6">
        <v>665004</v>
      </c>
      <c r="C17" s="10" t="s">
        <v>44</v>
      </c>
      <c r="D17" s="10" t="s">
        <v>28</v>
      </c>
      <c r="E17" s="10" t="s">
        <v>16</v>
      </c>
      <c r="F17" s="9" t="s">
        <v>17</v>
      </c>
      <c r="G17" s="9" t="s">
        <v>18</v>
      </c>
      <c r="H17" s="9">
        <v>26</v>
      </c>
      <c r="I17" s="9">
        <v>36</v>
      </c>
      <c r="J17" s="9" t="s">
        <v>19</v>
      </c>
      <c r="K17" s="57"/>
      <c r="L17" s="11">
        <v>43123</v>
      </c>
      <c r="M17" s="9" t="s">
        <v>20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2"/>
      <c r="B18" s="2"/>
      <c r="C18" s="3"/>
      <c r="D18" s="3"/>
      <c r="E18" s="3"/>
      <c r="F18" s="2"/>
      <c r="G18" s="2"/>
      <c r="H18" s="2"/>
      <c r="I18" s="2"/>
      <c r="J18" s="2"/>
      <c r="K18" s="59"/>
      <c r="L18" s="2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2"/>
      <c r="B19" s="2"/>
      <c r="C19" s="3"/>
      <c r="D19" s="3"/>
      <c r="E19" s="3"/>
      <c r="F19" s="2"/>
      <c r="G19" s="2"/>
      <c r="H19" s="2"/>
      <c r="I19" s="2"/>
      <c r="J19" s="2"/>
      <c r="K19" s="59"/>
      <c r="L19" s="2"/>
      <c r="M19" s="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2" t="s">
        <v>45</v>
      </c>
      <c r="B20" s="2"/>
      <c r="C20" s="3"/>
      <c r="D20" s="3"/>
      <c r="E20" s="3"/>
      <c r="F20" s="2"/>
      <c r="G20" s="2"/>
      <c r="H20" s="2"/>
      <c r="I20" s="2"/>
      <c r="J20" s="2"/>
      <c r="K20" s="59"/>
      <c r="L20" s="2"/>
      <c r="M20" s="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5">
      <c r="A21" s="13"/>
      <c r="B21" s="14" t="s">
        <v>46</v>
      </c>
      <c r="C21" s="15"/>
      <c r="D21" s="15"/>
      <c r="E21" s="15"/>
      <c r="F21" s="16"/>
      <c r="G21" s="2"/>
      <c r="H21" s="2"/>
      <c r="I21" s="2"/>
      <c r="J21" s="2"/>
      <c r="K21" s="59"/>
      <c r="L21" s="2"/>
      <c r="M21" s="2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0.75" customHeight="1" x14ac:dyDescent="0.25">
      <c r="A22" s="13"/>
      <c r="B22" s="48" t="s">
        <v>47</v>
      </c>
      <c r="C22" s="43"/>
      <c r="D22" s="43"/>
      <c r="E22" s="43"/>
      <c r="F22" s="16"/>
      <c r="G22" s="2"/>
      <c r="H22" s="2"/>
      <c r="I22" s="2"/>
      <c r="J22" s="2"/>
      <c r="K22" s="59"/>
      <c r="L22" s="2"/>
      <c r="M22" s="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3"/>
      <c r="B23" s="63" t="s">
        <v>48</v>
      </c>
      <c r="C23" s="49"/>
      <c r="D23" s="49"/>
      <c r="E23" s="49"/>
      <c r="F23" s="17"/>
      <c r="G23" s="2"/>
      <c r="H23" s="2"/>
      <c r="I23" s="2"/>
      <c r="J23" s="2"/>
      <c r="K23" s="59"/>
      <c r="L23" s="2"/>
      <c r="M23" s="2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8"/>
      <c r="B24" s="64" t="s">
        <v>60</v>
      </c>
      <c r="C24" s="50"/>
      <c r="D24" s="50"/>
      <c r="E24" s="50"/>
      <c r="F24" s="19"/>
      <c r="G24" s="2"/>
      <c r="H24" s="2"/>
      <c r="I24" s="2"/>
      <c r="J24" s="2"/>
      <c r="K24" s="59"/>
      <c r="L24" s="2"/>
      <c r="M24" s="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8"/>
      <c r="B25" s="51" t="s">
        <v>49</v>
      </c>
      <c r="C25" s="46"/>
      <c r="D25" s="46"/>
      <c r="E25" s="46"/>
      <c r="F25" s="20"/>
      <c r="G25" s="2"/>
      <c r="H25" s="2"/>
      <c r="I25" s="2"/>
      <c r="J25" s="2"/>
      <c r="K25" s="59"/>
      <c r="L25" s="2"/>
      <c r="M25" s="2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3" customHeight="1" x14ac:dyDescent="0.25">
      <c r="A26" s="13"/>
      <c r="B26" s="52" t="s">
        <v>50</v>
      </c>
      <c r="C26" s="49"/>
      <c r="D26" s="49"/>
      <c r="E26" s="49"/>
      <c r="F26" s="17"/>
      <c r="G26" s="2"/>
      <c r="H26" s="2"/>
      <c r="I26" s="2"/>
      <c r="J26" s="2"/>
      <c r="K26" s="59"/>
      <c r="L26" s="2"/>
      <c r="M26" s="2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21"/>
      <c r="B27" s="51" t="s">
        <v>51</v>
      </c>
      <c r="C27" s="46"/>
      <c r="D27" s="46"/>
      <c r="E27" s="46"/>
      <c r="F27" s="20"/>
      <c r="G27" s="2"/>
      <c r="H27" s="2"/>
      <c r="I27" s="2"/>
      <c r="J27" s="2"/>
      <c r="K27" s="59"/>
      <c r="L27" s="2"/>
      <c r="M27" s="2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59.25" customHeight="1" x14ac:dyDescent="0.25">
      <c r="A28" s="21"/>
      <c r="B28" s="48" t="s">
        <v>52</v>
      </c>
      <c r="C28" s="43"/>
      <c r="D28" s="43"/>
      <c r="E28" s="43"/>
      <c r="F28" s="16"/>
      <c r="G28" s="2"/>
      <c r="H28" s="2"/>
      <c r="I28" s="2"/>
      <c r="J28" s="2"/>
      <c r="K28" s="59"/>
      <c r="L28" s="2"/>
      <c r="M28" s="2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21"/>
      <c r="B29" s="42" t="s">
        <v>53</v>
      </c>
      <c r="C29" s="43"/>
      <c r="D29" s="43"/>
      <c r="E29" s="43"/>
      <c r="F29" s="17"/>
      <c r="G29" s="2"/>
      <c r="H29" s="2"/>
      <c r="I29" s="2"/>
      <c r="J29" s="2"/>
      <c r="K29" s="59"/>
      <c r="L29" s="2"/>
      <c r="M29" s="2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21"/>
      <c r="B30" s="22" t="s">
        <v>2</v>
      </c>
      <c r="C30" s="23" t="s">
        <v>8</v>
      </c>
      <c r="D30" s="23" t="s">
        <v>4</v>
      </c>
      <c r="E30" s="23" t="s">
        <v>54</v>
      </c>
      <c r="F30" s="24"/>
      <c r="G30" s="2"/>
      <c r="H30" s="2"/>
      <c r="I30" s="2"/>
      <c r="J30" s="2"/>
      <c r="K30" s="59"/>
      <c r="L30" s="2"/>
      <c r="M30" s="2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21"/>
      <c r="B31" s="6">
        <v>391449</v>
      </c>
      <c r="C31" s="10">
        <f>VLOOKUP(B31, B3:H17, 7, FALSE)</f>
        <v>1</v>
      </c>
      <c r="D31" s="25" t="str">
        <f>UPPER(VLOOKUP(B31, B3:D17, 3, FALSE))</f>
        <v>FURNITURE - KITCHEN AND DINING</v>
      </c>
      <c r="E31" s="26" t="str">
        <f>IF(C31&lt;=20,"Project 1", "Project 2")</f>
        <v>Project 1</v>
      </c>
      <c r="F31" s="27"/>
      <c r="G31" s="2"/>
      <c r="H31" s="2"/>
      <c r="I31" s="2"/>
      <c r="J31" s="2"/>
      <c r="K31" s="59"/>
      <c r="L31" s="2"/>
      <c r="M31" s="2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21"/>
      <c r="B32" s="9">
        <v>665185</v>
      </c>
      <c r="C32" s="10">
        <f t="shared" ref="C32:C35" si="0">VLOOKUP(B32, B4:H18, 7, FALSE)</f>
        <v>1</v>
      </c>
      <c r="D32" s="25" t="str">
        <f t="shared" ref="D32:D35" si="1">UPPER(VLOOKUP(B32, B4:D18, 3, FALSE))</f>
        <v>RECREATION</v>
      </c>
      <c r="E32" s="26" t="str">
        <f t="shared" ref="E32:E35" si="2">IF(C32&lt;=20,"Project 1", "Project 2")</f>
        <v>Project 1</v>
      </c>
      <c r="F32" s="27"/>
      <c r="G32" s="2"/>
      <c r="H32" s="2"/>
      <c r="I32" s="2"/>
      <c r="J32" s="2"/>
      <c r="K32" s="59"/>
      <c r="L32" s="2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21"/>
      <c r="B33" s="9">
        <v>391508</v>
      </c>
      <c r="C33" s="10">
        <f t="shared" si="0"/>
        <v>15</v>
      </c>
      <c r="D33" s="25" t="str">
        <f t="shared" si="1"/>
        <v>DECORATIVE ACCENTS</v>
      </c>
      <c r="E33" s="26" t="str">
        <f t="shared" si="2"/>
        <v>Project 1</v>
      </c>
      <c r="F33" s="27"/>
      <c r="G33" s="2"/>
      <c r="H33" s="2"/>
      <c r="I33" s="2"/>
      <c r="J33" s="2"/>
      <c r="K33" s="59"/>
      <c r="L33" s="2"/>
      <c r="M33" s="2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21"/>
      <c r="B34" s="9">
        <v>391146</v>
      </c>
      <c r="C34" s="10">
        <f t="shared" si="0"/>
        <v>9</v>
      </c>
      <c r="D34" s="25" t="str">
        <f t="shared" si="1"/>
        <v>RUGS</v>
      </c>
      <c r="E34" s="26" t="str">
        <f t="shared" si="2"/>
        <v>Project 1</v>
      </c>
      <c r="F34" s="27"/>
      <c r="G34" s="2"/>
      <c r="H34" s="2"/>
      <c r="I34" s="2"/>
      <c r="J34" s="2"/>
      <c r="K34" s="59"/>
      <c r="L34" s="2"/>
      <c r="M34" s="2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21"/>
      <c r="B35" s="9">
        <v>391154</v>
      </c>
      <c r="C35" s="10">
        <f t="shared" si="0"/>
        <v>3</v>
      </c>
      <c r="D35" s="25" t="str">
        <f t="shared" si="1"/>
        <v>BEDDING</v>
      </c>
      <c r="E35" s="26" t="str">
        <f t="shared" si="2"/>
        <v>Project 1</v>
      </c>
      <c r="F35" s="27"/>
      <c r="G35" s="2"/>
      <c r="H35" s="2"/>
      <c r="I35" s="2"/>
      <c r="J35" s="2"/>
      <c r="K35" s="59"/>
      <c r="L35" s="2"/>
      <c r="M35" s="2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21"/>
      <c r="B36" s="44"/>
      <c r="C36" s="43"/>
      <c r="D36" s="43"/>
      <c r="E36" s="43"/>
      <c r="F36" s="45"/>
      <c r="G36" s="2"/>
      <c r="H36" s="2"/>
      <c r="I36" s="2"/>
      <c r="J36" s="2"/>
      <c r="K36" s="59"/>
      <c r="L36" s="2"/>
      <c r="M36" s="2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1.25" customHeight="1" x14ac:dyDescent="0.25">
      <c r="A37" s="13"/>
      <c r="B37" s="65" t="s">
        <v>55</v>
      </c>
      <c r="C37" s="46"/>
      <c r="D37" s="46"/>
      <c r="E37" s="47"/>
      <c r="F37" s="28"/>
      <c r="G37" s="2"/>
      <c r="H37" s="2"/>
      <c r="I37" s="2"/>
      <c r="J37" s="2"/>
      <c r="K37" s="59"/>
      <c r="L37" s="2"/>
      <c r="M37" s="2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21"/>
      <c r="B38" s="29"/>
      <c r="C38" s="30"/>
      <c r="D38" s="31"/>
      <c r="E38" s="32"/>
      <c r="F38" s="27"/>
      <c r="G38" s="2"/>
      <c r="H38" s="2"/>
      <c r="I38" s="2"/>
      <c r="J38" s="2"/>
      <c r="K38" s="59"/>
      <c r="L38" s="2"/>
      <c r="M38" s="2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21"/>
      <c r="B39" s="33" t="s">
        <v>56</v>
      </c>
      <c r="C39" s="34" t="s">
        <v>57</v>
      </c>
      <c r="D39" s="35"/>
      <c r="E39" s="36"/>
      <c r="F39" s="27"/>
      <c r="G39" s="2"/>
      <c r="H39" s="2"/>
      <c r="I39" s="2"/>
      <c r="J39" s="2"/>
      <c r="K39" s="59"/>
      <c r="L39" s="2"/>
      <c r="M39" s="2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21"/>
      <c r="B40" s="37" t="s">
        <v>58</v>
      </c>
      <c r="C40" s="10">
        <f>COUNTIF(I3:I17,1)</f>
        <v>3</v>
      </c>
      <c r="D40" s="38"/>
      <c r="E40" s="36"/>
      <c r="F40" s="27"/>
      <c r="G40" s="2"/>
      <c r="H40" s="2"/>
      <c r="I40" s="2"/>
      <c r="J40" s="2"/>
      <c r="K40" s="59"/>
      <c r="L40" s="2"/>
      <c r="M40" s="2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3.25" customHeight="1" x14ac:dyDescent="0.25">
      <c r="A41" s="21"/>
      <c r="B41" s="37" t="s">
        <v>59</v>
      </c>
      <c r="C41" s="10">
        <f>COUNTIFS(G3:G17, "New", J3:J17, "New Line Addition")</f>
        <v>2</v>
      </c>
      <c r="D41" s="39"/>
      <c r="E41" s="40"/>
      <c r="F41" s="27"/>
      <c r="G41" s="2"/>
      <c r="H41" s="2"/>
      <c r="I41" s="2"/>
      <c r="J41" s="2"/>
      <c r="K41" s="59"/>
      <c r="L41" s="2"/>
      <c r="M41" s="2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21"/>
      <c r="B42" s="44"/>
      <c r="C42" s="43"/>
      <c r="D42" s="43"/>
      <c r="E42" s="45"/>
      <c r="F42" s="41"/>
      <c r="G42" s="2"/>
      <c r="H42" s="2"/>
      <c r="I42" s="2"/>
      <c r="J42" s="2"/>
      <c r="K42" s="59"/>
      <c r="L42" s="2"/>
      <c r="M42" s="2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1"/>
      <c r="B43" s="2"/>
      <c r="C43" s="3"/>
      <c r="D43" s="3"/>
      <c r="E43" s="3"/>
      <c r="F43" s="2"/>
      <c r="G43" s="2"/>
      <c r="H43" s="2"/>
      <c r="I43" s="2"/>
      <c r="J43" s="2"/>
      <c r="K43" s="59"/>
      <c r="L43" s="2"/>
      <c r="M43" s="2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1"/>
      <c r="B44" s="2"/>
      <c r="C44" s="3"/>
      <c r="D44" s="3"/>
      <c r="E44" s="3"/>
      <c r="F44" s="2"/>
      <c r="G44" s="2"/>
      <c r="H44" s="2"/>
      <c r="I44" s="2"/>
      <c r="J44" s="2"/>
      <c r="K44" s="59"/>
      <c r="L44" s="2"/>
      <c r="M44" s="2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1"/>
      <c r="B45" s="2"/>
      <c r="C45" s="3"/>
      <c r="D45" s="3"/>
      <c r="E45" s="3"/>
      <c r="F45" s="2"/>
      <c r="G45" s="2"/>
      <c r="H45" s="2"/>
      <c r="I45" s="2"/>
      <c r="J45" s="2"/>
      <c r="K45" s="59"/>
      <c r="L45" s="2"/>
      <c r="M45" s="2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1"/>
      <c r="B46" s="2"/>
      <c r="C46" s="3"/>
      <c r="D46" s="3"/>
      <c r="E46" s="3"/>
      <c r="F46" s="2"/>
      <c r="G46" s="2"/>
      <c r="H46" s="2"/>
      <c r="I46" s="2"/>
      <c r="J46" s="2"/>
      <c r="K46" s="59"/>
      <c r="L46" s="2"/>
      <c r="M46" s="2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1"/>
      <c r="B47" s="2"/>
      <c r="C47" s="3"/>
      <c r="D47" s="3"/>
      <c r="E47" s="3"/>
      <c r="F47" s="2"/>
      <c r="G47" s="2"/>
      <c r="H47" s="2"/>
      <c r="I47" s="2"/>
      <c r="J47" s="2"/>
      <c r="K47" s="59"/>
      <c r="L47" s="2"/>
      <c r="M47" s="2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1"/>
      <c r="B48" s="2"/>
      <c r="C48" s="3"/>
      <c r="D48" s="3"/>
      <c r="E48" s="3"/>
      <c r="F48" s="2"/>
      <c r="G48" s="2"/>
      <c r="H48" s="2"/>
      <c r="I48" s="2"/>
      <c r="J48" s="2"/>
      <c r="K48" s="59"/>
      <c r="L48" s="2"/>
      <c r="M48" s="2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1"/>
      <c r="B49" s="2"/>
      <c r="C49" s="3"/>
      <c r="D49" s="3"/>
      <c r="E49" s="3"/>
      <c r="F49" s="2"/>
      <c r="G49" s="2"/>
      <c r="H49" s="2"/>
      <c r="I49" s="2"/>
      <c r="J49" s="2"/>
      <c r="K49" s="59"/>
      <c r="L49" s="2"/>
      <c r="M49" s="2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1"/>
      <c r="B50" s="2"/>
      <c r="C50" s="3"/>
      <c r="D50" s="3"/>
      <c r="E50" s="3"/>
      <c r="F50" s="2"/>
      <c r="G50" s="2"/>
      <c r="H50" s="2"/>
      <c r="I50" s="2"/>
      <c r="J50" s="2"/>
      <c r="K50" s="59"/>
      <c r="L50" s="2"/>
      <c r="M50" s="2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1"/>
      <c r="B51" s="2"/>
      <c r="C51" s="3"/>
      <c r="D51" s="3"/>
      <c r="E51" s="3"/>
      <c r="F51" s="2"/>
      <c r="G51" s="2"/>
      <c r="H51" s="2"/>
      <c r="I51" s="2"/>
      <c r="J51" s="2"/>
      <c r="K51" s="59"/>
      <c r="L51" s="2"/>
      <c r="M51" s="2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1"/>
      <c r="B52" s="2"/>
      <c r="C52" s="3"/>
      <c r="D52" s="3"/>
      <c r="E52" s="3"/>
      <c r="F52" s="2"/>
      <c r="G52" s="2"/>
      <c r="H52" s="2"/>
      <c r="I52" s="2"/>
      <c r="J52" s="2"/>
      <c r="K52" s="59"/>
      <c r="L52" s="2"/>
      <c r="M52" s="2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2"/>
      <c r="B53" s="2"/>
      <c r="C53" s="3"/>
      <c r="D53" s="3"/>
      <c r="E53" s="3"/>
      <c r="F53" s="2"/>
      <c r="G53" s="2"/>
      <c r="H53" s="2"/>
      <c r="I53" s="2"/>
      <c r="J53" s="2"/>
      <c r="K53" s="59"/>
      <c r="L53" s="2"/>
      <c r="M53" s="2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2"/>
      <c r="B54" s="2"/>
      <c r="C54" s="3"/>
      <c r="D54" s="3"/>
      <c r="E54" s="3"/>
      <c r="F54" s="2"/>
      <c r="G54" s="2"/>
      <c r="H54" s="2"/>
      <c r="I54" s="2"/>
      <c r="J54" s="2"/>
      <c r="K54" s="59"/>
      <c r="L54" s="2"/>
      <c r="M54" s="2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2"/>
      <c r="B55" s="2"/>
      <c r="C55" s="3"/>
      <c r="D55" s="3"/>
      <c r="E55" s="3"/>
      <c r="F55" s="2"/>
      <c r="G55" s="2"/>
      <c r="H55" s="2"/>
      <c r="I55" s="2"/>
      <c r="J55" s="2"/>
      <c r="K55" s="59"/>
      <c r="L55" s="2"/>
      <c r="M55" s="2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2"/>
      <c r="B56" s="2"/>
      <c r="C56" s="3"/>
      <c r="D56" s="3"/>
      <c r="E56" s="3"/>
      <c r="F56" s="2"/>
      <c r="G56" s="2"/>
      <c r="H56" s="2"/>
      <c r="I56" s="2"/>
      <c r="J56" s="2"/>
      <c r="K56" s="59"/>
      <c r="L56" s="2"/>
      <c r="M56" s="2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2"/>
      <c r="B57" s="2"/>
      <c r="C57" s="3"/>
      <c r="D57" s="3"/>
      <c r="E57" s="3"/>
      <c r="F57" s="2"/>
      <c r="G57" s="2"/>
      <c r="H57" s="2"/>
      <c r="I57" s="2"/>
      <c r="J57" s="2"/>
      <c r="K57" s="59"/>
      <c r="L57" s="2"/>
      <c r="M57" s="2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2"/>
      <c r="B58" s="2"/>
      <c r="C58" s="3"/>
      <c r="D58" s="3"/>
      <c r="E58" s="3"/>
      <c r="F58" s="2"/>
      <c r="G58" s="2"/>
      <c r="H58" s="2"/>
      <c r="I58" s="2"/>
      <c r="J58" s="2"/>
      <c r="K58" s="59"/>
      <c r="L58" s="2"/>
      <c r="M58" s="2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2"/>
      <c r="B59" s="2"/>
      <c r="C59" s="3"/>
      <c r="D59" s="3"/>
      <c r="E59" s="3"/>
      <c r="F59" s="2"/>
      <c r="G59" s="2"/>
      <c r="H59" s="2"/>
      <c r="I59" s="2"/>
      <c r="J59" s="2"/>
      <c r="K59" s="59"/>
      <c r="L59" s="2"/>
      <c r="M59" s="2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2"/>
      <c r="B60" s="2"/>
      <c r="C60" s="3"/>
      <c r="D60" s="3"/>
      <c r="E60" s="3"/>
      <c r="F60" s="2"/>
      <c r="G60" s="2"/>
      <c r="H60" s="2"/>
      <c r="I60" s="2"/>
      <c r="J60" s="2"/>
      <c r="K60" s="59"/>
      <c r="L60" s="2"/>
      <c r="M60" s="2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2"/>
      <c r="B61" s="2"/>
      <c r="C61" s="3"/>
      <c r="D61" s="3"/>
      <c r="E61" s="3"/>
      <c r="F61" s="2"/>
      <c r="G61" s="2"/>
      <c r="H61" s="2"/>
      <c r="I61" s="2"/>
      <c r="J61" s="2"/>
      <c r="K61" s="59"/>
      <c r="L61" s="2"/>
      <c r="M61" s="2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2"/>
      <c r="B62" s="2"/>
      <c r="C62" s="3"/>
      <c r="D62" s="3"/>
      <c r="E62" s="3"/>
      <c r="F62" s="2"/>
      <c r="G62" s="2"/>
      <c r="H62" s="2"/>
      <c r="I62" s="2"/>
      <c r="J62" s="2"/>
      <c r="K62" s="59"/>
      <c r="L62" s="2"/>
      <c r="M62" s="2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2"/>
      <c r="B63" s="2"/>
      <c r="C63" s="3"/>
      <c r="D63" s="3"/>
      <c r="E63" s="3"/>
      <c r="F63" s="2"/>
      <c r="G63" s="2"/>
      <c r="H63" s="2"/>
      <c r="I63" s="2"/>
      <c r="J63" s="2"/>
      <c r="K63" s="59"/>
      <c r="L63" s="2"/>
      <c r="M63" s="2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2"/>
      <c r="B64" s="2"/>
      <c r="C64" s="3"/>
      <c r="D64" s="3"/>
      <c r="E64" s="3"/>
      <c r="F64" s="2"/>
      <c r="G64" s="2"/>
      <c r="H64" s="2"/>
      <c r="I64" s="2"/>
      <c r="J64" s="2"/>
      <c r="K64" s="59"/>
      <c r="L64" s="2"/>
      <c r="M64" s="2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2"/>
      <c r="B65" s="2"/>
      <c r="C65" s="3"/>
      <c r="D65" s="3"/>
      <c r="E65" s="3"/>
      <c r="F65" s="2"/>
      <c r="G65" s="2"/>
      <c r="H65" s="2"/>
      <c r="I65" s="2"/>
      <c r="J65" s="2"/>
      <c r="K65" s="59"/>
      <c r="L65" s="2"/>
      <c r="M65" s="2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2"/>
      <c r="B66" s="2"/>
      <c r="C66" s="3"/>
      <c r="D66" s="3"/>
      <c r="E66" s="3"/>
      <c r="F66" s="2"/>
      <c r="G66" s="2"/>
      <c r="H66" s="2"/>
      <c r="I66" s="2"/>
      <c r="J66" s="2"/>
      <c r="K66" s="59"/>
      <c r="L66" s="2"/>
      <c r="M66" s="2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2"/>
      <c r="B67" s="2"/>
      <c r="C67" s="3"/>
      <c r="D67" s="3"/>
      <c r="E67" s="3"/>
      <c r="F67" s="2"/>
      <c r="G67" s="2"/>
      <c r="H67" s="2"/>
      <c r="I67" s="2"/>
      <c r="J67" s="2"/>
      <c r="K67" s="59"/>
      <c r="L67" s="2"/>
      <c r="M67" s="2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2"/>
      <c r="B68" s="2"/>
      <c r="C68" s="3"/>
      <c r="D68" s="3"/>
      <c r="E68" s="3"/>
      <c r="F68" s="2"/>
      <c r="G68" s="2"/>
      <c r="H68" s="2"/>
      <c r="I68" s="2"/>
      <c r="J68" s="2"/>
      <c r="K68" s="59"/>
      <c r="L68" s="2"/>
      <c r="M68" s="2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2"/>
      <c r="B69" s="2"/>
      <c r="C69" s="3"/>
      <c r="D69" s="3"/>
      <c r="E69" s="3"/>
      <c r="F69" s="2"/>
      <c r="G69" s="2"/>
      <c r="H69" s="2"/>
      <c r="I69" s="2"/>
      <c r="J69" s="2"/>
      <c r="K69" s="59"/>
      <c r="L69" s="2"/>
      <c r="M69" s="2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2"/>
      <c r="B70" s="2"/>
      <c r="C70" s="3"/>
      <c r="D70" s="3"/>
      <c r="E70" s="3"/>
      <c r="F70" s="2"/>
      <c r="G70" s="2"/>
      <c r="H70" s="2"/>
      <c r="I70" s="2"/>
      <c r="J70" s="2"/>
      <c r="K70" s="59"/>
      <c r="L70" s="2"/>
      <c r="M70" s="2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2"/>
      <c r="B71" s="2"/>
      <c r="C71" s="3"/>
      <c r="D71" s="3"/>
      <c r="E71" s="3"/>
      <c r="F71" s="2"/>
      <c r="G71" s="2"/>
      <c r="H71" s="2"/>
      <c r="I71" s="2"/>
      <c r="J71" s="2"/>
      <c r="K71" s="59"/>
      <c r="L71" s="2"/>
      <c r="M71" s="2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2"/>
      <c r="B72" s="2"/>
      <c r="C72" s="3"/>
      <c r="D72" s="3"/>
      <c r="E72" s="3"/>
      <c r="F72" s="2"/>
      <c r="G72" s="2"/>
      <c r="H72" s="2"/>
      <c r="I72" s="2"/>
      <c r="J72" s="2"/>
      <c r="K72" s="59"/>
      <c r="L72" s="2"/>
      <c r="M72" s="2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2"/>
      <c r="B73" s="2"/>
      <c r="C73" s="3"/>
      <c r="D73" s="3"/>
      <c r="E73" s="3"/>
      <c r="F73" s="2"/>
      <c r="G73" s="2"/>
      <c r="H73" s="2"/>
      <c r="I73" s="2"/>
      <c r="J73" s="2"/>
      <c r="K73" s="59"/>
      <c r="L73" s="2"/>
      <c r="M73" s="2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2"/>
      <c r="B74" s="2"/>
      <c r="C74" s="3"/>
      <c r="D74" s="3"/>
      <c r="E74" s="3"/>
      <c r="F74" s="2"/>
      <c r="G74" s="2"/>
      <c r="H74" s="2"/>
      <c r="I74" s="2"/>
      <c r="J74" s="2"/>
      <c r="K74" s="59"/>
      <c r="L74" s="2"/>
      <c r="M74" s="2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2"/>
      <c r="B75" s="2"/>
      <c r="C75" s="3"/>
      <c r="D75" s="3"/>
      <c r="E75" s="3"/>
      <c r="F75" s="2"/>
      <c r="G75" s="2"/>
      <c r="H75" s="2"/>
      <c r="I75" s="2"/>
      <c r="J75" s="2"/>
      <c r="K75" s="59"/>
      <c r="L75" s="2"/>
      <c r="M75" s="2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2"/>
      <c r="B76" s="2"/>
      <c r="C76" s="3"/>
      <c r="D76" s="3"/>
      <c r="E76" s="3"/>
      <c r="F76" s="2"/>
      <c r="G76" s="2"/>
      <c r="H76" s="2"/>
      <c r="I76" s="2"/>
      <c r="J76" s="2"/>
      <c r="K76" s="59"/>
      <c r="L76" s="2"/>
      <c r="M76" s="2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2"/>
      <c r="B77" s="2"/>
      <c r="C77" s="3"/>
      <c r="D77" s="3"/>
      <c r="E77" s="3"/>
      <c r="F77" s="2"/>
      <c r="G77" s="2"/>
      <c r="H77" s="2"/>
      <c r="I77" s="2"/>
      <c r="J77" s="2"/>
      <c r="K77" s="59"/>
      <c r="L77" s="2"/>
      <c r="M77" s="2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2"/>
      <c r="B78" s="2"/>
      <c r="C78" s="3"/>
      <c r="D78" s="3"/>
      <c r="E78" s="3"/>
      <c r="F78" s="2"/>
      <c r="G78" s="2"/>
      <c r="H78" s="2"/>
      <c r="I78" s="2"/>
      <c r="J78" s="2"/>
      <c r="K78" s="59"/>
      <c r="L78" s="2"/>
      <c r="M78" s="2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2"/>
      <c r="B79" s="2"/>
      <c r="C79" s="3"/>
      <c r="D79" s="3"/>
      <c r="E79" s="3"/>
      <c r="F79" s="2"/>
      <c r="G79" s="2"/>
      <c r="H79" s="2"/>
      <c r="I79" s="2"/>
      <c r="J79" s="2"/>
      <c r="K79" s="59"/>
      <c r="L79" s="2"/>
      <c r="M79" s="2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2"/>
      <c r="B80" s="2"/>
      <c r="C80" s="3"/>
      <c r="D80" s="3"/>
      <c r="E80" s="3"/>
      <c r="F80" s="2"/>
      <c r="G80" s="2"/>
      <c r="H80" s="2"/>
      <c r="I80" s="2"/>
      <c r="J80" s="2"/>
      <c r="K80" s="59"/>
      <c r="L80" s="2"/>
      <c r="M80" s="2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2"/>
      <c r="B81" s="2"/>
      <c r="C81" s="3"/>
      <c r="D81" s="3"/>
      <c r="E81" s="3"/>
      <c r="F81" s="2"/>
      <c r="G81" s="2"/>
      <c r="H81" s="2"/>
      <c r="I81" s="2"/>
      <c r="J81" s="2"/>
      <c r="K81" s="59"/>
      <c r="L81" s="2"/>
      <c r="M81" s="2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2"/>
      <c r="B82" s="2"/>
      <c r="C82" s="3"/>
      <c r="D82" s="3"/>
      <c r="E82" s="3"/>
      <c r="F82" s="2"/>
      <c r="G82" s="2"/>
      <c r="H82" s="2"/>
      <c r="I82" s="2"/>
      <c r="J82" s="2"/>
      <c r="K82" s="59"/>
      <c r="L82" s="2"/>
      <c r="M82" s="2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2"/>
      <c r="B83" s="2"/>
      <c r="C83" s="3"/>
      <c r="D83" s="3"/>
      <c r="E83" s="3"/>
      <c r="F83" s="2"/>
      <c r="G83" s="2"/>
      <c r="H83" s="2"/>
      <c r="I83" s="2"/>
      <c r="J83" s="2"/>
      <c r="K83" s="59"/>
      <c r="L83" s="2"/>
      <c r="M83" s="2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6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6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6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6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6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6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6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6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6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6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6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6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6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6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6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6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6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6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6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6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6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6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6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6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6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6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6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6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6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6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6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6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6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6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6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6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6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6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6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6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6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6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6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6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6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6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6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6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6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6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6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6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6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6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6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6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6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6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6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6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6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6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6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6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6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6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6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6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6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6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6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6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6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6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6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6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6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6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6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6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6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6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6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6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6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6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6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6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6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6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6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6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6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6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6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6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6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6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6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6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6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6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6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6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6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6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6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6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6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6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6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6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6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6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6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6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6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6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6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6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6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6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6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6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6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6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6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6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6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6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6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6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6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6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6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6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6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6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6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6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6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6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6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6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6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6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6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6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6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6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6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6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6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6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6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6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6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6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6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6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6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6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6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6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6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6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6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6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6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6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6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6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6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6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6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6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6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6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6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6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6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6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6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6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6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6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6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6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6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6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6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6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6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6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6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6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6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6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6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6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6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6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6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6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6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6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6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6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6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6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6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6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6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6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6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6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6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6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6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6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6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6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6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6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6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6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6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6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6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6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6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6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6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6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6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6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6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6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6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6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6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6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6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6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6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6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6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6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6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6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6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6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6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6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6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6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6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6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6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6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6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6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6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6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6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6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6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6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6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6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6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6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6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6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6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6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6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6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6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6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6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6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6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6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6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6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6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6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6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6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6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6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6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6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6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6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6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6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6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6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6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6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6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6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6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6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6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6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6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6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6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6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6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6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6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6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6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6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6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6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6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6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6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6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6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6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6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6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6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6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6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6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6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6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6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6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6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6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6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6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6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6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6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6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6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6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6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6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6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6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6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6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6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6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6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6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6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6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6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6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6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6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6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6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6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6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6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6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6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6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6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6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6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6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6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6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6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6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6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6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6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6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6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6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6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6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6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6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6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6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6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6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6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6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6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6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6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6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6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6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6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6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6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6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6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6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6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6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6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6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6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6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6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6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6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6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6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6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6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6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6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6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6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6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6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6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6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6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6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6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6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6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6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6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6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6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6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6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6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6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6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6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6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6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6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6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6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6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6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6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6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6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6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6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6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6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6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6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6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6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6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6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6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6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6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6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6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6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6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6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6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6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6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6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6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6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6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6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6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6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6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6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6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6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6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6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6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6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6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6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6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6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6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6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6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6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6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6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6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6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6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6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6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6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6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6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6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6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6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6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6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6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6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6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6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6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61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61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61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61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61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61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61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61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61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61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61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61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61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61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61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61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61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61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61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61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61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61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61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61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61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61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61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61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61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61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61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61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61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61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61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61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61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61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61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61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61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61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61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61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61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61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61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61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61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61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61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61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61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61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61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61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61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61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61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61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61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61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61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61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61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61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61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61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61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61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61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61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61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61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61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61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61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61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61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61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61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61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61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61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61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61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61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61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61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61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61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61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61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61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61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61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61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61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61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61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61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61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61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61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61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61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61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61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61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61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61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61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61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61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61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61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61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61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61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61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61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61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61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61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61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61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61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61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61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61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61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61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61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61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61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61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61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61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61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61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61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61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61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61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61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61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61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61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61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61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61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61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61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61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61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61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61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61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61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61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61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61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61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61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61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61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61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61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61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61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61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61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61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61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61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61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61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61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61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61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61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61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61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61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61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61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61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61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61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61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61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61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61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61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61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61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61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61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61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61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61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61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61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61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61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61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61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61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61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61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61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61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61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61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61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61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61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61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61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61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61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61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61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61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61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61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61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61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61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61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61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61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61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61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61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61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61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61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61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61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61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61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61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61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61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61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61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61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61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61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61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61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61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61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61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61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61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61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61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61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61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61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61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61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61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61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61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61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61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61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61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61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61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61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61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61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61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61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61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61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61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61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61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61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61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61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61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61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61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61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61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61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61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61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61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61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61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61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61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61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61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61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61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61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61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61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61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61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61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61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61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61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61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61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61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61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61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61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61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61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61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61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61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61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61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61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61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61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61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61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61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61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61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61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61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61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61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61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61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61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61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61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61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61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61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61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61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61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61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61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61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61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61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61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61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61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61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61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61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61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61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61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61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61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61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61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61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61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61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61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61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61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61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61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61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61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61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61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61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61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61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61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61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61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61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61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61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61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61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61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61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61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61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61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61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61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61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61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61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61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61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1">
    <mergeCell ref="B29:E29"/>
    <mergeCell ref="B36:F36"/>
    <mergeCell ref="B37:E37"/>
    <mergeCell ref="B42:E42"/>
    <mergeCell ref="B22:E22"/>
    <mergeCell ref="B23:E23"/>
    <mergeCell ref="B24:E24"/>
    <mergeCell ref="B25:E25"/>
    <mergeCell ref="B26:E26"/>
    <mergeCell ref="B27:E27"/>
    <mergeCell ref="B28:E28"/>
  </mergeCells>
  <conditionalFormatting sqref="I3:I17">
    <cfRule type="cellIs" dxfId="0" priority="3" operator="lessThan">
      <formula>30</formula>
    </cfRule>
    <cfRule type="cellIs" dxfId="1" priority="1" operator="lessThan">
      <formula>30</formula>
    </cfRule>
  </conditionalFormatting>
  <conditionalFormatting sqref="A3:B17">
    <cfRule type="duplicateValues" dxfId="4" priority="2"/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Pham</dc:creator>
  <cp:lastModifiedBy>Admin</cp:lastModifiedBy>
  <dcterms:created xsi:type="dcterms:W3CDTF">2006-09-16T00:00:00Z</dcterms:created>
  <dcterms:modified xsi:type="dcterms:W3CDTF">2021-08-10T16:52:46Z</dcterms:modified>
</cp:coreProperties>
</file>